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filterPrivacy="1" showInkAnnotation="0" updateLinks="never" codeName="ThisWorkbook" defaultThemeVersion="124226"/>
  <xr:revisionPtr revIDLastSave="0" documentId="13_ncr:1_{9FF4C8D3-ABD4-4439-89D3-1DC095C017B4}" xr6:coauthVersionLast="47" xr6:coauthVersionMax="47" xr10:uidLastSave="{00000000-0000-0000-0000-000000000000}"/>
  <bookViews>
    <workbookView xWindow="-108" yWindow="-108" windowWidth="23256" windowHeight="12576" tabRatio="857" xr2:uid="{00000000-000D-0000-FFFF-FFFF00000000}"/>
  </bookViews>
  <sheets>
    <sheet name="（様式１）" sheetId="5" r:id="rId1"/>
    <sheet name="（様式１）記入要領" sheetId="32" r:id="rId2"/>
    <sheet name="（様式１-1）" sheetId="19" r:id="rId3"/>
    <sheet name="（様式１-1）記入要領" sheetId="29" r:id="rId4"/>
    <sheet name="（様式１-２）" sheetId="14" r:id="rId5"/>
    <sheet name="（様式１-２）記入要領 " sheetId="27" r:id="rId6"/>
    <sheet name="（様式１-3）" sheetId="44" r:id="rId7"/>
    <sheet name="（様式１-３）記入要領 " sheetId="28" r:id="rId8"/>
    <sheet name="(様式１-４）" sheetId="47" r:id="rId9"/>
    <sheet name="（様式１-４）記入要領 " sheetId="38" r:id="rId10"/>
    <sheet name="（様式２）" sheetId="48" r:id="rId11"/>
    <sheet name="（様式２）記入要領 " sheetId="50" r:id="rId12"/>
    <sheet name="（様式３）" sheetId="15" r:id="rId13"/>
    <sheet name="（様式３）記入要領" sheetId="40" r:id="rId14"/>
    <sheet name="（見積書添付例）" sheetId="51" r:id="rId15"/>
  </sheets>
  <externalReferences>
    <externalReference r:id="rId16"/>
  </externalReferences>
  <definedNames>
    <definedName name="_Fill" localSheetId="11" hidden="1">#REF!</definedName>
    <definedName name="_Fill" hidden="1">#REF!</definedName>
    <definedName name="_xlnm._FilterDatabase" localSheetId="0" hidden="1">'（様式１）'!#REF!</definedName>
    <definedName name="_xlnm._FilterDatabase" localSheetId="2" hidden="1">'（様式１-1）'!$B$3:$AO$13</definedName>
    <definedName name="_Key1" localSheetId="11" hidden="1">#REF!</definedName>
    <definedName name="_Key1" hidden="1">#REF!</definedName>
    <definedName name="_Order1" hidden="1">1</definedName>
    <definedName name="_Sort" localSheetId="11" hidden="1">#REF!</definedName>
    <definedName name="_Sort" hidden="1">#REF!</definedName>
    <definedName name="GRN人数" localSheetId="10">#REF!</definedName>
    <definedName name="GRN人数" localSheetId="11">#REF!</definedName>
    <definedName name="GRN人数">#REF!</definedName>
    <definedName name="_xlnm.Print_Area" localSheetId="14">'（見積書添付例）'!$A$1:$N$47</definedName>
    <definedName name="_xlnm.Print_Area" localSheetId="2">'（様式１-1）'!$A$1:$AP$39</definedName>
    <definedName name="_xlnm.Print_Area" localSheetId="3">'（様式１-1）記入要領'!$A$1:$C$6</definedName>
    <definedName name="_xlnm.Print_Area" localSheetId="4">'（様式１-２）'!$A$1:$AN$51</definedName>
    <definedName name="_xlnm.Print_Area" localSheetId="6">'（様式１-3）'!$A$1:$AN$65</definedName>
    <definedName name="_xlnm.Print_Area" localSheetId="8">'(様式１-４）'!$A$1:$Y$39</definedName>
    <definedName name="_xlnm.Print_Area" localSheetId="10">'（様式２）'!$A$1:$F$21</definedName>
    <definedName name="_xlnm.Print_Area" localSheetId="12">'（様式３）'!$A$1:$T$46</definedName>
    <definedName name="その他" localSheetId="14">#REF!</definedName>
    <definedName name="その他" localSheetId="11">#REF!</definedName>
    <definedName name="その他">#REF!</definedName>
    <definedName name="一般人数" localSheetId="11">#REF!</definedName>
    <definedName name="一般人数">#REF!</definedName>
    <definedName name="運搬費" localSheetId="11">#REF!</definedName>
    <definedName name="運搬費">#REF!</definedName>
    <definedName name="演奏料" localSheetId="10">#REF!</definedName>
    <definedName name="演奏料" localSheetId="11">#REF!</definedName>
    <definedName name="演奏料">#REF!</definedName>
    <definedName name="記録作成" localSheetId="14">#REF!</definedName>
    <definedName name="記録作成" localSheetId="11">#REF!</definedName>
    <definedName name="記録作成">#REF!</definedName>
    <definedName name="後継者養成" localSheetId="14">#REF!</definedName>
    <definedName name="後継者養成" localSheetId="11">#REF!</definedName>
    <definedName name="後継者養成">#REF!</definedName>
    <definedName name="交通費GRN" localSheetId="11">#REF!</definedName>
    <definedName name="交通費GRN">#REF!</definedName>
    <definedName name="交通費一般" localSheetId="10">#REF!</definedName>
    <definedName name="交通費一般" localSheetId="11">#REF!</definedName>
    <definedName name="交通費一般">#REF!</definedName>
    <definedName name="参照データ">[1]参照データ!$B$3:$C$9</definedName>
    <definedName name="事務経費" localSheetId="14">#REF!</definedName>
    <definedName name="事務経費" localSheetId="11">#REF!</definedName>
    <definedName name="事務経費">#REF!</definedName>
    <definedName name="巡回運搬賃１" localSheetId="11">#REF!</definedName>
    <definedName name="巡回運搬賃１">#REF!</definedName>
    <definedName name="巡回運搬賃２" localSheetId="11">#REF!</definedName>
    <definedName name="巡回運搬賃２">#REF!</definedName>
    <definedName name="情報発信" localSheetId="14">#REF!</definedName>
    <definedName name="情報発信" localSheetId="11">#REF!</definedName>
    <definedName name="情報発信">#REF!</definedName>
    <definedName name="人材育成" localSheetId="14">#REF!</definedName>
    <definedName name="人材育成" localSheetId="11">#REF!</definedName>
    <definedName name="人材育成">#REF!</definedName>
    <definedName name="世界文化遺産活性化" localSheetId="14">#REF!</definedName>
    <definedName name="世界文化遺産活性化" localSheetId="11">#REF!</definedName>
    <definedName name="世界文化遺産活性化">#REF!</definedName>
    <definedName name="宣伝費" localSheetId="10">#REF!</definedName>
    <definedName name="宣伝費" localSheetId="11">#REF!</definedName>
    <definedName name="宣伝費">#REF!</definedName>
    <definedName name="地域の文化資源を核としたコミュニティの再生・活性化" localSheetId="14">#REF!</definedName>
    <definedName name="地域の文化資源を核としたコミュニティの再生・活性化" localSheetId="11">#REF!</definedName>
    <definedName name="地域の文化資源を核としたコミュニティの再生・活性化">#REF!</definedName>
    <definedName name="地域の文化資源を活用した集客・交流" localSheetId="14">#REF!</definedName>
    <definedName name="地域の文化資源を活用した集客・交流" localSheetId="11">#REF!</definedName>
    <definedName name="地域の文化資源を活用した集客・交流">#REF!</definedName>
    <definedName name="地域文化遺産活性化" localSheetId="14">#REF!</definedName>
    <definedName name="地域文化遺産活性化" localSheetId="11">#REF!</definedName>
    <definedName name="地域文化遺産活性化">#REF!</definedName>
    <definedName name="伝統文化の継承体制の維持・確立" localSheetId="14">#REF!</definedName>
    <definedName name="伝統文化の継承体制の維持・確立" localSheetId="11">#REF!</definedName>
    <definedName name="伝統文化の継承体制の維持・確立">#REF!</definedName>
    <definedName name="俳優出演料" localSheetId="11">#REF!</definedName>
    <definedName name="俳優出演料">#REF!</definedName>
    <definedName name="普及啓発" localSheetId="14">#REF!</definedName>
    <definedName name="普及啓発" localSheetId="11">#REF!</definedName>
    <definedName name="普及啓発">#REF!</definedName>
    <definedName name="用具等整備" localSheetId="14">#REF!</definedName>
    <definedName name="用具等整備" localSheetId="11">#REF!</definedName>
    <definedName name="用具等整備">#REF!</definedName>
    <definedName name="練習会場費" localSheetId="11">#REF!</definedName>
    <definedName name="練習会場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6" i="14" l="1"/>
  <c r="Q46" i="14"/>
  <c r="J46" i="14"/>
  <c r="J48" i="14" l="1"/>
  <c r="X36" i="14" l="1"/>
  <c r="Q36" i="14"/>
  <c r="X59" i="14" l="1"/>
  <c r="AC36" i="44"/>
  <c r="X50" i="14" l="1"/>
  <c r="X61" i="14"/>
  <c r="U33" i="5" s="1"/>
  <c r="U32" i="5" l="1"/>
  <c r="X63" i="14"/>
  <c r="Q50" i="14"/>
  <c r="H22" i="51" l="1"/>
  <c r="H27" i="51" s="1"/>
  <c r="H29" i="51" l="1"/>
  <c r="H31" i="51" s="1"/>
  <c r="E19" i="51" s="1"/>
  <c r="P26" i="15" l="1"/>
  <c r="AK61" i="44"/>
  <c r="AK62" i="44" s="1"/>
  <c r="AG61" i="44"/>
  <c r="AG62" i="44" s="1"/>
  <c r="AC61" i="44"/>
  <c r="AC62" i="44" s="1"/>
  <c r="Y61" i="44"/>
  <c r="Y62" i="44" s="1"/>
  <c r="AK36" i="44"/>
  <c r="AK37" i="44" s="1"/>
  <c r="AG36" i="44"/>
  <c r="AG37" i="44" s="1"/>
  <c r="AC37" i="44"/>
  <c r="J38" i="14" l="1"/>
  <c r="AF36" i="14"/>
  <c r="J36" i="14" s="1"/>
  <c r="J50" i="14" s="1"/>
  <c r="J44" i="14" l="1"/>
  <c r="Y13" i="44" l="1"/>
  <c r="Y36" i="44" s="1"/>
  <c r="J42" i="14"/>
  <c r="J40" i="14"/>
  <c r="Y37" i="44" l="1"/>
  <c r="AF50" i="14" l="1"/>
  <c r="J14" i="14" l="1"/>
  <c r="J26" i="14" s="1"/>
  <c r="AP27" i="14" s="1"/>
  <c r="U34" i="5" l="1"/>
  <c r="X43" i="5" s="1"/>
  <c r="X4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3" authorId="0" shapeId="0" xr:uid="{00000000-0006-0000-0000-000001000000}">
      <text>
        <r>
          <rPr>
            <sz val="11"/>
            <color indexed="81"/>
            <rFont val="ＭＳ ゴシック"/>
            <family val="3"/>
            <charset val="128"/>
          </rPr>
          <t>代表者氏名は、記名＋押印としてください（印は実行委員会印もしくは代表者私印）。</t>
        </r>
      </text>
    </comment>
    <comment ref="A28" authorId="0" shapeId="0" xr:uid="{00000000-0006-0000-0000-000002000000}">
      <text>
        <r>
          <rPr>
            <sz val="11"/>
            <color indexed="81"/>
            <rFont val="ＭＳ ゴシック"/>
            <family val="3"/>
            <charset val="128"/>
          </rPr>
          <t>本補助事業の名称を記載してください。
様式1-1に記載の事業の名称と同じになります。</t>
        </r>
      </text>
    </comment>
    <comment ref="AB32" authorId="0" shapeId="0" xr:uid="{00000000-0006-0000-0000-000003000000}">
      <text>
        <r>
          <rPr>
            <sz val="11"/>
            <color indexed="81"/>
            <rFont val="ＭＳ ゴシック"/>
            <family val="3"/>
            <charset val="128"/>
          </rPr>
          <t>この欄は自動入力されます。
先に様式1-2，1-3を記入してください。</t>
        </r>
      </text>
    </comment>
    <comment ref="AC39" authorId="0" shapeId="0" xr:uid="{00000000-0006-0000-0000-000004000000}">
      <text>
        <r>
          <rPr>
            <sz val="11"/>
            <color indexed="81"/>
            <rFont val="ＭＳ ゴシック"/>
            <family val="3"/>
            <charset val="128"/>
          </rPr>
          <t>令和４年度の事業が実際に完了する日としてください。
不必要に３月31日までとしないでください。</t>
        </r>
      </text>
    </comment>
    <comment ref="AF42" authorId="0" shapeId="0" xr:uid="{00000000-0006-0000-0000-000005000000}">
      <text>
        <r>
          <rPr>
            <sz val="11"/>
            <color indexed="81"/>
            <rFont val="ＭＳ ゴシック"/>
            <family val="3"/>
            <charset val="128"/>
          </rPr>
          <t>この欄は自動入力されます。
先に様式1-2，1-3を記入してください。</t>
        </r>
      </text>
    </comment>
    <comment ref="A52" authorId="0" shapeId="0" xr:uid="{00000000-0006-0000-0000-00000600000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00000000-0006-0000-0400-000001000000}">
      <text>
        <r>
          <rPr>
            <sz val="11"/>
            <color indexed="81"/>
            <rFont val="ＭＳ ゴシック"/>
            <family val="3"/>
            <charset val="128"/>
          </rPr>
          <t>補助事業の遂行により生ずると見込まれる収入金（チケット代、参加費、受講料等）は全て計上してください。</t>
        </r>
      </text>
    </comment>
    <comment ref="J23" authorId="0" shapeId="0" xr:uid="{00000000-0006-0000-0400-000002000000}">
      <text>
        <r>
          <rPr>
            <sz val="11"/>
            <color indexed="81"/>
            <rFont val="ＭＳ ゴシック"/>
            <family val="3"/>
            <charset val="128"/>
          </rPr>
          <t>交付要望額は千円未満切捨てとなります。千円未満の端数が出る場合は、自己負担金で措置してください。</t>
        </r>
      </text>
    </comment>
    <comment ref="X26" authorId="0" shapeId="0" xr:uid="{00000000-0006-0000-0400-000003000000}">
      <text>
        <r>
          <rPr>
            <b/>
            <sz val="12"/>
            <color indexed="81"/>
            <rFont val="ＭＳ ゴシック"/>
            <family val="3"/>
            <charset val="128"/>
          </rPr>
          <t>同額になるようにしてください。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1" authorId="0" shapeId="0" xr:uid="{00000000-0006-0000-0600-000001000000}">
      <text>
        <r>
          <rPr>
            <sz val="11"/>
            <color indexed="81"/>
            <rFont val="ＭＳ ゴシック"/>
            <family val="3"/>
            <charset val="128"/>
          </rPr>
          <t>費目をリストから選択し，右側に何に対する経費かを記載してください。</t>
        </r>
      </text>
    </comment>
    <comment ref="E12" authorId="0" shapeId="0" xr:uid="{00000000-0006-0000-0600-000002000000}">
      <text>
        <r>
          <rPr>
            <sz val="11"/>
            <color indexed="81"/>
            <rFont val="ＭＳ ゴシック"/>
            <family val="3"/>
            <charset val="128"/>
          </rPr>
          <t>≪「支出内訳明細」における記入上の注意≫をよく読み，積算根拠や費目ごとに記載すべき事項，補助対象外経費は自己負担を当てていること等を記載してください。行が足りなければ，適宜追加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00000000-0006-0000-0E00-000001000000}">
      <text>
        <r>
          <rPr>
            <sz val="11"/>
            <color indexed="81"/>
            <rFont val="ＭＳ ゴシック"/>
            <family val="3"/>
            <charset val="128"/>
          </rPr>
          <t>※ 様式1-3　支出内訳明細の記載と一致
　 させてください。</t>
        </r>
      </text>
    </comment>
    <comment ref="G31" authorId="0" shapeId="0" xr:uid="{00000000-0006-0000-0E00-000002000000}">
      <text>
        <r>
          <rPr>
            <sz val="11"/>
            <color indexed="81"/>
            <rFont val="ＭＳ ゴシック"/>
            <family val="3"/>
            <charset val="128"/>
          </rPr>
          <t xml:space="preserve"> </t>
        </r>
        <r>
          <rPr>
            <b/>
            <sz val="11"/>
            <color indexed="81"/>
            <rFont val="ＭＳ ゴシック"/>
            <family val="3"/>
            <charset val="128"/>
          </rPr>
          <t xml:space="preserve">※ </t>
        </r>
        <r>
          <rPr>
            <b/>
            <u/>
            <sz val="11"/>
            <color indexed="81"/>
            <rFont val="ＭＳ ゴシック"/>
            <family val="3"/>
            <charset val="128"/>
          </rPr>
          <t>人件費については，内訳が記載されている必要</t>
        </r>
        <r>
          <rPr>
            <b/>
            <sz val="11"/>
            <color indexed="81"/>
            <rFont val="ＭＳ ゴシック"/>
            <family val="3"/>
            <charset val="128"/>
          </rPr>
          <t xml:space="preserve">があります。
 ※ </t>
        </r>
        <r>
          <rPr>
            <b/>
            <u/>
            <sz val="11"/>
            <color indexed="81"/>
            <rFont val="ＭＳ ゴシック"/>
            <family val="3"/>
            <charset val="128"/>
          </rPr>
          <t>単価等は「各費目における単価上限，補助対象外経費等」の基準</t>
        </r>
        <r>
          <rPr>
            <b/>
            <sz val="11"/>
            <color indexed="81"/>
            <rFont val="ＭＳ ゴシック"/>
            <family val="3"/>
            <charset val="128"/>
          </rPr>
          <t>を適
　　用してください。
 ※ 使用料・借料，再委託費，消耗品費等について，</t>
        </r>
        <r>
          <rPr>
            <b/>
            <u/>
            <sz val="11"/>
            <color indexed="81"/>
            <rFont val="ＭＳ ゴシック"/>
            <family val="3"/>
            <charset val="128"/>
          </rPr>
          <t>一式記載のものは，</t>
        </r>
        <r>
          <rPr>
            <b/>
            <sz val="11"/>
            <color indexed="81"/>
            <rFont val="ＭＳ ゴシック"/>
            <family val="3"/>
            <charset val="128"/>
          </rPr>
          <t xml:space="preserve">
　　</t>
        </r>
        <r>
          <rPr>
            <b/>
            <u/>
            <sz val="11"/>
            <color indexed="81"/>
            <rFont val="ＭＳ ゴシック"/>
            <family val="3"/>
            <charset val="128"/>
          </rPr>
          <t xml:space="preserve">内訳明細を添付する必要があります。
</t>
        </r>
        <r>
          <rPr>
            <sz val="11"/>
            <color indexed="81"/>
            <rFont val="ＭＳ ゴシック"/>
            <family val="3"/>
            <charset val="128"/>
          </rPr>
          <t xml:space="preserve"> ※ 見積日の空欄や見積有効期限切れが無いよう、点検ください。
 ※ 発注予定金額が10万円(税込み)以上の場合，見積書を添付する必要があ
　　ります。
 ※ 発注予定金額が100万円(税込み)以上の場合，複数者からの見積書を添付
　　する必要があります。
 ※ 複数者から見積書を徴することができない場合は，理由書(任意様式)を
　　添付してください。
 ※ 地方公共団体が実際に発注するに当たっては，地方公共団体の契約規則
　　に規定する手続が必要です。
</t>
        </r>
      </text>
    </comment>
  </commentList>
</comments>
</file>

<file path=xl/sharedStrings.xml><?xml version="1.0" encoding="utf-8"?>
<sst xmlns="http://schemas.openxmlformats.org/spreadsheetml/2006/main" count="514" uniqueCount="328">
  <si>
    <t>年</t>
    <rPh sb="0" eb="1">
      <t>ネン</t>
    </rPh>
    <phoneticPr fontId="17"/>
  </si>
  <si>
    <t>文化庁長官　殿</t>
    <rPh sb="0" eb="3">
      <t>ブンカチョウ</t>
    </rPh>
    <rPh sb="3" eb="5">
      <t>チョウカン</t>
    </rPh>
    <rPh sb="6" eb="7">
      <t>ドノ</t>
    </rPh>
    <phoneticPr fontId="17"/>
  </si>
  <si>
    <t>代表者職名</t>
    <rPh sb="0" eb="3">
      <t>ダイヒョウシャ</t>
    </rPh>
    <rPh sb="3" eb="5">
      <t>ショクメイ</t>
    </rPh>
    <phoneticPr fontId="17"/>
  </si>
  <si>
    <t>代表者氏名</t>
    <rPh sb="0" eb="3">
      <t>ダイヒョウシャ</t>
    </rPh>
    <rPh sb="3" eb="5">
      <t>シメイ</t>
    </rPh>
    <phoneticPr fontId="17"/>
  </si>
  <si>
    <t>事業の名称</t>
    <rPh sb="0" eb="2">
      <t>ジギョウ</t>
    </rPh>
    <rPh sb="3" eb="5">
      <t>メイショウ</t>
    </rPh>
    <phoneticPr fontId="17"/>
  </si>
  <si>
    <t>日</t>
    <rPh sb="0" eb="1">
      <t>ヒ</t>
    </rPh>
    <phoneticPr fontId="17"/>
  </si>
  <si>
    <t>その他参考となるべき事項</t>
    <rPh sb="2" eb="3">
      <t>タ</t>
    </rPh>
    <rPh sb="3" eb="5">
      <t>サンコウ</t>
    </rPh>
    <rPh sb="10" eb="12">
      <t>ジコウ</t>
    </rPh>
    <phoneticPr fontId="17"/>
  </si>
  <si>
    <t>区分</t>
    <rPh sb="0" eb="2">
      <t>クブン</t>
    </rPh>
    <phoneticPr fontId="17"/>
  </si>
  <si>
    <t>収入の部</t>
    <rPh sb="0" eb="2">
      <t>シュウニュウ</t>
    </rPh>
    <rPh sb="3" eb="4">
      <t>ブ</t>
    </rPh>
    <phoneticPr fontId="17"/>
  </si>
  <si>
    <t>主たる経費</t>
    <rPh sb="0" eb="1">
      <t>シュ</t>
    </rPh>
    <rPh sb="3" eb="5">
      <t>ケイヒ</t>
    </rPh>
    <phoneticPr fontId="16"/>
  </si>
  <si>
    <t>経費内訳</t>
    <rPh sb="0" eb="2">
      <t>ケイヒ</t>
    </rPh>
    <rPh sb="2" eb="4">
      <t>ウチワケ</t>
    </rPh>
    <phoneticPr fontId="16"/>
  </si>
  <si>
    <t>総事業費</t>
    <rPh sb="0" eb="1">
      <t>ソウ</t>
    </rPh>
    <rPh sb="1" eb="4">
      <t>ジギョウヒ</t>
    </rPh>
    <phoneticPr fontId="16"/>
  </si>
  <si>
    <t>本事業以外の
補助金・助成金</t>
    <rPh sb="0" eb="1">
      <t>ホン</t>
    </rPh>
    <rPh sb="1" eb="3">
      <t>ジギョウ</t>
    </rPh>
    <rPh sb="3" eb="5">
      <t>イガイ</t>
    </rPh>
    <rPh sb="7" eb="10">
      <t>ホジョキン</t>
    </rPh>
    <rPh sb="11" eb="14">
      <t>ジョセイキン</t>
    </rPh>
    <phoneticPr fontId="17"/>
  </si>
  <si>
    <t>書類等の郵送先</t>
    <rPh sb="0" eb="2">
      <t>ショルイ</t>
    </rPh>
    <rPh sb="2" eb="3">
      <t>トウ</t>
    </rPh>
    <rPh sb="4" eb="6">
      <t>ユウソウ</t>
    </rPh>
    <rPh sb="6" eb="7">
      <t>サキ</t>
    </rPh>
    <phoneticPr fontId="19"/>
  </si>
  <si>
    <t>円</t>
    <rPh sb="0" eb="1">
      <t>エン</t>
    </rPh>
    <phoneticPr fontId="17"/>
  </si>
  <si>
    <t>（ふりがな）</t>
    <phoneticPr fontId="19"/>
  </si>
  <si>
    <t>自己負担金（Ｂ）</t>
    <phoneticPr fontId="17"/>
  </si>
  <si>
    <t>日</t>
    <rPh sb="0" eb="1">
      <t>ニチ</t>
    </rPh>
    <phoneticPr fontId="16"/>
  </si>
  <si>
    <t>その他（日中連絡先）</t>
    <rPh sb="2" eb="3">
      <t>タ</t>
    </rPh>
    <rPh sb="4" eb="6">
      <t>ニッチュウ</t>
    </rPh>
    <rPh sb="6" eb="9">
      <t>レンラクサキ</t>
    </rPh>
    <phoneticPr fontId="19"/>
  </si>
  <si>
    <t>自己負担額等</t>
    <rPh sb="0" eb="2">
      <t>ジコ</t>
    </rPh>
    <rPh sb="2" eb="5">
      <t>フタンガク</t>
    </rPh>
    <rPh sb="5" eb="6">
      <t>トウ</t>
    </rPh>
    <phoneticPr fontId="16"/>
  </si>
  <si>
    <t>金額
（予定を含む。）</t>
    <rPh sb="0" eb="2">
      <t>キンガク</t>
    </rPh>
    <rPh sb="4" eb="6">
      <t>ヨテイ</t>
    </rPh>
    <rPh sb="7" eb="8">
      <t>フク</t>
    </rPh>
    <phoneticPr fontId="17"/>
  </si>
  <si>
    <t>その他経費（事務経費）</t>
    <rPh sb="2" eb="3">
      <t>タ</t>
    </rPh>
    <rPh sb="3" eb="5">
      <t>ケイヒ</t>
    </rPh>
    <rPh sb="6" eb="8">
      <t>ジム</t>
    </rPh>
    <rPh sb="8" eb="10">
      <t>ケイヒ</t>
    </rPh>
    <phoneticPr fontId="16"/>
  </si>
  <si>
    <t>その他収入</t>
    <rPh sb="2" eb="3">
      <t>タ</t>
    </rPh>
    <rPh sb="3" eb="5">
      <t>シュウニュウ</t>
    </rPh>
    <phoneticPr fontId="16"/>
  </si>
  <si>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7"/>
  </si>
  <si>
    <t>着　　手</t>
    <rPh sb="0" eb="1">
      <t>キ</t>
    </rPh>
    <rPh sb="3" eb="4">
      <t>テ</t>
    </rPh>
    <phoneticPr fontId="17"/>
  </si>
  <si>
    <t>月</t>
    <rPh sb="0" eb="1">
      <t>ツキ</t>
    </rPh>
    <phoneticPr fontId="16"/>
  </si>
  <si>
    <t>完　　了</t>
    <rPh sb="0" eb="1">
      <t>カン</t>
    </rPh>
    <rPh sb="3" eb="4">
      <t>リョウ</t>
    </rPh>
    <phoneticPr fontId="17"/>
  </si>
  <si>
    <t>内訳</t>
    <rPh sb="0" eb="2">
      <t>ウチワケ</t>
    </rPh>
    <phoneticPr fontId="16"/>
  </si>
  <si>
    <t>①収入合計
（Ａ）＋（Ｂ）＋（Ｃ）</t>
    <phoneticPr fontId="17"/>
  </si>
  <si>
    <t>＜支出内訳明細＞</t>
    <rPh sb="1" eb="3">
      <t>シシュツ</t>
    </rPh>
    <rPh sb="3" eb="5">
      <t>ウチワケ</t>
    </rPh>
    <rPh sb="5" eb="7">
      <t>メイサイ</t>
    </rPh>
    <phoneticPr fontId="16"/>
  </si>
  <si>
    <t>主たる事業費</t>
    <rPh sb="0" eb="1">
      <t>シュ</t>
    </rPh>
    <rPh sb="3" eb="6">
      <t>ジギョウヒ</t>
    </rPh>
    <phoneticPr fontId="16"/>
  </si>
  <si>
    <t>その他の経費</t>
    <rPh sb="2" eb="3">
      <t>タ</t>
    </rPh>
    <rPh sb="4" eb="6">
      <t>ケイヒ</t>
    </rPh>
    <phoneticPr fontId="16"/>
  </si>
  <si>
    <t>合　　　　計</t>
    <rPh sb="0" eb="1">
      <t>ア</t>
    </rPh>
    <rPh sb="5" eb="6">
      <t>ケイ</t>
    </rPh>
    <phoneticPr fontId="16"/>
  </si>
  <si>
    <t>団　体　名</t>
    <rPh sb="0" eb="1">
      <t>ダン</t>
    </rPh>
    <rPh sb="2" eb="3">
      <t>カラダ</t>
    </rPh>
    <rPh sb="4" eb="5">
      <t>メイ</t>
    </rPh>
    <phoneticPr fontId="17"/>
  </si>
  <si>
    <t>住　　　所</t>
    <rPh sb="0" eb="1">
      <t>ジュウ</t>
    </rPh>
    <rPh sb="4" eb="5">
      <t>ショ</t>
    </rPh>
    <phoneticPr fontId="17"/>
  </si>
  <si>
    <t>@</t>
    <phoneticPr fontId="16"/>
  </si>
  <si>
    <t>円</t>
    <rPh sb="0" eb="1">
      <t>エン</t>
    </rPh>
    <phoneticPr fontId="16"/>
  </si>
  <si>
    <t>×</t>
    <phoneticPr fontId="16"/>
  </si>
  <si>
    <t>補助対象経費</t>
    <rPh sb="0" eb="2">
      <t>ホジョ</t>
    </rPh>
    <rPh sb="2" eb="4">
      <t>タイショウ</t>
    </rPh>
    <rPh sb="4" eb="6">
      <t>ケイヒ</t>
    </rPh>
    <phoneticPr fontId="16"/>
  </si>
  <si>
    <t>補助対象外経費</t>
    <rPh sb="0" eb="2">
      <t>ホジョ</t>
    </rPh>
    <rPh sb="2" eb="5">
      <t>タイショウガイ</t>
    </rPh>
    <rPh sb="5" eb="7">
      <t>ケイヒ</t>
    </rPh>
    <phoneticPr fontId="16"/>
  </si>
  <si>
    <t>小　計</t>
    <rPh sb="0" eb="1">
      <t>ショウ</t>
    </rPh>
    <rPh sb="2" eb="3">
      <t>ケイ</t>
    </rPh>
    <phoneticPr fontId="16"/>
  </si>
  <si>
    <t>（区分）</t>
    <rPh sb="1" eb="3">
      <t>クブン</t>
    </rPh>
    <phoneticPr fontId="16"/>
  </si>
  <si>
    <t>月</t>
    <rPh sb="0" eb="1">
      <t>ゲツ</t>
    </rPh>
    <phoneticPr fontId="16"/>
  </si>
  <si>
    <t>自己負担額等</t>
    <rPh sb="0" eb="2">
      <t>ジコ</t>
    </rPh>
    <rPh sb="2" eb="5">
      <t>フタンガク</t>
    </rPh>
    <rPh sb="5" eb="6">
      <t>トウ</t>
    </rPh>
    <phoneticPr fontId="17"/>
  </si>
  <si>
    <t>補助対象外経費</t>
    <rPh sb="0" eb="2">
      <t>ホジョ</t>
    </rPh>
    <rPh sb="2" eb="5">
      <t>タイショウガイ</t>
    </rPh>
    <rPh sb="5" eb="7">
      <t>ケイヒ</t>
    </rPh>
    <phoneticPr fontId="16"/>
  </si>
  <si>
    <t>＜収支予算書</t>
    <phoneticPr fontId="16"/>
  </si>
  <si>
    <t>＞</t>
    <phoneticPr fontId="16"/>
  </si>
  <si>
    <t>所在地</t>
    <rPh sb="0" eb="3">
      <t>ショザイチ</t>
    </rPh>
    <phoneticPr fontId="16"/>
  </si>
  <si>
    <t>電話番号</t>
    <rPh sb="0" eb="2">
      <t>デンワ</t>
    </rPh>
    <rPh sb="2" eb="4">
      <t>バンゴウ</t>
    </rPh>
    <phoneticPr fontId="16"/>
  </si>
  <si>
    <t>ＦＡＸ番号</t>
    <rPh sb="3" eb="5">
      <t>バンゴウ</t>
    </rPh>
    <phoneticPr fontId="16"/>
  </si>
  <si>
    <t>役職員</t>
    <rPh sb="0" eb="3">
      <t>ヤクショクイン</t>
    </rPh>
    <phoneticPr fontId="16"/>
  </si>
  <si>
    <t>設置目的</t>
    <rPh sb="0" eb="2">
      <t>セッチ</t>
    </rPh>
    <rPh sb="2" eb="4">
      <t>モクテキ</t>
    </rPh>
    <phoneticPr fontId="16"/>
  </si>
  <si>
    <t>補助対象経費の配分</t>
    <rPh sb="0" eb="2">
      <t>ホジョ</t>
    </rPh>
    <rPh sb="2" eb="4">
      <t>タイショウ</t>
    </rPh>
    <rPh sb="4" eb="6">
      <t>ケイヒ</t>
    </rPh>
    <rPh sb="7" eb="9">
      <t>ハイブン</t>
    </rPh>
    <phoneticPr fontId="17"/>
  </si>
  <si>
    <t>（補助対象経費</t>
    <rPh sb="1" eb="3">
      <t>ホジョ</t>
    </rPh>
    <rPh sb="3" eb="5">
      <t>タイショウ</t>
    </rPh>
    <rPh sb="5" eb="7">
      <t>ケイヒ</t>
    </rPh>
    <phoneticPr fontId="16"/>
  </si>
  <si>
    <t>主たる事業費</t>
    <rPh sb="0" eb="1">
      <t>シュ</t>
    </rPh>
    <rPh sb="3" eb="6">
      <t>ジギョウヒ</t>
    </rPh>
    <phoneticPr fontId="17"/>
  </si>
  <si>
    <t>その他の経費</t>
    <rPh sb="2" eb="3">
      <t>タ</t>
    </rPh>
    <rPh sb="4" eb="6">
      <t>ケイヒ</t>
    </rPh>
    <phoneticPr fontId="17"/>
  </si>
  <si>
    <t>補助金の交付要望額</t>
    <rPh sb="0" eb="3">
      <t>ホジョキン</t>
    </rPh>
    <rPh sb="4" eb="6">
      <t>コウフ</t>
    </rPh>
    <rPh sb="6" eb="8">
      <t>ヨウボウ</t>
    </rPh>
    <rPh sb="8" eb="9">
      <t>ガク</t>
    </rPh>
    <phoneticPr fontId="17"/>
  </si>
  <si>
    <t>所属</t>
    <rPh sb="0" eb="2">
      <t>ショゾク</t>
    </rPh>
    <phoneticPr fontId="19"/>
  </si>
  <si>
    <t>交付要望額</t>
    <rPh sb="0" eb="2">
      <t>コウフ</t>
    </rPh>
    <rPh sb="2" eb="4">
      <t>ヨウボウ</t>
    </rPh>
    <rPh sb="4" eb="5">
      <t>ガク</t>
    </rPh>
    <phoneticPr fontId="16"/>
  </si>
  <si>
    <t>電話番号</t>
    <rPh sb="0" eb="2">
      <t>デンワ</t>
    </rPh>
    <rPh sb="2" eb="4">
      <t>バンゴウ</t>
    </rPh>
    <phoneticPr fontId="19"/>
  </si>
  <si>
    <t>FAX番号</t>
    <rPh sb="3" eb="5">
      <t>バンゴウ</t>
    </rPh>
    <phoneticPr fontId="19"/>
  </si>
  <si>
    <r>
      <t>E-MAIL</t>
    </r>
    <r>
      <rPr>
        <sz val="8"/>
        <rFont val="ＭＳ ゴシック"/>
        <family val="3"/>
        <charset val="128"/>
      </rPr>
      <t xml:space="preserve">
※記載誤りのないようご注意ください。</t>
    </r>
    <rPh sb="8" eb="10">
      <t>キサイ</t>
    </rPh>
    <rPh sb="10" eb="11">
      <t>アヤマ</t>
    </rPh>
    <rPh sb="18" eb="20">
      <t>チュウイ</t>
    </rPh>
    <phoneticPr fontId="19"/>
  </si>
  <si>
    <t xml:space="preserve">      小計（Ａ）</t>
    <phoneticPr fontId="17"/>
  </si>
  <si>
    <t>本事業による補助金の
交付要望額（Ｃ）</t>
    <rPh sb="0" eb="1">
      <t>ホン</t>
    </rPh>
    <rPh sb="1" eb="3">
      <t>ジギョウ</t>
    </rPh>
    <rPh sb="11" eb="13">
      <t>コウフ</t>
    </rPh>
    <rPh sb="13" eb="15">
      <t>ヨウボウ</t>
    </rPh>
    <rPh sb="15" eb="16">
      <t>ガク</t>
    </rPh>
    <phoneticPr fontId="17"/>
  </si>
  <si>
    <t>支出の部</t>
    <rPh sb="0" eb="2">
      <t>シシュツ</t>
    </rPh>
    <rPh sb="3" eb="4">
      <t>ブ</t>
    </rPh>
    <phoneticPr fontId="17"/>
  </si>
  <si>
    <t>②支出の合計</t>
    <rPh sb="1" eb="3">
      <t>シシュツ</t>
    </rPh>
    <rPh sb="4" eb="6">
      <t>ゴウケイ</t>
    </rPh>
    <phoneticPr fontId="17"/>
  </si>
  <si>
    <t>合計</t>
    <rPh sb="0" eb="2">
      <t>ゴウケイ</t>
    </rPh>
    <phoneticPr fontId="17"/>
  </si>
  <si>
    <t>補助対象経費（補助事業経費の配分）</t>
    <rPh sb="0" eb="2">
      <t>ホジョ</t>
    </rPh>
    <rPh sb="2" eb="4">
      <t>タイショウ</t>
    </rPh>
    <rPh sb="4" eb="6">
      <t>ケイヒ</t>
    </rPh>
    <rPh sb="7" eb="9">
      <t>ホジョ</t>
    </rPh>
    <rPh sb="9" eb="11">
      <t>ジギョウ</t>
    </rPh>
    <rPh sb="11" eb="13">
      <t>ケイヒ</t>
    </rPh>
    <rPh sb="14" eb="16">
      <t>ハイブン</t>
    </rPh>
    <phoneticPr fontId="17"/>
  </si>
  <si>
    <t>▼収入の部</t>
    <rPh sb="1" eb="3">
      <t>シュウニュウ</t>
    </rPh>
    <rPh sb="4" eb="5">
      <t>ブ</t>
    </rPh>
    <phoneticPr fontId="17"/>
  </si>
  <si>
    <t>合　計</t>
    <rPh sb="0" eb="1">
      <t>ア</t>
    </rPh>
    <rPh sb="2" eb="3">
      <t>ケイ</t>
    </rPh>
    <phoneticPr fontId="16"/>
  </si>
  <si>
    <t>年</t>
    <rPh sb="0" eb="1">
      <t>ネン</t>
    </rPh>
    <phoneticPr fontId="16"/>
  </si>
  <si>
    <t>月</t>
    <rPh sb="0" eb="1">
      <t>ガツ</t>
    </rPh>
    <phoneticPr fontId="16"/>
  </si>
  <si>
    <t>※ 適宜行を追加・削除してご使用ください。</t>
    <rPh sb="2" eb="4">
      <t>テキギ</t>
    </rPh>
    <rPh sb="4" eb="5">
      <t>ギョウ</t>
    </rPh>
    <rPh sb="6" eb="8">
      <t>ツイカ</t>
    </rPh>
    <rPh sb="9" eb="11">
      <t>サクジョ</t>
    </rPh>
    <rPh sb="14" eb="16">
      <t>シヨウ</t>
    </rPh>
    <phoneticPr fontId="17"/>
  </si>
  <si>
    <t>事業名</t>
    <rPh sb="0" eb="2">
      <t>ジギョウ</t>
    </rPh>
    <rPh sb="2" eb="3">
      <t>メイ</t>
    </rPh>
    <phoneticPr fontId="17"/>
  </si>
  <si>
    <t>年度</t>
    <rPh sb="0" eb="2">
      <t>ネンド</t>
    </rPh>
    <phoneticPr fontId="16"/>
  </si>
  <si>
    <t>人</t>
    <rPh sb="0" eb="1">
      <t>ニン</t>
    </rPh>
    <phoneticPr fontId="16"/>
  </si>
  <si>
    <t>⇒</t>
    <phoneticPr fontId="16"/>
  </si>
  <si>
    <t>　目標値</t>
    <rPh sb="1" eb="3">
      <t>モクヒョウ</t>
    </rPh>
    <rPh sb="3" eb="4">
      <t>チ</t>
    </rPh>
    <phoneticPr fontId="16"/>
  </si>
  <si>
    <t>【賃金】</t>
    <rPh sb="1" eb="3">
      <t>チンギン</t>
    </rPh>
    <phoneticPr fontId="16"/>
  </si>
  <si>
    <t>見　積　書</t>
    <rPh sb="0" eb="1">
      <t>ミ</t>
    </rPh>
    <rPh sb="2" eb="3">
      <t>セキ</t>
    </rPh>
    <rPh sb="4" eb="5">
      <t>ショ</t>
    </rPh>
    <phoneticPr fontId="17"/>
  </si>
  <si>
    <t>(株)○○○○○○</t>
    <rPh sb="0" eb="3">
      <t>カブ</t>
    </rPh>
    <phoneticPr fontId="17"/>
  </si>
  <si>
    <t>代表取締役　○○　○○　印</t>
    <rPh sb="0" eb="2">
      <t>ダイヒョウ</t>
    </rPh>
    <rPh sb="2" eb="5">
      <t>トリシマリヤク</t>
    </rPh>
    <rPh sb="12" eb="13">
      <t>イン</t>
    </rPh>
    <phoneticPr fontId="17"/>
  </si>
  <si>
    <t>金　</t>
    <rPh sb="0" eb="1">
      <t>キン</t>
    </rPh>
    <phoneticPr fontId="17"/>
  </si>
  <si>
    <t>事項</t>
    <rPh sb="0" eb="2">
      <t>ジコウ</t>
    </rPh>
    <phoneticPr fontId="17"/>
  </si>
  <si>
    <t>単価</t>
    <rPh sb="0" eb="2">
      <t>タンカ</t>
    </rPh>
    <phoneticPr fontId="16"/>
  </si>
  <si>
    <t>数量</t>
    <rPh sb="0" eb="2">
      <t>スウリョウ</t>
    </rPh>
    <phoneticPr fontId="16"/>
  </si>
  <si>
    <t>金額</t>
    <rPh sb="0" eb="2">
      <t>キンガク</t>
    </rPh>
    <phoneticPr fontId="17"/>
  </si>
  <si>
    <t>備考</t>
    <rPh sb="0" eb="2">
      <t>ビコウ</t>
    </rPh>
    <phoneticPr fontId="17"/>
  </si>
  <si>
    <t>照明・音響技術者</t>
    <rPh sb="0" eb="2">
      <t>ショウメイ</t>
    </rPh>
    <rPh sb="3" eb="5">
      <t>オンキョウ</t>
    </rPh>
    <rPh sb="5" eb="8">
      <t>ギジュツシャ</t>
    </rPh>
    <phoneticPr fontId="17"/>
  </si>
  <si>
    <t>@9,400×10人×2回</t>
    <rPh sb="9" eb="10">
      <t>ニン</t>
    </rPh>
    <rPh sb="12" eb="13">
      <t>カイ</t>
    </rPh>
    <phoneticPr fontId="17"/>
  </si>
  <si>
    <t>機材借料</t>
    <rPh sb="0" eb="2">
      <t>キザイ</t>
    </rPh>
    <rPh sb="2" eb="4">
      <t>シャクリョウ</t>
    </rPh>
    <phoneticPr fontId="17"/>
  </si>
  <si>
    <t>機材一覧別紙のとおり</t>
    <rPh sb="0" eb="2">
      <t>キザイ</t>
    </rPh>
    <rPh sb="2" eb="4">
      <t>イチラン</t>
    </rPh>
    <rPh sb="4" eb="6">
      <t>ベッシ</t>
    </rPh>
    <phoneticPr fontId="17"/>
  </si>
  <si>
    <t>機材運搬料</t>
    <rPh sb="0" eb="2">
      <t>キザイ</t>
    </rPh>
    <rPh sb="2" eb="5">
      <t>ウンパンリョウ</t>
    </rPh>
    <phoneticPr fontId="17"/>
  </si>
  <si>
    <t>値引き</t>
    <rPh sb="0" eb="2">
      <t>ネビ</t>
    </rPh>
    <phoneticPr fontId="17"/>
  </si>
  <si>
    <t>小　　計</t>
    <rPh sb="0" eb="1">
      <t>コ</t>
    </rPh>
    <rPh sb="3" eb="4">
      <t>ケイ</t>
    </rPh>
    <phoneticPr fontId="17"/>
  </si>
  <si>
    <t>合　　計</t>
    <rPh sb="0" eb="1">
      <t>ゴウ</t>
    </rPh>
    <rPh sb="3" eb="4">
      <t>ケイ</t>
    </rPh>
    <phoneticPr fontId="17"/>
  </si>
  <si>
    <t>※　適宜行を追加・削除してください。</t>
    <rPh sb="2" eb="4">
      <t>テキギ</t>
    </rPh>
    <rPh sb="4" eb="5">
      <t>ギョウ</t>
    </rPh>
    <rPh sb="6" eb="8">
      <t>ツイカ</t>
    </rPh>
    <rPh sb="9" eb="11">
      <t>サクジョ</t>
    </rPh>
    <phoneticPr fontId="16"/>
  </si>
  <si>
    <t>　事業の名称</t>
    <rPh sb="1" eb="3">
      <t>ジギョウ</t>
    </rPh>
    <rPh sb="4" eb="6">
      <t>メイショウ</t>
    </rPh>
    <phoneticPr fontId="17"/>
  </si>
  <si>
    <t>　事業の趣旨</t>
    <rPh sb="1" eb="3">
      <t>ジギョウ</t>
    </rPh>
    <rPh sb="4" eb="6">
      <t>シュシ</t>
    </rPh>
    <phoneticPr fontId="17"/>
  </si>
  <si>
    <t>　各事業の内容（具体的に記入すること）</t>
    <rPh sb="1" eb="2">
      <t>カク</t>
    </rPh>
    <rPh sb="2" eb="4">
      <t>ジギョウ</t>
    </rPh>
    <phoneticPr fontId="17"/>
  </si>
  <si>
    <t>○○長</t>
    <rPh sb="2" eb="3">
      <t>チョウ</t>
    </rPh>
    <phoneticPr fontId="17"/>
  </si>
  <si>
    <t>式</t>
    <rPh sb="0" eb="1">
      <t>シキ</t>
    </rPh>
    <phoneticPr fontId="16"/>
  </si>
  <si>
    <t>回</t>
    <rPh sb="0" eb="1">
      <t>カイ</t>
    </rPh>
    <phoneticPr fontId="16"/>
  </si>
  <si>
    <t>〒000-0000
○○県○○市○○町1-1-1</t>
    <rPh sb="12" eb="13">
      <t>ケン</t>
    </rPh>
    <rPh sb="15" eb="16">
      <t>シ</t>
    </rPh>
    <rPh sb="18" eb="19">
      <t>チョウ</t>
    </rPh>
    <phoneticPr fontId="16"/>
  </si>
  <si>
    <t>＊＊＊－＊＊＊－＊＊＊＊</t>
    <phoneticPr fontId="16"/>
  </si>
  <si>
    <t>＊＊＊－＊＊＊－＊＊＊＊</t>
    <phoneticPr fontId="16"/>
  </si>
  <si>
    <t>平成○○</t>
    <rPh sb="0" eb="2">
      <t>ヘイセイ</t>
    </rPh>
    <phoneticPr fontId="16"/>
  </si>
  <si>
    <t>○○</t>
    <phoneticPr fontId="16"/>
  </si>
  <si>
    <r>
      <rPr>
        <sz val="11"/>
        <rFont val="ＭＳ 明朝"/>
        <family val="1"/>
        <charset val="128"/>
      </rPr>
      <t>文実委</t>
    </r>
    <r>
      <rPr>
        <sz val="11"/>
        <rFont val="ＭＳ ゴシック"/>
        <family val="3"/>
        <charset val="128"/>
      </rPr>
      <t>第</t>
    </r>
    <r>
      <rPr>
        <sz val="11"/>
        <rFont val="ＭＳ 明朝"/>
        <family val="1"/>
        <charset val="128"/>
      </rPr>
      <t>○○○○</t>
    </r>
    <r>
      <rPr>
        <sz val="11"/>
        <rFont val="ＭＳ ゴシック"/>
        <family val="3"/>
        <charset val="128"/>
      </rPr>
      <t>号</t>
    </r>
    <rPh sb="0" eb="1">
      <t>ブン</t>
    </rPh>
    <rPh sb="1" eb="2">
      <t>ジツ</t>
    </rPh>
    <rPh sb="2" eb="3">
      <t>イ</t>
    </rPh>
    <rPh sb="3" eb="4">
      <t>ダイ</t>
    </rPh>
    <rPh sb="8" eb="9">
      <t>ゴウ</t>
    </rPh>
    <phoneticPr fontId="16"/>
  </si>
  <si>
    <t>一式</t>
    <rPh sb="0" eb="2">
      <t>イッシキ</t>
    </rPh>
    <phoneticPr fontId="16"/>
  </si>
  <si>
    <t>〒</t>
    <phoneticPr fontId="17"/>
  </si>
  <si>
    <t>番号</t>
    <rPh sb="0" eb="2">
      <t>バンゴウ</t>
    </rPh>
    <phoneticPr fontId="17"/>
  </si>
  <si>
    <t>項　目</t>
    <rPh sb="0" eb="1">
      <t>コウ</t>
    </rPh>
    <rPh sb="2" eb="3">
      <t>メ</t>
    </rPh>
    <phoneticPr fontId="17"/>
  </si>
  <si>
    <t>記　入　要　領</t>
    <rPh sb="0" eb="1">
      <t>キ</t>
    </rPh>
    <rPh sb="2" eb="3">
      <t>イ</t>
    </rPh>
    <rPh sb="4" eb="5">
      <t>ヨウ</t>
    </rPh>
    <rPh sb="6" eb="7">
      <t>リョウ</t>
    </rPh>
    <phoneticPr fontId="17"/>
  </si>
  <si>
    <t>①</t>
    <phoneticPr fontId="17"/>
  </si>
  <si>
    <t>②</t>
    <phoneticPr fontId="17"/>
  </si>
  <si>
    <t>③</t>
    <phoneticPr fontId="16"/>
  </si>
  <si>
    <t>④</t>
    <phoneticPr fontId="17"/>
  </si>
  <si>
    <t>⑤</t>
    <phoneticPr fontId="16"/>
  </si>
  <si>
    <t>自己負担金</t>
    <rPh sb="0" eb="2">
      <t>ジコ</t>
    </rPh>
    <rPh sb="2" eb="5">
      <t>フタンキン</t>
    </rPh>
    <phoneticPr fontId="16"/>
  </si>
  <si>
    <t>⑥</t>
  </si>
  <si>
    <t>総事業費</t>
    <rPh sb="0" eb="4">
      <t>ソウジギョウヒ</t>
    </rPh>
    <phoneticPr fontId="16"/>
  </si>
  <si>
    <t>⑦</t>
    <phoneticPr fontId="16"/>
  </si>
  <si>
    <t>⑧</t>
    <phoneticPr fontId="16"/>
  </si>
  <si>
    <t>自己負担金額等</t>
    <rPh sb="0" eb="5">
      <t>ジコフタンキン</t>
    </rPh>
    <rPh sb="5" eb="6">
      <t>ガク</t>
    </rPh>
    <rPh sb="6" eb="7">
      <t>トウ</t>
    </rPh>
    <phoneticPr fontId="16"/>
  </si>
  <si>
    <t>⑨</t>
    <phoneticPr fontId="16"/>
  </si>
  <si>
    <t>支出の合計</t>
    <rPh sb="0" eb="2">
      <t>シシュツ</t>
    </rPh>
    <rPh sb="3" eb="5">
      <t>ゴウケイ</t>
    </rPh>
    <phoneticPr fontId="16"/>
  </si>
  <si>
    <t>合計</t>
    <rPh sb="0" eb="2">
      <t>ゴウケイ</t>
    </rPh>
    <phoneticPr fontId="16"/>
  </si>
  <si>
    <t>①</t>
    <phoneticPr fontId="16"/>
  </si>
  <si>
    <t>年月日</t>
    <rPh sb="0" eb="3">
      <t>ネンガッピ</t>
    </rPh>
    <phoneticPr fontId="16"/>
  </si>
  <si>
    <t>②</t>
    <phoneticPr fontId="16"/>
  </si>
  <si>
    <t>団体名
住所
代表者職名
代表者氏名</t>
    <rPh sb="0" eb="2">
      <t>ダンタイ</t>
    </rPh>
    <rPh sb="2" eb="3">
      <t>メイ</t>
    </rPh>
    <rPh sb="4" eb="6">
      <t>ジュウショ</t>
    </rPh>
    <rPh sb="7" eb="10">
      <t>ダイヒョウシャ</t>
    </rPh>
    <rPh sb="10" eb="12">
      <t>ショクメイ</t>
    </rPh>
    <rPh sb="13" eb="16">
      <t>ダイヒョウシャ</t>
    </rPh>
    <rPh sb="16" eb="18">
      <t>シメイ</t>
    </rPh>
    <phoneticPr fontId="16"/>
  </si>
  <si>
    <t>③</t>
    <phoneticPr fontId="16"/>
  </si>
  <si>
    <t>④</t>
    <phoneticPr fontId="16"/>
  </si>
  <si>
    <t>事業の名称</t>
    <rPh sb="0" eb="2">
      <t>ジギョウ</t>
    </rPh>
    <rPh sb="3" eb="5">
      <t>メイショウ</t>
    </rPh>
    <phoneticPr fontId="16"/>
  </si>
  <si>
    <t>事業の名称
事業の趣旨</t>
    <rPh sb="0" eb="2">
      <t>ジギョウ</t>
    </rPh>
    <rPh sb="3" eb="5">
      <t>メイショウ</t>
    </rPh>
    <rPh sb="6" eb="8">
      <t>ジギョウ</t>
    </rPh>
    <rPh sb="9" eb="11">
      <t>シュシ</t>
    </rPh>
    <phoneticPr fontId="16"/>
  </si>
  <si>
    <t>⑤</t>
    <phoneticPr fontId="16"/>
  </si>
  <si>
    <t>補助対象経費の配分</t>
    <rPh sb="0" eb="2">
      <t>ホジョ</t>
    </rPh>
    <rPh sb="2" eb="4">
      <t>タイショウ</t>
    </rPh>
    <rPh sb="4" eb="6">
      <t>ケイヒ</t>
    </rPh>
    <rPh sb="7" eb="9">
      <t>ハイブン</t>
    </rPh>
    <phoneticPr fontId="16"/>
  </si>
  <si>
    <t>⑥</t>
    <phoneticPr fontId="16"/>
  </si>
  <si>
    <t>補助事業の着手及び完了の予定期日</t>
    <rPh sb="0" eb="2">
      <t>ホジョ</t>
    </rPh>
    <rPh sb="2" eb="4">
      <t>ジギョウ</t>
    </rPh>
    <rPh sb="5" eb="7">
      <t>チャクシュ</t>
    </rPh>
    <rPh sb="7" eb="8">
      <t>オヨ</t>
    </rPh>
    <rPh sb="9" eb="11">
      <t>カンリョウ</t>
    </rPh>
    <rPh sb="12" eb="14">
      <t>ヨテイ</t>
    </rPh>
    <rPh sb="14" eb="16">
      <t>キジツ</t>
    </rPh>
    <phoneticPr fontId="16"/>
  </si>
  <si>
    <t>⑦</t>
    <phoneticPr fontId="16"/>
  </si>
  <si>
    <t>補助金の交付要望額</t>
    <rPh sb="0" eb="3">
      <t>ホジョキン</t>
    </rPh>
    <rPh sb="4" eb="6">
      <t>コウフ</t>
    </rPh>
    <rPh sb="6" eb="8">
      <t>ヨウボウ</t>
    </rPh>
    <rPh sb="8" eb="9">
      <t>ガク</t>
    </rPh>
    <phoneticPr fontId="16"/>
  </si>
  <si>
    <t>⑧</t>
    <phoneticPr fontId="16"/>
  </si>
  <si>
    <t>担当者連絡先</t>
    <rPh sb="0" eb="3">
      <t>タントウシャ</t>
    </rPh>
    <rPh sb="3" eb="6">
      <t>レンラクサキ</t>
    </rPh>
    <phoneticPr fontId="16"/>
  </si>
  <si>
    <t>本事業による補助金の交付要望額
収入合計</t>
    <rPh sb="0" eb="1">
      <t>ホン</t>
    </rPh>
    <rPh sb="1" eb="3">
      <t>ジギョウ</t>
    </rPh>
    <rPh sb="6" eb="9">
      <t>ホジョキン</t>
    </rPh>
    <rPh sb="10" eb="12">
      <t>コウフ</t>
    </rPh>
    <rPh sb="12" eb="14">
      <t>ヨウボウ</t>
    </rPh>
    <rPh sb="14" eb="15">
      <t>ガク</t>
    </rPh>
    <rPh sb="16" eb="18">
      <t>シュウニュウ</t>
    </rPh>
    <rPh sb="18" eb="20">
      <t>ゴウケイ</t>
    </rPh>
    <phoneticPr fontId="16"/>
  </si>
  <si>
    <t>①</t>
    <phoneticPr fontId="16"/>
  </si>
  <si>
    <t>②</t>
    <phoneticPr fontId="16"/>
  </si>
  <si>
    <t>③</t>
    <phoneticPr fontId="16"/>
  </si>
  <si>
    <t>④</t>
    <phoneticPr fontId="16"/>
  </si>
  <si>
    <t>⑤</t>
    <phoneticPr fontId="16"/>
  </si>
  <si>
    <t>役職員</t>
    <rPh sb="0" eb="3">
      <t>ヤクショクイン</t>
    </rPh>
    <phoneticPr fontId="16"/>
  </si>
  <si>
    <t>設置目的</t>
    <rPh sb="0" eb="2">
      <t>セッチ</t>
    </rPh>
    <rPh sb="2" eb="4">
      <t>モクテキ</t>
    </rPh>
    <phoneticPr fontId="16"/>
  </si>
  <si>
    <t>名称
代表者職名・氏名
所在地
電話番号
ＦＡＸ番号</t>
    <rPh sb="0" eb="2">
      <t>メイショウ</t>
    </rPh>
    <rPh sb="3" eb="6">
      <t>ダイヒョウシャ</t>
    </rPh>
    <rPh sb="6" eb="8">
      <t>ショクメイ</t>
    </rPh>
    <rPh sb="9" eb="11">
      <t>シメイ</t>
    </rPh>
    <rPh sb="12" eb="15">
      <t>ショザイチ</t>
    </rPh>
    <rPh sb="16" eb="18">
      <t>デンワ</t>
    </rPh>
    <rPh sb="18" eb="20">
      <t>バンゴウ</t>
    </rPh>
    <rPh sb="24" eb="26">
      <t>バンゴウ</t>
    </rPh>
    <phoneticPr fontId="16"/>
  </si>
  <si>
    <t>　設立した年月を記載してください。定款等に類する規約に基づき記載してください。</t>
    <rPh sb="1" eb="3">
      <t>セツリツ</t>
    </rPh>
    <rPh sb="5" eb="7">
      <t>ネンゲツ</t>
    </rPh>
    <rPh sb="8" eb="10">
      <t>キサイ</t>
    </rPh>
    <rPh sb="17" eb="19">
      <t>テイカン</t>
    </rPh>
    <rPh sb="19" eb="20">
      <t>トウ</t>
    </rPh>
    <rPh sb="21" eb="22">
      <t>ルイ</t>
    </rPh>
    <rPh sb="24" eb="26">
      <t>キヤク</t>
    </rPh>
    <rPh sb="27" eb="28">
      <t>モト</t>
    </rPh>
    <rPh sb="30" eb="32">
      <t>キサイ</t>
    </rPh>
    <phoneticPr fontId="16"/>
  </si>
  <si>
    <t>　事業ごとの総事業費です。右欄の補助対象経費と補助対象外経費の合計額が自動計算されますので確認してください。</t>
    <rPh sb="1" eb="3">
      <t>ジギョウ</t>
    </rPh>
    <rPh sb="6" eb="10">
      <t>ソウジギョウヒ</t>
    </rPh>
    <rPh sb="13" eb="14">
      <t>ミギ</t>
    </rPh>
    <rPh sb="14" eb="15">
      <t>ラン</t>
    </rPh>
    <rPh sb="16" eb="18">
      <t>ホジョ</t>
    </rPh>
    <rPh sb="18" eb="20">
      <t>タイショウ</t>
    </rPh>
    <rPh sb="20" eb="22">
      <t>ケイヒ</t>
    </rPh>
    <rPh sb="23" eb="25">
      <t>ホジョ</t>
    </rPh>
    <rPh sb="25" eb="28">
      <t>タイショウガイ</t>
    </rPh>
    <rPh sb="28" eb="30">
      <t>ケイヒ</t>
    </rPh>
    <rPh sb="31" eb="33">
      <t>ゴウケイ</t>
    </rPh>
    <rPh sb="33" eb="34">
      <t>ガク</t>
    </rPh>
    <rPh sb="35" eb="37">
      <t>ジドウ</t>
    </rPh>
    <rPh sb="37" eb="39">
      <t>ケイサン</t>
    </rPh>
    <rPh sb="45" eb="47">
      <t>カクニン</t>
    </rPh>
    <phoneticPr fontId="16"/>
  </si>
  <si>
    <t>　事業区分ごとに交付要望額を記載してください。</t>
    <rPh sb="1" eb="3">
      <t>ジギョウ</t>
    </rPh>
    <rPh sb="3" eb="5">
      <t>クブン</t>
    </rPh>
    <rPh sb="8" eb="13">
      <t>コウフヨウボウガク</t>
    </rPh>
    <rPh sb="14" eb="16">
      <t>キサイ</t>
    </rPh>
    <phoneticPr fontId="16"/>
  </si>
  <si>
    <t>③</t>
    <phoneticPr fontId="16"/>
  </si>
  <si>
    <t>①</t>
    <phoneticPr fontId="16"/>
  </si>
  <si>
    <t>（現状値）</t>
    <rPh sb="1" eb="3">
      <t>ゲンジョウ</t>
    </rPh>
    <rPh sb="3" eb="4">
      <t>チ</t>
    </rPh>
    <phoneticPr fontId="16"/>
  </si>
  <si>
    <t>（目標値）</t>
    <rPh sb="1" eb="3">
      <t>モクヒョウ</t>
    </rPh>
    <rPh sb="3" eb="4">
      <t>チ</t>
    </rPh>
    <phoneticPr fontId="16"/>
  </si>
  <si>
    <t>〒○○○-○○○○　○○県○○市○○町１－１－１</t>
    <rPh sb="12" eb="13">
      <t>ケン</t>
    </rPh>
    <rPh sb="15" eb="16">
      <t>シ</t>
    </rPh>
    <rPh sb="18" eb="19">
      <t>チョウ</t>
    </rPh>
    <phoneticPr fontId="17"/>
  </si>
  <si>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7"/>
  </si>
  <si>
    <r>
      <rPr>
        <sz val="8"/>
        <rFont val="ＭＳ ゴシック"/>
        <family val="3"/>
        <charset val="128"/>
      </rPr>
      <t>（ふりがな</t>
    </r>
    <r>
      <rPr>
        <sz val="10"/>
        <rFont val="ＭＳ ゴシック"/>
        <family val="3"/>
        <charset val="128"/>
      </rPr>
      <t>）
名称</t>
    </r>
    <rPh sb="7" eb="9">
      <t>メイショウ</t>
    </rPh>
    <phoneticPr fontId="16"/>
  </si>
  <si>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6"/>
  </si>
  <si>
    <t>　交付要望書の記載内容について確認することのできる，実務担当者の連絡先を記入してください。</t>
    <rPh sb="1" eb="3">
      <t>コウフ</t>
    </rPh>
    <rPh sb="3" eb="5">
      <t>ヨウボウ</t>
    </rPh>
    <rPh sb="5" eb="6">
      <t>ショ</t>
    </rPh>
    <rPh sb="7" eb="9">
      <t>キサイ</t>
    </rPh>
    <rPh sb="9" eb="11">
      <t>ナイヨウ</t>
    </rPh>
    <rPh sb="15" eb="17">
      <t>カクニン</t>
    </rPh>
    <rPh sb="26" eb="28">
      <t>ジツム</t>
    </rPh>
    <rPh sb="28" eb="31">
      <t>タントウシャ</t>
    </rPh>
    <rPh sb="32" eb="34">
      <t>レンラク</t>
    </rPh>
    <rPh sb="34" eb="35">
      <t>サキ</t>
    </rPh>
    <rPh sb="36" eb="38">
      <t>キニュウ</t>
    </rPh>
    <phoneticPr fontId="16"/>
  </si>
  <si>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17"/>
  </si>
  <si>
    <t>　補助事業遂行により生ずると見込まれる収入金（チケット代，参加費，受講料等）は全て記載してください。</t>
    <rPh sb="1" eb="3">
      <t>ホジョ</t>
    </rPh>
    <rPh sb="3" eb="5">
      <t>ジギョウ</t>
    </rPh>
    <rPh sb="5" eb="7">
      <t>スイコウ</t>
    </rPh>
    <rPh sb="10" eb="11">
      <t>ショウ</t>
    </rPh>
    <rPh sb="14" eb="16">
      <t>ミコ</t>
    </rPh>
    <rPh sb="19" eb="22">
      <t>シュウニュウキン</t>
    </rPh>
    <rPh sb="27" eb="28">
      <t>ダイ</t>
    </rPh>
    <rPh sb="29" eb="32">
      <t>サンカヒ</t>
    </rPh>
    <rPh sb="33" eb="36">
      <t>ジュコウリョウ</t>
    </rPh>
    <rPh sb="36" eb="37">
      <t>トウ</t>
    </rPh>
    <rPh sb="39" eb="40">
      <t>スベ</t>
    </rPh>
    <rPh sb="41" eb="43">
      <t>キサイ</t>
    </rPh>
    <phoneticPr fontId="16"/>
  </si>
  <si>
    <t>総事業費
補助対象経費（交付要望額，自己負担額等）
補助対象外経費</t>
    <rPh sb="0" eb="4">
      <t>ソウジギョウヒ</t>
    </rPh>
    <rPh sb="5" eb="7">
      <t>ホジョ</t>
    </rPh>
    <rPh sb="7" eb="9">
      <t>タイショウ</t>
    </rPh>
    <rPh sb="9" eb="11">
      <t>ケイヒ</t>
    </rPh>
    <rPh sb="12" eb="14">
      <t>コウフ</t>
    </rPh>
    <rPh sb="14" eb="16">
      <t>ヨウボウ</t>
    </rPh>
    <rPh sb="16" eb="17">
      <t>ガク</t>
    </rPh>
    <rPh sb="18" eb="20">
      <t>ジコ</t>
    </rPh>
    <rPh sb="20" eb="22">
      <t>フタン</t>
    </rPh>
    <rPh sb="22" eb="23">
      <t>ガク</t>
    </rPh>
    <rPh sb="23" eb="24">
      <t>トウ</t>
    </rPh>
    <rPh sb="26" eb="28">
      <t>ホジョ</t>
    </rPh>
    <rPh sb="28" eb="31">
      <t>タイショウガイ</t>
    </rPh>
    <rPh sb="31" eb="33">
      <t>ケイヒ</t>
    </rPh>
    <phoneticPr fontId="16"/>
  </si>
  <si>
    <t>令和</t>
    <rPh sb="0" eb="2">
      <t>レイワ</t>
    </rPh>
    <phoneticPr fontId="16"/>
  </si>
  <si>
    <t>令和○年○月○日</t>
    <rPh sb="0" eb="2">
      <t>レイワ</t>
    </rPh>
    <rPh sb="3" eb="4">
      <t>ネン</t>
    </rPh>
    <rPh sb="5" eb="6">
      <t>ガツ</t>
    </rPh>
    <rPh sb="7" eb="8">
      <t>ニチ</t>
    </rPh>
    <phoneticPr fontId="17"/>
  </si>
  <si>
    <t>消費税</t>
    <rPh sb="0" eb="3">
      <t>ショウヒゼイ</t>
    </rPh>
    <phoneticPr fontId="17"/>
  </si>
  <si>
    <t>　本事業の名称を記載してください。事業計画書（様式１－１）の「事業の名称」と同じになります。</t>
    <rPh sb="1" eb="2">
      <t>ホン</t>
    </rPh>
    <rPh sb="2" eb="4">
      <t>ジギョウ</t>
    </rPh>
    <rPh sb="5" eb="7">
      <t>メイショウ</t>
    </rPh>
    <rPh sb="8" eb="10">
      <t>キサイ</t>
    </rPh>
    <rPh sb="17" eb="19">
      <t>ジギョウ</t>
    </rPh>
    <rPh sb="19" eb="21">
      <t>ケイカク</t>
    </rPh>
    <rPh sb="21" eb="22">
      <t>ショ</t>
    </rPh>
    <rPh sb="23" eb="25">
      <t>ヨウシキ</t>
    </rPh>
    <rPh sb="31" eb="33">
      <t>ジギョウ</t>
    </rPh>
    <rPh sb="34" eb="36">
      <t>メイショウ</t>
    </rPh>
    <rPh sb="38" eb="39">
      <t>オナ</t>
    </rPh>
    <phoneticPr fontId="16"/>
  </si>
  <si>
    <t>　事業の名称は，交付要望書（様式１）の「事業の名称」と同じになります。本事業内で実施する個別の事業名ではないので，留意してください。</t>
    <rPh sb="1" eb="3">
      <t>ジギョウ</t>
    </rPh>
    <rPh sb="4" eb="6">
      <t>メイショウ</t>
    </rPh>
    <rPh sb="8" eb="10">
      <t>コウフ</t>
    </rPh>
    <rPh sb="10" eb="13">
      <t>ヨウボウショ</t>
    </rPh>
    <rPh sb="14" eb="16">
      <t>ヨウシキ</t>
    </rPh>
    <rPh sb="20" eb="22">
      <t>ジギョウ</t>
    </rPh>
    <rPh sb="23" eb="25">
      <t>メイショウ</t>
    </rPh>
    <rPh sb="27" eb="28">
      <t>オナ</t>
    </rPh>
    <rPh sb="35" eb="36">
      <t>ホン</t>
    </rPh>
    <rPh sb="36" eb="38">
      <t>ジギョウ</t>
    </rPh>
    <rPh sb="38" eb="39">
      <t>ナイ</t>
    </rPh>
    <rPh sb="40" eb="42">
      <t>ジッシ</t>
    </rPh>
    <rPh sb="44" eb="46">
      <t>コベツ</t>
    </rPh>
    <rPh sb="47" eb="49">
      <t>ジギョウ</t>
    </rPh>
    <rPh sb="49" eb="50">
      <t>メイ</t>
    </rPh>
    <rPh sb="57" eb="59">
      <t>リュウイ</t>
    </rPh>
    <phoneticPr fontId="16"/>
  </si>
  <si>
    <t>　本事業以外の補助金・助成金の金額を記載してください。内訳には当該補助金の名称を必ず記載してください。申請中の場合はその旨を括弧書きし，見込額を計上してください。</t>
    <rPh sb="1" eb="2">
      <t>ホン</t>
    </rPh>
    <rPh sb="2" eb="4">
      <t>ジギョウ</t>
    </rPh>
    <rPh sb="4" eb="6">
      <t>イガイ</t>
    </rPh>
    <rPh sb="7" eb="10">
      <t>ホジョキン</t>
    </rPh>
    <rPh sb="11" eb="14">
      <t>ジョセイキン</t>
    </rPh>
    <rPh sb="15" eb="17">
      <t>キンガク</t>
    </rPh>
    <rPh sb="18" eb="20">
      <t>キサイ</t>
    </rPh>
    <rPh sb="27" eb="29">
      <t>ウチワケ</t>
    </rPh>
    <rPh sb="31" eb="33">
      <t>トウガイ</t>
    </rPh>
    <rPh sb="33" eb="36">
      <t>ホジョキン</t>
    </rPh>
    <rPh sb="37" eb="39">
      <t>メイショウ</t>
    </rPh>
    <rPh sb="40" eb="41">
      <t>カナラ</t>
    </rPh>
    <rPh sb="42" eb="44">
      <t>キサイ</t>
    </rPh>
    <rPh sb="51" eb="53">
      <t>シンセイ</t>
    </rPh>
    <rPh sb="53" eb="54">
      <t>チュウ</t>
    </rPh>
    <rPh sb="55" eb="57">
      <t>バアイ</t>
    </rPh>
    <rPh sb="60" eb="61">
      <t>ムネ</t>
    </rPh>
    <rPh sb="62" eb="64">
      <t>カッコ</t>
    </rPh>
    <rPh sb="64" eb="65">
      <t>ガ</t>
    </rPh>
    <rPh sb="68" eb="70">
      <t>ミコミ</t>
    </rPh>
    <rPh sb="70" eb="71">
      <t>ガク</t>
    </rPh>
    <rPh sb="72" eb="74">
      <t>ケイジョウ</t>
    </rPh>
    <phoneticPr fontId="16"/>
  </si>
  <si>
    <t>　総事業費と交付要望額の合計が自動計算されます。収入の部欄の「①収入合計」及び「本事業による補助金の交付要望額（Ｃ）」と一致しているか確認してください。
　交付要望額の合計は，交付要望書（様式１）の「補助金の交付要望額」欄に自動計算されますので確認してください。</t>
    <rPh sb="1" eb="5">
      <t>ソウジギョウヒ</t>
    </rPh>
    <rPh sb="6" eb="8">
      <t>コウフ</t>
    </rPh>
    <rPh sb="8" eb="10">
      <t>ヨウボウ</t>
    </rPh>
    <rPh sb="10" eb="11">
      <t>ガク</t>
    </rPh>
    <rPh sb="12" eb="14">
      <t>ゴウケイ</t>
    </rPh>
    <rPh sb="15" eb="17">
      <t>ジドウ</t>
    </rPh>
    <rPh sb="17" eb="19">
      <t>ケイサン</t>
    </rPh>
    <rPh sb="24" eb="26">
      <t>シュウニュウ</t>
    </rPh>
    <rPh sb="27" eb="28">
      <t>ブ</t>
    </rPh>
    <rPh sb="28" eb="29">
      <t>ラン</t>
    </rPh>
    <rPh sb="32" eb="34">
      <t>シュウニュウ</t>
    </rPh>
    <rPh sb="34" eb="36">
      <t>ゴウケイ</t>
    </rPh>
    <rPh sb="37" eb="38">
      <t>オヨ</t>
    </rPh>
    <rPh sb="40" eb="41">
      <t>ホン</t>
    </rPh>
    <rPh sb="41" eb="43">
      <t>ジギョウ</t>
    </rPh>
    <rPh sb="46" eb="49">
      <t>ホジョキン</t>
    </rPh>
    <rPh sb="50" eb="52">
      <t>コウフ</t>
    </rPh>
    <rPh sb="52" eb="54">
      <t>ヨウボウ</t>
    </rPh>
    <rPh sb="54" eb="55">
      <t>ガク</t>
    </rPh>
    <rPh sb="60" eb="62">
      <t>イッチ</t>
    </rPh>
    <rPh sb="67" eb="69">
      <t>カクニン</t>
    </rPh>
    <rPh sb="78" eb="80">
      <t>コウフ</t>
    </rPh>
    <rPh sb="80" eb="82">
      <t>ヨウボウ</t>
    </rPh>
    <rPh sb="82" eb="83">
      <t>ガク</t>
    </rPh>
    <rPh sb="84" eb="86">
      <t>ゴウケイ</t>
    </rPh>
    <rPh sb="100" eb="103">
      <t>ホジョキン</t>
    </rPh>
    <rPh sb="104" eb="106">
      <t>コウフ</t>
    </rPh>
    <rPh sb="106" eb="108">
      <t>ヨウボウ</t>
    </rPh>
    <rPh sb="108" eb="109">
      <t>ガク</t>
    </rPh>
    <rPh sb="110" eb="111">
      <t>ラン</t>
    </rPh>
    <rPh sb="112" eb="114">
      <t>ジドウ</t>
    </rPh>
    <rPh sb="114" eb="116">
      <t>ケイサン</t>
    </rPh>
    <phoneticPr fontId="16"/>
  </si>
  <si>
    <t>　交付要望書（様式１）に記載している内容と同一にしてください。</t>
    <rPh sb="1" eb="3">
      <t>コウフ</t>
    </rPh>
    <rPh sb="3" eb="6">
      <t>ヨウボウショ</t>
    </rPh>
    <rPh sb="7" eb="9">
      <t>ヨウシキ</t>
    </rPh>
    <rPh sb="12" eb="14">
      <t>キサイ</t>
    </rPh>
    <rPh sb="18" eb="20">
      <t>ナイヨウ</t>
    </rPh>
    <rPh sb="21" eb="23">
      <t>ドウイツ</t>
    </rPh>
    <phoneticPr fontId="16"/>
  </si>
  <si>
    <t>構成団体</t>
    <rPh sb="0" eb="2">
      <t>コウセイ</t>
    </rPh>
    <rPh sb="2" eb="4">
      <t>ダンタイ</t>
    </rPh>
    <phoneticPr fontId="16"/>
  </si>
  <si>
    <t>謝金等</t>
    <rPh sb="0" eb="2">
      <t>シャキン</t>
    </rPh>
    <rPh sb="2" eb="3">
      <t>ナド</t>
    </rPh>
    <phoneticPr fontId="16"/>
  </si>
  <si>
    <t>　要望書の提出年月日を記入してください。文書番号は組織として付していなければ必要ありません。</t>
    <rPh sb="1" eb="4">
      <t>ヨウボウショ</t>
    </rPh>
    <rPh sb="5" eb="7">
      <t>テイシュツ</t>
    </rPh>
    <rPh sb="7" eb="10">
      <t>ネンガッピ</t>
    </rPh>
    <rPh sb="11" eb="13">
      <t>キニュウ</t>
    </rPh>
    <rPh sb="20" eb="22">
      <t>ブンショ</t>
    </rPh>
    <rPh sb="22" eb="24">
      <t>バンゴウ</t>
    </rPh>
    <rPh sb="25" eb="27">
      <t>ソシキ</t>
    </rPh>
    <rPh sb="30" eb="31">
      <t>フ</t>
    </rPh>
    <rPh sb="38" eb="40">
      <t>ヒツヨウ</t>
    </rPh>
    <phoneticPr fontId="16"/>
  </si>
  <si>
    <r>
      <t>　この欄は</t>
    </r>
    <r>
      <rPr>
        <u/>
        <sz val="10"/>
        <rFont val="ＭＳ 明朝"/>
        <family val="1"/>
        <charset val="128"/>
      </rPr>
      <t>自動入力</t>
    </r>
    <r>
      <rPr>
        <sz val="10"/>
        <rFont val="ＭＳ 明朝"/>
        <family val="1"/>
        <charset val="128"/>
      </rPr>
      <t>されます。先に収支予算書（様式１－２），支出内訳明細書（様式１－３）を記入してください。</t>
    </r>
    <rPh sb="3" eb="4">
      <t>ラン</t>
    </rPh>
    <rPh sb="5" eb="7">
      <t>ジドウ</t>
    </rPh>
    <rPh sb="7" eb="9">
      <t>ニュウリョク</t>
    </rPh>
    <rPh sb="14" eb="15">
      <t>サキ</t>
    </rPh>
    <rPh sb="16" eb="18">
      <t>シュウシ</t>
    </rPh>
    <rPh sb="18" eb="21">
      <t>ヨサンショ</t>
    </rPh>
    <rPh sb="22" eb="24">
      <t>ヨウシキ</t>
    </rPh>
    <rPh sb="29" eb="31">
      <t>シシュツ</t>
    </rPh>
    <rPh sb="31" eb="33">
      <t>ウチワケ</t>
    </rPh>
    <rPh sb="33" eb="36">
      <t>メイサイショ</t>
    </rPh>
    <rPh sb="37" eb="39">
      <t>ヨウシキ</t>
    </rPh>
    <rPh sb="44" eb="46">
      <t>キニュウ</t>
    </rPh>
    <phoneticPr fontId="16"/>
  </si>
  <si>
    <r>
      <t>　この欄は</t>
    </r>
    <r>
      <rPr>
        <u/>
        <sz val="10"/>
        <rFont val="ＭＳ 明朝"/>
        <family val="1"/>
        <charset val="128"/>
      </rPr>
      <t>自動入力</t>
    </r>
    <r>
      <rPr>
        <sz val="10"/>
        <rFont val="ＭＳ 明朝"/>
        <family val="1"/>
        <charset val="128"/>
      </rPr>
      <t>されます。先に収支予算書（様式１－２），支出内訳明細書（様式１－３）を記入してください。</t>
    </r>
    <rPh sb="14" eb="15">
      <t>サキ</t>
    </rPh>
    <rPh sb="16" eb="18">
      <t>シュウシ</t>
    </rPh>
    <phoneticPr fontId="16"/>
  </si>
  <si>
    <t>認定計画の名称</t>
    <rPh sb="0" eb="2">
      <t>ニンテイ</t>
    </rPh>
    <rPh sb="2" eb="4">
      <t>ケイカク</t>
    </rPh>
    <rPh sb="5" eb="7">
      <t>メイショウ</t>
    </rPh>
    <phoneticPr fontId="17"/>
  </si>
  <si>
    <t>○○博物館文化観光拠点施設機能強化事業</t>
    <rPh sb="2" eb="5">
      <t>ハクブツカン</t>
    </rPh>
    <rPh sb="5" eb="7">
      <t>ブンカ</t>
    </rPh>
    <rPh sb="7" eb="9">
      <t>カンコウ</t>
    </rPh>
    <rPh sb="9" eb="11">
      <t>キョテン</t>
    </rPh>
    <rPh sb="11" eb="13">
      <t>シセツ</t>
    </rPh>
    <rPh sb="13" eb="15">
      <t>キノウ</t>
    </rPh>
    <rPh sb="15" eb="17">
      <t>キョウカ</t>
    </rPh>
    <rPh sb="17" eb="19">
      <t>ジギョウ</t>
    </rPh>
    <phoneticPr fontId="17"/>
  </si>
  <si>
    <t>の３分の２）</t>
    <rPh sb="2" eb="3">
      <t>ブン</t>
    </rPh>
    <phoneticPr fontId="16"/>
  </si>
  <si>
    <t>認定計画の名称</t>
    <rPh sb="0" eb="2">
      <t>ニンテイ</t>
    </rPh>
    <rPh sb="2" eb="4">
      <t>ケイカク</t>
    </rPh>
    <rPh sb="5" eb="7">
      <t>メイショウ</t>
    </rPh>
    <phoneticPr fontId="16"/>
  </si>
  <si>
    <t>○○博物館文化観光拠点施設機能強化事業</t>
    <phoneticPr fontId="16"/>
  </si>
  <si>
    <t>○○コレクション魅力増進事業</t>
    <rPh sb="8" eb="10">
      <t>ミリョク</t>
    </rPh>
    <rPh sb="10" eb="12">
      <t>ゾウシン</t>
    </rPh>
    <rPh sb="12" eb="14">
      <t>ジギョウ</t>
    </rPh>
    <phoneticPr fontId="16"/>
  </si>
  <si>
    <t>○○博物館</t>
    <rPh sb="2" eb="5">
      <t>ハクブツカン</t>
    </rPh>
    <phoneticPr fontId="16"/>
  </si>
  <si>
    <t>　評価指標</t>
    <rPh sb="1" eb="3">
      <t>ヒョウカ</t>
    </rPh>
    <rPh sb="3" eb="5">
      <t>シヒョウ</t>
    </rPh>
    <phoneticPr fontId="16"/>
  </si>
  <si>
    <t>連携団体</t>
    <rPh sb="0" eb="2">
      <t>レンケイ</t>
    </rPh>
    <rPh sb="2" eb="4">
      <t>ダンタイ</t>
    </rPh>
    <phoneticPr fontId="16"/>
  </si>
  <si>
    <t>○○寄付金　250,000
特別展覧会入館料　300,000（@1,000×300人）</t>
    <rPh sb="2" eb="5">
      <t>キフキン</t>
    </rPh>
    <rPh sb="14" eb="16">
      <t>トクベツ</t>
    </rPh>
    <rPh sb="16" eb="19">
      <t>テンランカイ</t>
    </rPh>
    <rPh sb="19" eb="22">
      <t>ニュウカンリョウ</t>
    </rPh>
    <rPh sb="41" eb="42">
      <t>ニン</t>
    </rPh>
    <phoneticPr fontId="16"/>
  </si>
  <si>
    <t>施設・設備の整備</t>
    <rPh sb="0" eb="2">
      <t>シセツ</t>
    </rPh>
    <rPh sb="3" eb="5">
      <t>セツビ</t>
    </rPh>
    <rPh sb="6" eb="8">
      <t>セイビ</t>
    </rPh>
    <phoneticPr fontId="17"/>
  </si>
  <si>
    <t>　　うち地方負担額</t>
    <rPh sb="4" eb="6">
      <t>チホウ</t>
    </rPh>
    <rPh sb="6" eb="9">
      <t>フタンガク</t>
    </rPh>
    <phoneticPr fontId="17"/>
  </si>
  <si>
    <t>　事業の名称は，交付要望書（様式１）の「事業の名称」と同じになります。本事業内で実施する個別の事業名ではないので，留意してください。</t>
    <phoneticPr fontId="16"/>
  </si>
  <si>
    <t>収支予算書
（事業名）</t>
    <rPh sb="0" eb="2">
      <t>シュウシ</t>
    </rPh>
    <rPh sb="2" eb="5">
      <t>ヨサンショ</t>
    </rPh>
    <rPh sb="7" eb="9">
      <t>ジギョウ</t>
    </rPh>
    <rPh sb="9" eb="10">
      <t>メイ</t>
    </rPh>
    <phoneticPr fontId="16"/>
  </si>
  <si>
    <t>式</t>
    <rPh sb="0" eb="1">
      <t>シキ</t>
    </rPh>
    <phoneticPr fontId="16"/>
  </si>
  <si>
    <t>補助事業者（補助の対象となる者）の概要</t>
    <rPh sb="0" eb="2">
      <t>ホジョ</t>
    </rPh>
    <rPh sb="2" eb="5">
      <t>ジギョウシャ</t>
    </rPh>
    <rPh sb="6" eb="8">
      <t>ホジョ</t>
    </rPh>
    <rPh sb="9" eb="11">
      <t>タイショウ</t>
    </rPh>
    <rPh sb="14" eb="15">
      <t>モノ</t>
    </rPh>
    <rPh sb="17" eb="19">
      <t>ガイヨウ</t>
    </rPh>
    <phoneticPr fontId="16"/>
  </si>
  <si>
    <t>○○○○はくぶつかん</t>
    <phoneticPr fontId="16"/>
  </si>
  <si>
    <t>かんちょう　○○　○○</t>
    <phoneticPr fontId="16"/>
  </si>
  <si>
    <t>館長　○○　○○</t>
    <rPh sb="0" eb="2">
      <t>カンチョウ</t>
    </rPh>
    <phoneticPr fontId="16"/>
  </si>
  <si>
    <t>設立年月</t>
    <rPh sb="0" eb="2">
      <t>セツリツ</t>
    </rPh>
    <rPh sb="2" eb="3">
      <t>ネン</t>
    </rPh>
    <rPh sb="3" eb="4">
      <t>ツキ</t>
    </rPh>
    <phoneticPr fontId="16"/>
  </si>
  <si>
    <t>○○市観光協会
○○美術館
○○市役所
○○新聞社</t>
    <rPh sb="2" eb="3">
      <t>シ</t>
    </rPh>
    <rPh sb="3" eb="5">
      <t>カンコウ</t>
    </rPh>
    <rPh sb="5" eb="7">
      <t>キョウカイ</t>
    </rPh>
    <rPh sb="10" eb="13">
      <t>ビジュツカン</t>
    </rPh>
    <rPh sb="16" eb="19">
      <t>シヤクショ</t>
    </rPh>
    <rPh sb="22" eb="25">
      <t>シンブンシャ</t>
    </rPh>
    <phoneticPr fontId="16"/>
  </si>
  <si>
    <t>　
　</t>
    <phoneticPr fontId="16"/>
  </si>
  <si>
    <t>設立年月</t>
    <rPh sb="0" eb="2">
      <t>セツリツ</t>
    </rPh>
    <rPh sb="2" eb="4">
      <t>ネンゲツ</t>
    </rPh>
    <phoneticPr fontId="16"/>
  </si>
  <si>
    <t xml:space="preserve">館長　　　　○○　○○（○○）
副館長　　　○○　○○（○○）
主任学芸員  ○○　○○（○○）
学芸員　  　○○　○○（○○）
事務（経理）○○　○○（○○）　 </t>
    <rPh sb="0" eb="2">
      <t>カンチョウ</t>
    </rPh>
    <rPh sb="17" eb="19">
      <t>カンチョウ</t>
    </rPh>
    <rPh sb="32" eb="34">
      <t>シュニン</t>
    </rPh>
    <rPh sb="34" eb="37">
      <t>ガクゲイイン</t>
    </rPh>
    <rPh sb="49" eb="52">
      <t>ガクゲイイン</t>
    </rPh>
    <rPh sb="66" eb="68">
      <t>ジム</t>
    </rPh>
    <rPh sb="69" eb="71">
      <t>ケイリ</t>
    </rPh>
    <phoneticPr fontId="16"/>
  </si>
  <si>
    <t>役割</t>
    <rPh sb="0" eb="2">
      <t>ヤクワリ</t>
    </rPh>
    <phoneticPr fontId="16"/>
  </si>
  <si>
    <t>氏　名</t>
    <rPh sb="0" eb="1">
      <t>シ</t>
    </rPh>
    <rPh sb="2" eb="3">
      <t>ナ</t>
    </rPh>
    <phoneticPr fontId="16"/>
  </si>
  <si>
    <t>役　割</t>
    <rPh sb="0" eb="1">
      <t>ヤク</t>
    </rPh>
    <rPh sb="2" eb="3">
      <t>ワリ</t>
    </rPh>
    <phoneticPr fontId="16"/>
  </si>
  <si>
    <t>所属・職名</t>
    <rPh sb="0" eb="2">
      <t>ショゾク</t>
    </rPh>
    <rPh sb="3" eb="5">
      <t>ショクメイ</t>
    </rPh>
    <phoneticPr fontId="16"/>
  </si>
  <si>
    <t>氏　名</t>
    <rPh sb="0" eb="1">
      <t>シ</t>
    </rPh>
    <rPh sb="2" eb="3">
      <t>ナ</t>
    </rPh>
    <phoneticPr fontId="16"/>
  </si>
  <si>
    <t>氏名・所属・職名</t>
    <rPh sb="0" eb="2">
      <t>シメイ</t>
    </rPh>
    <rPh sb="3" eb="5">
      <t>ショゾク</t>
    </rPh>
    <rPh sb="6" eb="8">
      <t>ショクメイ</t>
    </rPh>
    <phoneticPr fontId="16"/>
  </si>
  <si>
    <t>　招へい者等の所属を記載してください。所属がない者については「なし」と記載してください。</t>
    <rPh sb="1" eb="2">
      <t>ショウ</t>
    </rPh>
    <rPh sb="4" eb="5">
      <t>シャ</t>
    </rPh>
    <rPh sb="5" eb="6">
      <t>ナド</t>
    </rPh>
    <rPh sb="7" eb="9">
      <t>ショゾク</t>
    </rPh>
    <rPh sb="10" eb="12">
      <t>キサイ</t>
    </rPh>
    <rPh sb="19" eb="21">
      <t>ショゾク</t>
    </rPh>
    <rPh sb="24" eb="25">
      <t>モノ</t>
    </rPh>
    <rPh sb="35" eb="37">
      <t>キサイ</t>
    </rPh>
    <phoneticPr fontId="16"/>
  </si>
  <si>
    <t>　講師謝金等を記載してください。</t>
    <rPh sb="1" eb="3">
      <t>コウシ</t>
    </rPh>
    <rPh sb="3" eb="5">
      <t>シャキン</t>
    </rPh>
    <rPh sb="5" eb="6">
      <t>ナド</t>
    </rPh>
    <rPh sb="7" eb="9">
      <t>キサイ</t>
    </rPh>
    <phoneticPr fontId="16"/>
  </si>
  <si>
    <r>
      <t>○○博物館</t>
    </r>
    <r>
      <rPr>
        <sz val="11"/>
        <rFont val="ＭＳ Ｐゴシック"/>
        <family val="3"/>
        <charset val="128"/>
        <scheme val="minor"/>
      </rPr>
      <t>　殿</t>
    </r>
    <rPh sb="2" eb="5">
      <t>ハクブツカン</t>
    </rPh>
    <rPh sb="6" eb="7">
      <t>ドノ</t>
    </rPh>
    <phoneticPr fontId="17"/>
  </si>
  <si>
    <t>実　施　日　程　表</t>
    <rPh sb="0" eb="1">
      <t>ジツ</t>
    </rPh>
    <rPh sb="2" eb="3">
      <t>セ</t>
    </rPh>
    <rPh sb="4" eb="5">
      <t>ニチ</t>
    </rPh>
    <rPh sb="6" eb="7">
      <t>ホド</t>
    </rPh>
    <rPh sb="8" eb="9">
      <t>ヒョウ</t>
    </rPh>
    <phoneticPr fontId="19"/>
  </si>
  <si>
    <t>実施時期</t>
    <rPh sb="0" eb="2">
      <t>ジッシ</t>
    </rPh>
    <rPh sb="2" eb="4">
      <t>ジキ</t>
    </rPh>
    <phoneticPr fontId="19"/>
  </si>
  <si>
    <t>▼支出の部　→詳細は，＜支出内訳明細＞（様式1-3）に記載</t>
    <rPh sb="1" eb="3">
      <t>シシュツ</t>
    </rPh>
    <rPh sb="4" eb="5">
      <t>ブ</t>
    </rPh>
    <rPh sb="7" eb="9">
      <t>ショウサイ</t>
    </rPh>
    <rPh sb="12" eb="14">
      <t>シシュツ</t>
    </rPh>
    <rPh sb="14" eb="16">
      <t>ウチワケ</t>
    </rPh>
    <rPh sb="16" eb="18">
      <t>メイサイ</t>
    </rPh>
    <rPh sb="20" eb="22">
      <t>ヨウシキ</t>
    </rPh>
    <rPh sb="27" eb="29">
      <t>キサイ</t>
    </rPh>
    <phoneticPr fontId="17"/>
  </si>
  <si>
    <t>本事業以外の補助金・助成金</t>
    <rPh sb="0" eb="1">
      <t>ホン</t>
    </rPh>
    <rPh sb="1" eb="3">
      <t>ジギョウ</t>
    </rPh>
    <rPh sb="3" eb="5">
      <t>イガイ</t>
    </rPh>
    <rPh sb="6" eb="9">
      <t>ホジョキン</t>
    </rPh>
    <rPh sb="10" eb="13">
      <t>ジョセイキン</t>
    </rPh>
    <phoneticPr fontId="16"/>
  </si>
  <si>
    <t>○○市負担分15,000,000
△△市負担分5,000,000</t>
    <rPh sb="2" eb="3">
      <t>シ</t>
    </rPh>
    <rPh sb="3" eb="5">
      <t>フタン</t>
    </rPh>
    <rPh sb="5" eb="6">
      <t>ブン</t>
    </rPh>
    <rPh sb="19" eb="20">
      <t>シ</t>
    </rPh>
    <rPh sb="20" eb="22">
      <t>フタン</t>
    </rPh>
    <rPh sb="22" eb="23">
      <t>ブン</t>
    </rPh>
    <phoneticPr fontId="16"/>
  </si>
  <si>
    <t>○○市予算,△△市予算
○○寄付金（ふるさと納税）</t>
    <rPh sb="2" eb="3">
      <t>シ</t>
    </rPh>
    <rPh sb="3" eb="5">
      <t>ヨサン</t>
    </rPh>
    <rPh sb="8" eb="9">
      <t>シ</t>
    </rPh>
    <rPh sb="9" eb="11">
      <t>ヨサン</t>
    </rPh>
    <rPh sb="14" eb="17">
      <t>キフキン</t>
    </rPh>
    <rPh sb="22" eb="24">
      <t>ノウゼイ</t>
    </rPh>
    <phoneticPr fontId="16"/>
  </si>
  <si>
    <t>　事業ごとの自己負担額を記載してください。補助対象経費と補助対象外経費に分けてそれぞれ計上してください。補助対象経費及び補助対象外経費は，「３　補助事業の対象範囲」を参考にしてください。</t>
    <rPh sb="1" eb="3">
      <t>ジギョウ</t>
    </rPh>
    <rPh sb="6" eb="8">
      <t>ジコ</t>
    </rPh>
    <rPh sb="8" eb="10">
      <t>フタン</t>
    </rPh>
    <rPh sb="10" eb="11">
      <t>ガク</t>
    </rPh>
    <rPh sb="12" eb="14">
      <t>キサイ</t>
    </rPh>
    <rPh sb="21" eb="23">
      <t>ホジョ</t>
    </rPh>
    <rPh sb="23" eb="25">
      <t>タイショウ</t>
    </rPh>
    <rPh sb="25" eb="27">
      <t>ケイヒ</t>
    </rPh>
    <rPh sb="28" eb="30">
      <t>ホジョ</t>
    </rPh>
    <rPh sb="30" eb="33">
      <t>タイショウガイ</t>
    </rPh>
    <rPh sb="33" eb="35">
      <t>ケイヒ</t>
    </rPh>
    <rPh sb="36" eb="37">
      <t>ワ</t>
    </rPh>
    <rPh sb="43" eb="45">
      <t>ケイジョウ</t>
    </rPh>
    <rPh sb="52" eb="54">
      <t>ホジョ</t>
    </rPh>
    <rPh sb="54" eb="56">
      <t>タイショウ</t>
    </rPh>
    <rPh sb="56" eb="58">
      <t>ケイヒ</t>
    </rPh>
    <rPh sb="58" eb="59">
      <t>オヨ</t>
    </rPh>
    <rPh sb="60" eb="62">
      <t>ホジョ</t>
    </rPh>
    <rPh sb="72" eb="74">
      <t>ホジョ</t>
    </rPh>
    <rPh sb="74" eb="76">
      <t>ジギョウ</t>
    </rPh>
    <rPh sb="77" eb="79">
      <t>タイショウ</t>
    </rPh>
    <rPh sb="79" eb="81">
      <t>ハンイ</t>
    </rPh>
    <phoneticPr fontId="16"/>
  </si>
  <si>
    <t>人</t>
    <rPh sb="0" eb="1">
      <t>ヒト</t>
    </rPh>
    <phoneticPr fontId="16"/>
  </si>
  <si>
    <t>　事業番号</t>
    <rPh sb="1" eb="3">
      <t>ジギョウ</t>
    </rPh>
    <rPh sb="3" eb="5">
      <t>バンゴウ</t>
    </rPh>
    <phoneticPr fontId="17"/>
  </si>
  <si>
    <t>②</t>
    <phoneticPr fontId="17"/>
  </si>
  <si>
    <t>事業番号
事業名</t>
    <rPh sb="0" eb="2">
      <t>ジギョウ</t>
    </rPh>
    <rPh sb="2" eb="4">
      <t>バンゴウ</t>
    </rPh>
    <rPh sb="5" eb="7">
      <t>ジギョウ</t>
    </rPh>
    <rPh sb="7" eb="8">
      <t>メイ</t>
    </rPh>
    <phoneticPr fontId="16"/>
  </si>
  <si>
    <t>館内ガイドツアーへの参加者数</t>
    <rPh sb="0" eb="2">
      <t>カンナイ</t>
    </rPh>
    <rPh sb="10" eb="13">
      <t>サンカシャ</t>
    </rPh>
    <rPh sb="13" eb="14">
      <t>スウ</t>
    </rPh>
    <phoneticPr fontId="17"/>
  </si>
  <si>
    <t>④</t>
    <phoneticPr fontId="16"/>
  </si>
  <si>
    <t>評価指標
目標値</t>
    <rPh sb="0" eb="2">
      <t>ヒョウカ</t>
    </rPh>
    <rPh sb="2" eb="4">
      <t>シヒョウ</t>
    </rPh>
    <rPh sb="5" eb="8">
      <t>モクヒョウチ</t>
    </rPh>
    <phoneticPr fontId="16"/>
  </si>
  <si>
    <t>支出内訳明細書
　（区分）</t>
    <rPh sb="0" eb="2">
      <t>シシュツ</t>
    </rPh>
    <rPh sb="2" eb="4">
      <t>ウチワケ</t>
    </rPh>
    <rPh sb="4" eb="7">
      <t>メイサイショ</t>
    </rPh>
    <rPh sb="10" eb="12">
      <t>クブン</t>
    </rPh>
    <phoneticPr fontId="16"/>
  </si>
  <si>
    <t>１－①</t>
    <phoneticPr fontId="16"/>
  </si>
  <si>
    <t>１－①
○○コレクション魅力増進事業</t>
  </si>
  <si>
    <t>【共済費】</t>
  </si>
  <si>
    <t>【委託費】</t>
  </si>
  <si>
    <t>【需用費】</t>
  </si>
  <si>
    <t>【旅費】</t>
  </si>
  <si>
    <t>部</t>
    <rPh sb="0" eb="1">
      <t>ブ</t>
    </rPh>
    <phoneticPr fontId="16"/>
  </si>
  <si>
    <t>事務経費</t>
  </si>
  <si>
    <t>事業番号・事業名</t>
    <rPh sb="0" eb="2">
      <t>ジギョウ</t>
    </rPh>
    <rPh sb="2" eb="4">
      <t>バンゴウ</t>
    </rPh>
    <rPh sb="5" eb="7">
      <t>ジギョウ</t>
    </rPh>
    <rPh sb="7" eb="8">
      <t>メイ</t>
    </rPh>
    <phoneticPr fontId="19"/>
  </si>
  <si>
    <t>・ガイドツアー実施</t>
    <rPh sb="7" eb="9">
      <t>ジッシ</t>
    </rPh>
    <phoneticPr fontId="16"/>
  </si>
  <si>
    <t>事業計画書（様式１－１）における「各事業の内容」に記載している個別の「事業番号」，「事業名」を記載してください。</t>
  </si>
  <si>
    <t>事業計画書（様式１－１）における「各事業の内容」に記載している個別の「事業番号」，「事業名」を記載してください。</t>
    <phoneticPr fontId="16"/>
  </si>
  <si>
    <t>・ガイドツアー実施・成果の検証</t>
    <rPh sb="7" eb="9">
      <t>ジッシ</t>
    </rPh>
    <rPh sb="10" eb="12">
      <t>セイカ</t>
    </rPh>
    <rPh sb="13" eb="15">
      <t>ケンショウ</t>
    </rPh>
    <phoneticPr fontId="16"/>
  </si>
  <si>
    <t>実施時期</t>
    <rPh sb="0" eb="2">
      <t>ジッシ</t>
    </rPh>
    <rPh sb="2" eb="4">
      <t>ジキ</t>
    </rPh>
    <phoneticPr fontId="16"/>
  </si>
  <si>
    <t>事業番号・事業名：</t>
    <rPh sb="0" eb="2">
      <t>ジギョウ</t>
    </rPh>
    <rPh sb="2" eb="4">
      <t>バンゴウ</t>
    </rPh>
    <rPh sb="5" eb="7">
      <t>ジギョウ</t>
    </rPh>
    <rPh sb="7" eb="8">
      <t>メイ</t>
    </rPh>
    <phoneticPr fontId="16"/>
  </si>
  <si>
    <t>事業番号・事業名</t>
    <rPh sb="0" eb="2">
      <t>ジギョウ</t>
    </rPh>
    <rPh sb="2" eb="4">
      <t>バンゴウ</t>
    </rPh>
    <rPh sb="5" eb="7">
      <t>ジギョウ</t>
    </rPh>
    <rPh sb="7" eb="8">
      <t>メイ</t>
    </rPh>
    <phoneticPr fontId="16"/>
  </si>
  <si>
    <t>見積番号①-１</t>
    <rPh sb="0" eb="2">
      <t>ミツ</t>
    </rPh>
    <rPh sb="2" eb="4">
      <t>バンゴウ</t>
    </rPh>
    <phoneticPr fontId="16"/>
  </si>
  <si>
    <t>見積番号①-2</t>
    <rPh sb="0" eb="2">
      <t>ミツ</t>
    </rPh>
    <rPh sb="2" eb="4">
      <t>バンゴウ</t>
    </rPh>
    <phoneticPr fontId="16"/>
  </si>
  <si>
    <t>・館内ガイドツアー準備
・文化観光フォーラム委託準備</t>
    <rPh sb="1" eb="3">
      <t>カンナイ</t>
    </rPh>
    <rPh sb="9" eb="11">
      <t>ジュンビ</t>
    </rPh>
    <rPh sb="13" eb="15">
      <t>ブンカ</t>
    </rPh>
    <rPh sb="15" eb="17">
      <t>カンコウ</t>
    </rPh>
    <rPh sb="22" eb="24">
      <t>イタク</t>
    </rPh>
    <rPh sb="24" eb="26">
      <t>ジュンビ</t>
    </rPh>
    <phoneticPr fontId="16"/>
  </si>
  <si>
    <t>・ガイドツアー開始
・文化観光フォーラム委託契約</t>
    <rPh sb="7" eb="9">
      <t>カイシ</t>
    </rPh>
    <rPh sb="20" eb="22">
      <t>イタク</t>
    </rPh>
    <rPh sb="22" eb="24">
      <t>ケイヤク</t>
    </rPh>
    <phoneticPr fontId="16"/>
  </si>
  <si>
    <t>市の会計年度任用職員の規定額に準じる</t>
    <rPh sb="0" eb="1">
      <t>シ</t>
    </rPh>
    <rPh sb="2" eb="4">
      <t>カイケイ</t>
    </rPh>
    <rPh sb="4" eb="6">
      <t>ネンド</t>
    </rPh>
    <rPh sb="6" eb="8">
      <t>ニンヨウ</t>
    </rPh>
    <rPh sb="8" eb="10">
      <t>ショクイン</t>
    </rPh>
    <rPh sb="11" eb="13">
      <t>キテイ</t>
    </rPh>
    <rPh sb="13" eb="14">
      <t>ガク</t>
    </rPh>
    <rPh sb="15" eb="16">
      <t>ジュン</t>
    </rPh>
    <phoneticPr fontId="16"/>
  </si>
  <si>
    <t>【報償費】</t>
  </si>
  <si>
    <t>普通旅費</t>
    <rPh sb="0" eb="2">
      <t>フツウ</t>
    </rPh>
    <rPh sb="2" eb="4">
      <t>リョヒ</t>
    </rPh>
    <phoneticPr fontId="16"/>
  </si>
  <si>
    <t>指導謝金</t>
    <rPh sb="0" eb="2">
      <t>シドウ</t>
    </rPh>
    <rPh sb="2" eb="4">
      <t>シャキン</t>
    </rPh>
    <phoneticPr fontId="16"/>
  </si>
  <si>
    <t>アートディレクター会議出席謝金</t>
    <rPh sb="9" eb="11">
      <t>カイギ</t>
    </rPh>
    <rPh sb="11" eb="13">
      <t>シュッセキ</t>
    </rPh>
    <rPh sb="13" eb="15">
      <t>シャキン</t>
    </rPh>
    <phoneticPr fontId="16"/>
  </si>
  <si>
    <t>時間</t>
    <rPh sb="0" eb="2">
      <t>ジカン</t>
    </rPh>
    <phoneticPr fontId="16"/>
  </si>
  <si>
    <t>回</t>
    <rPh sb="0" eb="1">
      <t>カイ</t>
    </rPh>
    <phoneticPr fontId="16"/>
  </si>
  <si>
    <t>保険の対象者：有期雇用学芸員</t>
    <rPh sb="0" eb="2">
      <t>ホケン</t>
    </rPh>
    <rPh sb="3" eb="5">
      <t>タイショウ</t>
    </rPh>
    <rPh sb="5" eb="6">
      <t>シャ</t>
    </rPh>
    <rPh sb="7" eb="9">
      <t>ユウキ</t>
    </rPh>
    <rPh sb="9" eb="11">
      <t>コヨウ</t>
    </rPh>
    <rPh sb="11" eb="14">
      <t>ガクゲイイン</t>
    </rPh>
    <phoneticPr fontId="16"/>
  </si>
  <si>
    <t>有期雇用学芸員交通費</t>
    <rPh sb="0" eb="2">
      <t>ユウキ</t>
    </rPh>
    <rPh sb="2" eb="4">
      <t>コヨウ</t>
    </rPh>
    <rPh sb="4" eb="7">
      <t>ガクゲイイン</t>
    </rPh>
    <rPh sb="7" eb="10">
      <t>コウツウヒ</t>
    </rPh>
    <phoneticPr fontId="16"/>
  </si>
  <si>
    <t>人</t>
    <rPh sb="0" eb="1">
      <t>ニン</t>
    </rPh>
    <phoneticPr fontId="16"/>
  </si>
  <si>
    <t>見積番号①－１，①－２</t>
    <phoneticPr fontId="16"/>
  </si>
  <si>
    <t>館内ガイドツアー委託費</t>
    <rPh sb="0" eb="2">
      <t>カンナイ</t>
    </rPh>
    <rPh sb="8" eb="10">
      <t>イタク</t>
    </rPh>
    <rPh sb="10" eb="11">
      <t>ヒ</t>
    </rPh>
    <phoneticPr fontId="16"/>
  </si>
  <si>
    <t>見積番号②</t>
    <phoneticPr fontId="16"/>
  </si>
  <si>
    <t>１－①
○○コレクション魅力増進事業</t>
    <phoneticPr fontId="16"/>
  </si>
  <si>
    <t>１－①　○○コレクション魅力増進事業</t>
    <phoneticPr fontId="16"/>
  </si>
  <si>
    <t>○○　○○</t>
    <phoneticPr fontId="16"/>
  </si>
  <si>
    <t>㈱○○　アートディレクター</t>
    <phoneticPr fontId="16"/>
  </si>
  <si>
    <t>印刷製本費</t>
    <rPh sb="0" eb="2">
      <t>インサツ</t>
    </rPh>
    <rPh sb="2" eb="4">
      <t>セイホン</t>
    </rPh>
    <rPh sb="4" eb="5">
      <t>ヒ</t>
    </rPh>
    <phoneticPr fontId="17"/>
  </si>
  <si>
    <t>○○パンフレット</t>
    <phoneticPr fontId="16"/>
  </si>
  <si>
    <t>人</t>
    <rPh sb="0" eb="1">
      <t>ヒト</t>
    </rPh>
    <phoneticPr fontId="16"/>
  </si>
  <si>
    <t>　文化観光フォーラム照明，音響等操作業務について，下記のとおりお見積もりします。</t>
    <rPh sb="1" eb="3">
      <t>ブンカ</t>
    </rPh>
    <rPh sb="3" eb="5">
      <t>カンコウ</t>
    </rPh>
    <rPh sb="18" eb="20">
      <t>ギョウム</t>
    </rPh>
    <phoneticPr fontId="17"/>
  </si>
  <si>
    <t>普通旅費</t>
    <rPh sb="0" eb="2">
      <t>フツウ</t>
    </rPh>
    <rPh sb="2" eb="4">
      <t>リョヒ</t>
    </rPh>
    <phoneticPr fontId="17"/>
  </si>
  <si>
    <t>連絡旅費（市内近距離旅費）</t>
    <rPh sb="0" eb="2">
      <t>レンラク</t>
    </rPh>
    <rPh sb="2" eb="4">
      <t>リョヒ</t>
    </rPh>
    <rPh sb="5" eb="7">
      <t>シナイ</t>
    </rPh>
    <rPh sb="7" eb="10">
      <t>キンキョリ</t>
    </rPh>
    <rPh sb="10" eb="12">
      <t>リョヒ</t>
    </rPh>
    <phoneticPr fontId="16"/>
  </si>
  <si>
    <t>協議会会議配布用報告書</t>
    <rPh sb="0" eb="3">
      <t>キョウギカイ</t>
    </rPh>
    <phoneticPr fontId="16"/>
  </si>
  <si>
    <t>検討会議での指導・助言</t>
    <rPh sb="0" eb="2">
      <t>ケントウ</t>
    </rPh>
    <rPh sb="2" eb="4">
      <t>カイギ</t>
    </rPh>
    <rPh sb="6" eb="8">
      <t>シドウ</t>
    </rPh>
    <rPh sb="9" eb="11">
      <t>ジョゲン</t>
    </rPh>
    <phoneticPr fontId="16"/>
  </si>
  <si>
    <t>○○博物館を中核とした○○市文化観光推進計画においては，○○をすることが目的に掲げられている。
本事業においては，○○するために，以下の事業を実施する。</t>
    <rPh sb="36" eb="38">
      <t>モクテキ</t>
    </rPh>
    <rPh sb="39" eb="40">
      <t>カカ</t>
    </rPh>
    <rPh sb="48" eb="49">
      <t>ホン</t>
    </rPh>
    <rPh sb="49" eb="51">
      <t>ジギョウ</t>
    </rPh>
    <rPh sb="65" eb="67">
      <t>イカ</t>
    </rPh>
    <rPh sb="68" eb="70">
      <t>ジギョウ</t>
    </rPh>
    <rPh sb="71" eb="73">
      <t>ジッシ</t>
    </rPh>
    <phoneticPr fontId="16"/>
  </si>
  <si>
    <t>　補助事業者が負担する金額を記載してください。補助事業遂行によって生ずると見込まれる収入金のうち自己負担金として算入するものを記載してください（ふるさと納税による寄付金など）。
　また，地方公共団体の財政負担分が区分できるよう，記載してください。関係する地方公共団体が複数存在する場合は，地方公共団体ごとに財政負担分を記入してください。</t>
    <rPh sb="1" eb="3">
      <t>ホジョ</t>
    </rPh>
    <rPh sb="3" eb="5">
      <t>ジギョウ</t>
    </rPh>
    <rPh sb="5" eb="6">
      <t>シャ</t>
    </rPh>
    <rPh sb="7" eb="9">
      <t>フタン</t>
    </rPh>
    <rPh sb="11" eb="13">
      <t>キンガク</t>
    </rPh>
    <rPh sb="14" eb="16">
      <t>キサイ</t>
    </rPh>
    <rPh sb="23" eb="25">
      <t>ホジョ</t>
    </rPh>
    <rPh sb="25" eb="27">
      <t>ジギョウ</t>
    </rPh>
    <rPh sb="27" eb="29">
      <t>スイコウ</t>
    </rPh>
    <rPh sb="33" eb="34">
      <t>ショウ</t>
    </rPh>
    <rPh sb="37" eb="39">
      <t>ミコ</t>
    </rPh>
    <rPh sb="42" eb="45">
      <t>シュウニュウキン</t>
    </rPh>
    <rPh sb="48" eb="50">
      <t>ジコ</t>
    </rPh>
    <rPh sb="50" eb="53">
      <t>フタンキン</t>
    </rPh>
    <rPh sb="56" eb="58">
      <t>サンニュウ</t>
    </rPh>
    <rPh sb="63" eb="65">
      <t>キサイ</t>
    </rPh>
    <rPh sb="76" eb="78">
      <t>ノウゼイ</t>
    </rPh>
    <rPh sb="81" eb="84">
      <t>キフキン</t>
    </rPh>
    <rPh sb="93" eb="95">
      <t>チホウ</t>
    </rPh>
    <rPh sb="95" eb="97">
      <t>コウキョウ</t>
    </rPh>
    <rPh sb="97" eb="99">
      <t>ダンタイ</t>
    </rPh>
    <rPh sb="100" eb="102">
      <t>ザイセイ</t>
    </rPh>
    <rPh sb="102" eb="104">
      <t>フタン</t>
    </rPh>
    <rPh sb="104" eb="105">
      <t>ブン</t>
    </rPh>
    <rPh sb="106" eb="108">
      <t>クブン</t>
    </rPh>
    <rPh sb="114" eb="116">
      <t>キサイ</t>
    </rPh>
    <phoneticPr fontId="16"/>
  </si>
  <si>
    <t>文化観光フォーラム照明，音響等操作業務委託費</t>
    <rPh sb="0" eb="2">
      <t>ブンカ</t>
    </rPh>
    <rPh sb="2" eb="4">
      <t>カンコウ</t>
    </rPh>
    <rPh sb="9" eb="11">
      <t>ショウメイ</t>
    </rPh>
    <rPh sb="12" eb="14">
      <t>オンキョウ</t>
    </rPh>
    <rPh sb="14" eb="15">
      <t>トウ</t>
    </rPh>
    <rPh sb="15" eb="17">
      <t>ソウサ</t>
    </rPh>
    <rPh sb="17" eb="19">
      <t>ギョウム</t>
    </rPh>
    <rPh sb="19" eb="21">
      <t>イタク</t>
    </rPh>
    <rPh sb="21" eb="22">
      <t>ヒ</t>
    </rPh>
    <phoneticPr fontId="16"/>
  </si>
  <si>
    <t>社会保険料（健康保険，厚生年金保険，雇用保険）</t>
    <rPh sb="0" eb="2">
      <t>シャカイ</t>
    </rPh>
    <rPh sb="2" eb="5">
      <t>ホケンリョウ</t>
    </rPh>
    <rPh sb="6" eb="8">
      <t>ケンコウ</t>
    </rPh>
    <rPh sb="8" eb="10">
      <t>ホケン</t>
    </rPh>
    <rPh sb="11" eb="13">
      <t>コウセイ</t>
    </rPh>
    <rPh sb="13" eb="15">
      <t>ネンキン</t>
    </rPh>
    <rPh sb="15" eb="17">
      <t>ホケン</t>
    </rPh>
    <rPh sb="18" eb="20">
      <t>コヨウ</t>
    </rPh>
    <rPh sb="20" eb="22">
      <t>ホケン</t>
    </rPh>
    <phoneticPr fontId="17"/>
  </si>
  <si>
    <t>文化観光フォーラム登壇者協議（東京都千代田区，1泊）</t>
    <rPh sb="0" eb="2">
      <t>ブンカ</t>
    </rPh>
    <rPh sb="2" eb="4">
      <t>カンコウ</t>
    </rPh>
    <rPh sb="9" eb="11">
      <t>トウダン</t>
    </rPh>
    <rPh sb="11" eb="12">
      <t>シャ</t>
    </rPh>
    <rPh sb="12" eb="14">
      <t>キョウギ</t>
    </rPh>
    <rPh sb="15" eb="18">
      <t>トウキョウト</t>
    </rPh>
    <rPh sb="18" eb="21">
      <t>チヨダ</t>
    </rPh>
    <rPh sb="21" eb="22">
      <t>ク</t>
    </rPh>
    <rPh sb="24" eb="25">
      <t>ハク</t>
    </rPh>
    <phoneticPr fontId="16"/>
  </si>
  <si>
    <t>市の規定では宿泊料13,500円のため，補助対象単価10,900円を超える部分は補助対象外経費に計上。交通費は実費計算。</t>
    <rPh sb="0" eb="1">
      <t>シ</t>
    </rPh>
    <rPh sb="2" eb="4">
      <t>キテイ</t>
    </rPh>
    <rPh sb="6" eb="9">
      <t>シュクハクリョウ</t>
    </rPh>
    <rPh sb="15" eb="16">
      <t>エン</t>
    </rPh>
    <rPh sb="20" eb="22">
      <t>ホジョ</t>
    </rPh>
    <rPh sb="22" eb="24">
      <t>タイショウ</t>
    </rPh>
    <rPh sb="24" eb="26">
      <t>タンカ</t>
    </rPh>
    <rPh sb="32" eb="33">
      <t>エン</t>
    </rPh>
    <rPh sb="34" eb="35">
      <t>コ</t>
    </rPh>
    <rPh sb="37" eb="39">
      <t>ブブン</t>
    </rPh>
    <rPh sb="40" eb="42">
      <t>ホジョ</t>
    </rPh>
    <rPh sb="42" eb="44">
      <t>タイショウ</t>
    </rPh>
    <rPh sb="44" eb="45">
      <t>ガイ</t>
    </rPh>
    <rPh sb="45" eb="47">
      <t>ケイヒ</t>
    </rPh>
    <rPh sb="48" eb="50">
      <t>ケイジョウ</t>
    </rPh>
    <rPh sb="51" eb="54">
      <t>コウツウヒ</t>
    </rPh>
    <rPh sb="55" eb="57">
      <t>ジッピ</t>
    </rPh>
    <rPh sb="57" eb="59">
      <t>ケイサン</t>
    </rPh>
    <phoneticPr fontId="16"/>
  </si>
  <si>
    <r>
      <t>　区分の合計額が自動計算されます。</t>
    </r>
    <r>
      <rPr>
        <u/>
        <sz val="10"/>
        <rFont val="ＭＳ 明朝"/>
        <family val="1"/>
        <charset val="128"/>
      </rPr>
      <t>収支予算書（様式１－２）「支出の部」の計上している金額と一致しているか確認してください</t>
    </r>
    <r>
      <rPr>
        <sz val="10"/>
        <rFont val="ＭＳ 明朝"/>
        <family val="1"/>
        <charset val="128"/>
      </rPr>
      <t>。</t>
    </r>
    <rPh sb="1" eb="3">
      <t>クブン</t>
    </rPh>
    <rPh sb="4" eb="6">
      <t>ゴウケイ</t>
    </rPh>
    <rPh sb="6" eb="7">
      <t>ガク</t>
    </rPh>
    <rPh sb="8" eb="10">
      <t>ジドウ</t>
    </rPh>
    <rPh sb="10" eb="12">
      <t>ケイサン</t>
    </rPh>
    <rPh sb="17" eb="19">
      <t>シュウシ</t>
    </rPh>
    <rPh sb="19" eb="22">
      <t>ヨサンショ</t>
    </rPh>
    <rPh sb="23" eb="25">
      <t>ヨウシキ</t>
    </rPh>
    <rPh sb="30" eb="32">
      <t>シシュツ</t>
    </rPh>
    <rPh sb="33" eb="34">
      <t>ブ</t>
    </rPh>
    <rPh sb="36" eb="38">
      <t>ケイジョウ</t>
    </rPh>
    <rPh sb="42" eb="44">
      <t>キンガク</t>
    </rPh>
    <rPh sb="45" eb="47">
      <t>イッチ</t>
    </rPh>
    <rPh sb="52" eb="54">
      <t>カクニン</t>
    </rPh>
    <phoneticPr fontId="16"/>
  </si>
  <si>
    <t>・ガイドツアー実施
・文化観光フォーラム開催</t>
    <rPh sb="7" eb="9">
      <t>ジッシ</t>
    </rPh>
    <rPh sb="20" eb="22">
      <t>カイサイ</t>
    </rPh>
    <phoneticPr fontId="16"/>
  </si>
  <si>
    <t>司会，基調講演，同時通訳など，招へい者等の役割を記載してください。</t>
    <rPh sb="0" eb="2">
      <t>シカイ</t>
    </rPh>
    <rPh sb="3" eb="5">
      <t>キチョウ</t>
    </rPh>
    <rPh sb="5" eb="7">
      <t>コウエン</t>
    </rPh>
    <rPh sb="8" eb="10">
      <t>ドウジ</t>
    </rPh>
    <rPh sb="10" eb="12">
      <t>ツウヤク</t>
    </rPh>
    <rPh sb="15" eb="16">
      <t>ショウ</t>
    </rPh>
    <rPh sb="18" eb="19">
      <t>シャ</t>
    </rPh>
    <rPh sb="19" eb="20">
      <t>ナド</t>
    </rPh>
    <rPh sb="21" eb="23">
      <t>ヤクワリ</t>
    </rPh>
    <rPh sb="24" eb="26">
      <t>キサイ</t>
    </rPh>
    <phoneticPr fontId="16"/>
  </si>
  <si>
    <t>　各費目に係る額を記載してください。費目によっては上限単価を設定していますので超える額については補助対象外経費に計上してください。
「３　補助事業の対象範囲における単価上限，補助対象外経費等」を参考に記載してください。</t>
    <rPh sb="1" eb="2">
      <t>カク</t>
    </rPh>
    <rPh sb="2" eb="4">
      <t>ヒモク</t>
    </rPh>
    <rPh sb="5" eb="6">
      <t>カカ</t>
    </rPh>
    <rPh sb="7" eb="8">
      <t>ガク</t>
    </rPh>
    <rPh sb="9" eb="11">
      <t>キサイ</t>
    </rPh>
    <rPh sb="18" eb="20">
      <t>ヒモク</t>
    </rPh>
    <rPh sb="25" eb="27">
      <t>ジョウゲン</t>
    </rPh>
    <rPh sb="27" eb="29">
      <t>タンカ</t>
    </rPh>
    <rPh sb="30" eb="32">
      <t>セッテイ</t>
    </rPh>
    <rPh sb="39" eb="40">
      <t>コ</t>
    </rPh>
    <rPh sb="42" eb="43">
      <t>ガク</t>
    </rPh>
    <rPh sb="48" eb="50">
      <t>ホジョ</t>
    </rPh>
    <rPh sb="50" eb="53">
      <t>タイショウガイ</t>
    </rPh>
    <rPh sb="53" eb="55">
      <t>ケイヒ</t>
    </rPh>
    <rPh sb="56" eb="58">
      <t>ケイジョウ</t>
    </rPh>
    <rPh sb="69" eb="71">
      <t>ホジョ</t>
    </rPh>
    <rPh sb="71" eb="73">
      <t>ジギョウ</t>
    </rPh>
    <rPh sb="74" eb="76">
      <t>タイショウ</t>
    </rPh>
    <rPh sb="76" eb="78">
      <t>ハンイ</t>
    </rPh>
    <phoneticPr fontId="16"/>
  </si>
  <si>
    <t>有期雇用学芸員賃金</t>
    <rPh sb="0" eb="2">
      <t>ユウキ</t>
    </rPh>
    <rPh sb="2" eb="4">
      <t>コヨウ</t>
    </rPh>
    <rPh sb="4" eb="7">
      <t>ガクゲイイン</t>
    </rPh>
    <rPh sb="7" eb="9">
      <t>チンギン</t>
    </rPh>
    <phoneticPr fontId="17"/>
  </si>
  <si>
    <t>　文化観光推進法に基づき認定された（認定申請中を含む）計画名を記入ください。</t>
    <rPh sb="1" eb="3">
      <t>ブンカ</t>
    </rPh>
    <rPh sb="3" eb="5">
      <t>カンコウ</t>
    </rPh>
    <rPh sb="5" eb="8">
      <t>スイシンホウ</t>
    </rPh>
    <rPh sb="9" eb="10">
      <t>モト</t>
    </rPh>
    <rPh sb="12" eb="14">
      <t>ニンテイ</t>
    </rPh>
    <rPh sb="18" eb="20">
      <t>ニンテイ</t>
    </rPh>
    <rPh sb="20" eb="22">
      <t>シンセイ</t>
    </rPh>
    <rPh sb="22" eb="23">
      <t>ナカ</t>
    </rPh>
    <rPh sb="24" eb="25">
      <t>フク</t>
    </rPh>
    <rPh sb="27" eb="29">
      <t>ケイカク</t>
    </rPh>
    <rPh sb="29" eb="30">
      <t>メイ</t>
    </rPh>
    <rPh sb="31" eb="33">
      <t>キニュウ</t>
    </rPh>
    <phoneticPr fontId="16"/>
  </si>
  <si>
    <r>
      <t>　費目をリストから選択し，</t>
    </r>
    <r>
      <rPr>
        <u/>
        <sz val="10"/>
        <rFont val="ＭＳ 明朝"/>
        <family val="1"/>
        <charset val="128"/>
      </rPr>
      <t>右欄に何に対する経費かを記載</t>
    </r>
    <r>
      <rPr>
        <sz val="10"/>
        <rFont val="ＭＳ 明朝"/>
        <family val="1"/>
        <charset val="128"/>
      </rPr>
      <t>してください。リストにない費目や上限単価を超える額は計上できません。</t>
    </r>
    <r>
      <rPr>
        <u/>
        <sz val="10"/>
        <rFont val="ＭＳ 明朝"/>
        <family val="1"/>
        <charset val="128"/>
      </rPr>
      <t xml:space="preserve">「３　補助事業の対象範囲」における単価上限，補助対象外経費等を参考に記載してください。
</t>
    </r>
    <r>
      <rPr>
        <sz val="10"/>
        <rFont val="ＭＳ 明朝"/>
        <family val="1"/>
        <charset val="128"/>
      </rPr>
      <t>　≪「支出内訳明細」における記入上の注意≫をよく読み，積算根拠や費目ごとに記載すべき事項，補助対象外経費は自己負担を当てていること等を記載してください。</t>
    </r>
    <rPh sb="1" eb="3">
      <t>ヒモク</t>
    </rPh>
    <rPh sb="9" eb="11">
      <t>センタク</t>
    </rPh>
    <rPh sb="13" eb="14">
      <t>ミギ</t>
    </rPh>
    <rPh sb="14" eb="15">
      <t>ラン</t>
    </rPh>
    <rPh sb="16" eb="17">
      <t>ナニ</t>
    </rPh>
    <rPh sb="18" eb="19">
      <t>タイ</t>
    </rPh>
    <rPh sb="21" eb="23">
      <t>ケイヒ</t>
    </rPh>
    <rPh sb="25" eb="27">
      <t>キサイ</t>
    </rPh>
    <rPh sb="40" eb="42">
      <t>ヒモク</t>
    </rPh>
    <rPh sb="43" eb="45">
      <t>ジョウゲン</t>
    </rPh>
    <rPh sb="45" eb="47">
      <t>タンカ</t>
    </rPh>
    <rPh sb="48" eb="49">
      <t>コ</t>
    </rPh>
    <rPh sb="51" eb="52">
      <t>ガク</t>
    </rPh>
    <rPh sb="53" eb="55">
      <t>ケイジョウ</t>
    </rPh>
    <rPh sb="64" eb="66">
      <t>ホジョ</t>
    </rPh>
    <rPh sb="66" eb="68">
      <t>ジギョウ</t>
    </rPh>
    <rPh sb="69" eb="71">
      <t>タイショウ</t>
    </rPh>
    <rPh sb="71" eb="73">
      <t>ハンイ</t>
    </rPh>
    <rPh sb="95" eb="97">
      <t>キサイ</t>
    </rPh>
    <phoneticPr fontId="16"/>
  </si>
  <si>
    <t>会議出席者・講師・指導者・調査者・招へい者等一覧表</t>
    <rPh sb="0" eb="2">
      <t>カイギ</t>
    </rPh>
    <rPh sb="2" eb="5">
      <t>シュッセキシャ</t>
    </rPh>
    <rPh sb="6" eb="8">
      <t>コウシ</t>
    </rPh>
    <rPh sb="9" eb="12">
      <t>シドウシャ</t>
    </rPh>
    <rPh sb="13" eb="15">
      <t>チョウサ</t>
    </rPh>
    <rPh sb="15" eb="16">
      <t>シャ</t>
    </rPh>
    <rPh sb="17" eb="18">
      <t>ショウ</t>
    </rPh>
    <rPh sb="20" eb="21">
      <t>シャ</t>
    </rPh>
    <phoneticPr fontId="16"/>
  </si>
  <si>
    <t>月単位又は更に細かい時期（○月初旬・中旬・下旬）ごと，各事業ごとに実施する内容を記載してください。
行事等の開催や作成物の完成だけでなく，検討，準備，広報，報告（効果の検証等）の日程についても記載してください。</t>
    <rPh sb="0" eb="3">
      <t>ツキタンイ</t>
    </rPh>
    <rPh sb="3" eb="4">
      <t>マタ</t>
    </rPh>
    <rPh sb="5" eb="6">
      <t>サラ</t>
    </rPh>
    <rPh sb="7" eb="8">
      <t>コマ</t>
    </rPh>
    <rPh sb="10" eb="12">
      <t>ジキ</t>
    </rPh>
    <rPh sb="14" eb="15">
      <t>ガツ</t>
    </rPh>
    <rPh sb="15" eb="17">
      <t>ショジュン</t>
    </rPh>
    <rPh sb="18" eb="20">
      <t>チュウジュン</t>
    </rPh>
    <rPh sb="21" eb="23">
      <t>ゲジュン</t>
    </rPh>
    <rPh sb="27" eb="30">
      <t>カクジギョウ</t>
    </rPh>
    <rPh sb="33" eb="35">
      <t>ジッシ</t>
    </rPh>
    <rPh sb="37" eb="39">
      <t>ナイヨウ</t>
    </rPh>
    <rPh sb="40" eb="42">
      <t>キサイ</t>
    </rPh>
    <rPh sb="96" eb="98">
      <t>キサイ</t>
    </rPh>
    <phoneticPr fontId="16"/>
  </si>
  <si>
    <t>○○　○○　　　　　　　　　　　　</t>
    <phoneticPr fontId="17"/>
  </si>
  <si>
    <r>
      <t>　団体名，住所，代表者職名，代表者氏名を記入してください。
　団体内における役職名を記入ください。</t>
    </r>
    <r>
      <rPr>
        <sz val="10"/>
        <color rgb="FFFF0000"/>
        <rFont val="ＭＳ 明朝"/>
        <family val="1"/>
        <charset val="128"/>
      </rPr>
      <t/>
    </r>
    <rPh sb="1" eb="3">
      <t>ダンタイ</t>
    </rPh>
    <rPh sb="3" eb="4">
      <t>メイ</t>
    </rPh>
    <rPh sb="5" eb="7">
      <t>ジュウショ</t>
    </rPh>
    <rPh sb="8" eb="11">
      <t>ダイヒョウシャ</t>
    </rPh>
    <rPh sb="11" eb="13">
      <t>ショクメイ</t>
    </rPh>
    <rPh sb="14" eb="17">
      <t>ダイヒョウシャ</t>
    </rPh>
    <rPh sb="17" eb="19">
      <t>シメイ</t>
    </rPh>
    <rPh sb="20" eb="22">
      <t>キニュウ</t>
    </rPh>
    <rPh sb="31" eb="33">
      <t>ダンタイ</t>
    </rPh>
    <rPh sb="33" eb="34">
      <t>ナイ</t>
    </rPh>
    <rPh sb="38" eb="41">
      <t>ヤクショクメイ</t>
    </rPh>
    <rPh sb="42" eb="44">
      <t>キニュウ</t>
    </rPh>
    <phoneticPr fontId="16"/>
  </si>
  <si>
    <t>＜事業計画書＞</t>
    <phoneticPr fontId="16"/>
  </si>
  <si>
    <t>　事業の内容</t>
    <rPh sb="1" eb="3">
      <t>ジギョウ</t>
    </rPh>
    <rPh sb="4" eb="6">
      <t>ナイヨウ</t>
    </rPh>
    <phoneticPr fontId="16"/>
  </si>
  <si>
    <t>　事業番号は，申請する事業が，拠点計画又は地域計画に掲げているどの事業に紐づくかを確認するものですので，紐づく事業番号を記載してください。
　事業名は，必ずしも拠点計画又は地域計画に掲げている事業名と一致する必要はありません。</t>
    <rPh sb="1" eb="3">
      <t>ジギョウ</t>
    </rPh>
    <rPh sb="3" eb="5">
      <t>バンゴウ</t>
    </rPh>
    <rPh sb="15" eb="17">
      <t>キョテン</t>
    </rPh>
    <rPh sb="17" eb="19">
      <t>ケイカク</t>
    </rPh>
    <rPh sb="19" eb="20">
      <t>マタ</t>
    </rPh>
    <rPh sb="21" eb="23">
      <t>チイキ</t>
    </rPh>
    <rPh sb="23" eb="25">
      <t>ケイカク</t>
    </rPh>
    <rPh sb="26" eb="27">
      <t>カカ</t>
    </rPh>
    <rPh sb="33" eb="35">
      <t>ジギョウ</t>
    </rPh>
    <rPh sb="36" eb="37">
      <t>ヒモ</t>
    </rPh>
    <rPh sb="41" eb="43">
      <t>カクニン</t>
    </rPh>
    <rPh sb="52" eb="53">
      <t>ヒモ</t>
    </rPh>
    <rPh sb="55" eb="57">
      <t>ジギョウ</t>
    </rPh>
    <rPh sb="57" eb="59">
      <t>バンゴウ</t>
    </rPh>
    <rPh sb="60" eb="62">
      <t>キサイ</t>
    </rPh>
    <rPh sb="71" eb="73">
      <t>ジギョウ</t>
    </rPh>
    <rPh sb="73" eb="74">
      <t>メイ</t>
    </rPh>
    <rPh sb="76" eb="77">
      <t>カナラ</t>
    </rPh>
    <rPh sb="80" eb="82">
      <t>キョテン</t>
    </rPh>
    <rPh sb="82" eb="84">
      <t>ケイカク</t>
    </rPh>
    <rPh sb="84" eb="85">
      <t>マタ</t>
    </rPh>
    <rPh sb="86" eb="88">
      <t>チイキ</t>
    </rPh>
    <rPh sb="88" eb="90">
      <t>ケイカク</t>
    </rPh>
    <rPh sb="91" eb="92">
      <t>カカ</t>
    </rPh>
    <rPh sb="96" eb="98">
      <t>ジギョウ</t>
    </rPh>
    <rPh sb="98" eb="99">
      <t>メイ</t>
    </rPh>
    <rPh sb="100" eb="102">
      <t>イッチ</t>
    </rPh>
    <rPh sb="104" eb="106">
      <t>ヒツヨウ</t>
    </rPh>
    <phoneticPr fontId="16"/>
  </si>
  <si>
    <t>事業の内容</t>
    <rPh sb="0" eb="2">
      <t>ジギョウ</t>
    </rPh>
    <rPh sb="3" eb="5">
      <t>ナイヨウ</t>
    </rPh>
    <phoneticPr fontId="16"/>
  </si>
  <si>
    <r>
      <t>　</t>
    </r>
    <r>
      <rPr>
        <u/>
        <sz val="10"/>
        <rFont val="ＭＳ 明朝"/>
        <family val="1"/>
        <charset val="128"/>
      </rPr>
      <t>交付要望額は千円未満は切り捨て</t>
    </r>
    <r>
      <rPr>
        <sz val="10"/>
        <rFont val="ＭＳ 明朝"/>
        <family val="1"/>
        <charset val="128"/>
      </rPr>
      <t>となります。千円未満の端数が出る場合は，自己負担金で計上してください。
　</t>
    </r>
    <r>
      <rPr>
        <u/>
        <sz val="10"/>
        <rFont val="ＭＳ 明朝"/>
        <family val="1"/>
        <charset val="128"/>
      </rPr>
      <t>⑨の額と一致しているか確認してください。</t>
    </r>
    <rPh sb="1" eb="3">
      <t>コウフ</t>
    </rPh>
    <rPh sb="3" eb="5">
      <t>ヨウボウ</t>
    </rPh>
    <rPh sb="5" eb="6">
      <t>ガク</t>
    </rPh>
    <rPh sb="7" eb="9">
      <t>センエン</t>
    </rPh>
    <rPh sb="9" eb="11">
      <t>ミマン</t>
    </rPh>
    <rPh sb="12" eb="13">
      <t>キ</t>
    </rPh>
    <rPh sb="14" eb="15">
      <t>ス</t>
    </rPh>
    <rPh sb="22" eb="24">
      <t>センエン</t>
    </rPh>
    <rPh sb="24" eb="26">
      <t>ミマン</t>
    </rPh>
    <rPh sb="27" eb="29">
      <t>ハスウ</t>
    </rPh>
    <rPh sb="30" eb="31">
      <t>デ</t>
    </rPh>
    <rPh sb="32" eb="34">
      <t>バアイ</t>
    </rPh>
    <rPh sb="36" eb="38">
      <t>ジコ</t>
    </rPh>
    <rPh sb="38" eb="41">
      <t>フタンキン</t>
    </rPh>
    <rPh sb="42" eb="44">
      <t>ケイジョウ</t>
    </rPh>
    <rPh sb="55" eb="56">
      <t>ガク</t>
    </rPh>
    <rPh sb="57" eb="59">
      <t>イッチ</t>
    </rPh>
    <rPh sb="64" eb="66">
      <t>カクニン</t>
    </rPh>
    <phoneticPr fontId="16"/>
  </si>
  <si>
    <r>
      <t>　事業計画書（様式１－１）における「各事業の内容」に記載している個別の「事業番号」，「事業名」を記載してください。「事務経費」の区分の場合は，空欄で構いません。
「事務経費」の区分を除いて，</t>
    </r>
    <r>
      <rPr>
        <u/>
        <sz val="10"/>
        <rFont val="ＭＳ 明朝"/>
        <family val="1"/>
        <charset val="128"/>
      </rPr>
      <t>事業計画書（様式１－１）に記載がないにもかかわらず，支出内訳明細書に経費のみ計上していても補助対象外となります。必ず事業計画書（様式１－１）との整合性を確認してください。</t>
    </r>
    <rPh sb="1" eb="3">
      <t>ジギョウ</t>
    </rPh>
    <rPh sb="3" eb="5">
      <t>ケイカク</t>
    </rPh>
    <rPh sb="5" eb="6">
      <t>ショ</t>
    </rPh>
    <rPh sb="7" eb="9">
      <t>ヨウシキ</t>
    </rPh>
    <rPh sb="18" eb="19">
      <t>カク</t>
    </rPh>
    <rPh sb="19" eb="21">
      <t>ジギョウ</t>
    </rPh>
    <rPh sb="22" eb="24">
      <t>ナイヨウ</t>
    </rPh>
    <rPh sb="26" eb="28">
      <t>キサイ</t>
    </rPh>
    <rPh sb="32" eb="34">
      <t>コベツ</t>
    </rPh>
    <rPh sb="36" eb="38">
      <t>ジギョウ</t>
    </rPh>
    <rPh sb="38" eb="40">
      <t>バンゴウ</t>
    </rPh>
    <rPh sb="43" eb="45">
      <t>ジギョウ</t>
    </rPh>
    <rPh sb="45" eb="46">
      <t>メイ</t>
    </rPh>
    <rPh sb="48" eb="50">
      <t>キサイ</t>
    </rPh>
    <rPh sb="58" eb="60">
      <t>ジム</t>
    </rPh>
    <rPh sb="60" eb="62">
      <t>ケイヒ</t>
    </rPh>
    <rPh sb="64" eb="66">
      <t>クブン</t>
    </rPh>
    <rPh sb="67" eb="69">
      <t>バアイ</t>
    </rPh>
    <rPh sb="71" eb="73">
      <t>クウラン</t>
    </rPh>
    <rPh sb="74" eb="75">
      <t>カマ</t>
    </rPh>
    <rPh sb="82" eb="84">
      <t>ジム</t>
    </rPh>
    <rPh sb="84" eb="86">
      <t>ケイヒ</t>
    </rPh>
    <rPh sb="88" eb="90">
      <t>クブン</t>
    </rPh>
    <rPh sb="91" eb="92">
      <t>ノゾ</t>
    </rPh>
    <rPh sb="95" eb="97">
      <t>ジギョウ</t>
    </rPh>
    <rPh sb="97" eb="99">
      <t>ケイカク</t>
    </rPh>
    <rPh sb="99" eb="100">
      <t>ショ</t>
    </rPh>
    <rPh sb="101" eb="103">
      <t>ヨウシキ</t>
    </rPh>
    <rPh sb="108" eb="110">
      <t>キサイ</t>
    </rPh>
    <rPh sb="121" eb="123">
      <t>シシュツ</t>
    </rPh>
    <rPh sb="123" eb="125">
      <t>ウチワケ</t>
    </rPh>
    <rPh sb="125" eb="128">
      <t>メイサイショ</t>
    </rPh>
    <rPh sb="129" eb="131">
      <t>ケイヒ</t>
    </rPh>
    <rPh sb="133" eb="135">
      <t>ケイジョウ</t>
    </rPh>
    <rPh sb="140" eb="142">
      <t>ホジョ</t>
    </rPh>
    <rPh sb="142" eb="145">
      <t>タイショウガイ</t>
    </rPh>
    <rPh sb="151" eb="152">
      <t>カナラ</t>
    </rPh>
    <rPh sb="153" eb="155">
      <t>ジギョウ</t>
    </rPh>
    <rPh sb="155" eb="157">
      <t>ケイカク</t>
    </rPh>
    <rPh sb="157" eb="158">
      <t>ショ</t>
    </rPh>
    <rPh sb="159" eb="161">
      <t>ヨウシキ</t>
    </rPh>
    <rPh sb="167" eb="170">
      <t>セイゴウセイ</t>
    </rPh>
    <rPh sb="171" eb="173">
      <t>カクニン</t>
    </rPh>
    <phoneticPr fontId="16"/>
  </si>
  <si>
    <t>地域における文化資源の魅力増進</t>
    <rPh sb="0" eb="2">
      <t>チイキ</t>
    </rPh>
    <rPh sb="6" eb="8">
      <t>ブンカ</t>
    </rPh>
    <rPh sb="8" eb="10">
      <t>シゲン</t>
    </rPh>
    <rPh sb="11" eb="13">
      <t>ミリョク</t>
    </rPh>
    <rPh sb="13" eb="15">
      <t>ゾウシン</t>
    </rPh>
    <phoneticPr fontId="17"/>
  </si>
  <si>
    <t>地域における移動・文化観光の利便増進</t>
    <rPh sb="0" eb="2">
      <t>チイキ</t>
    </rPh>
    <rPh sb="6" eb="8">
      <t>イドウ</t>
    </rPh>
    <rPh sb="9" eb="11">
      <t>ブンカ</t>
    </rPh>
    <rPh sb="11" eb="13">
      <t>カンコウ</t>
    </rPh>
    <rPh sb="14" eb="16">
      <t>リベン</t>
    </rPh>
    <rPh sb="16" eb="18">
      <t>ゾウシン</t>
    </rPh>
    <phoneticPr fontId="17"/>
  </si>
  <si>
    <t>地域における観光旅客の利便に供する施設との連携促進</t>
    <rPh sb="0" eb="2">
      <t>チイキ</t>
    </rPh>
    <rPh sb="6" eb="8">
      <t>カンコウ</t>
    </rPh>
    <rPh sb="8" eb="10">
      <t>リョキャク</t>
    </rPh>
    <rPh sb="11" eb="13">
      <t>リベン</t>
    </rPh>
    <rPh sb="14" eb="15">
      <t>キョウ</t>
    </rPh>
    <rPh sb="17" eb="19">
      <t>シセツ</t>
    </rPh>
    <rPh sb="21" eb="23">
      <t>レンケイ</t>
    </rPh>
    <rPh sb="23" eb="25">
      <t>ソクシン</t>
    </rPh>
    <phoneticPr fontId="17"/>
  </si>
  <si>
    <t>地域における文化観光の宣伝</t>
    <rPh sb="0" eb="2">
      <t>チイキ</t>
    </rPh>
    <rPh sb="6" eb="8">
      <t>ブンカ</t>
    </rPh>
    <rPh sb="8" eb="10">
      <t>カンコウ</t>
    </rPh>
    <rPh sb="11" eb="13">
      <t>センデン</t>
    </rPh>
    <phoneticPr fontId="17"/>
  </si>
  <si>
    <t>地域における文化資源の魅力増進</t>
  </si>
  <si>
    <t>○○博物館（○○○実行委員会等）</t>
    <rPh sb="2" eb="5">
      <t>ハクブツカン</t>
    </rPh>
    <rPh sb="9" eb="11">
      <t>ジッコウ</t>
    </rPh>
    <rPh sb="11" eb="14">
      <t>イインカイ</t>
    </rPh>
    <rPh sb="14" eb="15">
      <t>トウ</t>
    </rPh>
    <phoneticPr fontId="17"/>
  </si>
  <si>
    <t>　文化観光拠点施設機能強化事業の「地域における文化資源の魅力増進」，「地域における移動・文化観光の利便増進」，「地域における観光旅客の利便に供する施設との連携促進」，「地域における文化観光の宣伝」，「施設・設備の整備」の区分か記入ください。地域文化観光推進事業に関する部分は，読み替えて記入ください。
　実行委員会等の運営に係る経費の場合は「事務経費」の区分を記入してください。</t>
    <rPh sb="152" eb="154">
      <t>ジッコウ</t>
    </rPh>
    <rPh sb="154" eb="157">
      <t>イインカイ</t>
    </rPh>
    <rPh sb="157" eb="158">
      <t>トウ</t>
    </rPh>
    <rPh sb="159" eb="161">
      <t>ウンエイ</t>
    </rPh>
    <rPh sb="162" eb="163">
      <t>カカ</t>
    </rPh>
    <rPh sb="164" eb="166">
      <t>ケイヒ</t>
    </rPh>
    <rPh sb="167" eb="169">
      <t>バアイ</t>
    </rPh>
    <rPh sb="171" eb="173">
      <t>ジム</t>
    </rPh>
    <rPh sb="173" eb="175">
      <t>ケイヒ</t>
    </rPh>
    <rPh sb="177" eb="179">
      <t>クブン</t>
    </rPh>
    <rPh sb="180" eb="182">
      <t>キニュウ</t>
    </rPh>
    <phoneticPr fontId="16"/>
  </si>
  <si>
    <t>※ 実行委員会等及び構成団体の定款に類する規約及び名簿を併せて提出すること。</t>
    <rPh sb="2" eb="4">
      <t>ジッコウ</t>
    </rPh>
    <rPh sb="4" eb="7">
      <t>イインカイ</t>
    </rPh>
    <rPh sb="7" eb="8">
      <t>トウ</t>
    </rPh>
    <rPh sb="8" eb="9">
      <t>オヨ</t>
    </rPh>
    <rPh sb="10" eb="12">
      <t>コウセイ</t>
    </rPh>
    <rPh sb="12" eb="14">
      <t>ダンタイ</t>
    </rPh>
    <rPh sb="15" eb="17">
      <t>テイカン</t>
    </rPh>
    <rPh sb="18" eb="19">
      <t>ルイ</t>
    </rPh>
    <rPh sb="21" eb="23">
      <t>キヤク</t>
    </rPh>
    <rPh sb="23" eb="24">
      <t>オヨ</t>
    </rPh>
    <rPh sb="25" eb="27">
      <t>メイボ</t>
    </rPh>
    <rPh sb="28" eb="29">
      <t>アワ</t>
    </rPh>
    <rPh sb="31" eb="33">
      <t>テイシュツ</t>
    </rPh>
    <phoneticPr fontId="16"/>
  </si>
  <si>
    <r>
      <t>　代表者，役員，監査担当者，経理担当者，その他事務職員を記入してください。</t>
    </r>
    <r>
      <rPr>
        <u/>
        <sz val="10"/>
        <rFont val="ＭＳ 明朝"/>
        <family val="1"/>
        <charset val="128"/>
      </rPr>
      <t>監査担当者及び経理担当者は記入必須</t>
    </r>
    <r>
      <rPr>
        <sz val="10"/>
        <rFont val="ＭＳ 明朝"/>
        <family val="1"/>
        <charset val="128"/>
      </rPr>
      <t>です。</t>
    </r>
    <rPh sb="1" eb="4">
      <t>ダイヒョウシャ</t>
    </rPh>
    <rPh sb="5" eb="7">
      <t>ヤクイン</t>
    </rPh>
    <rPh sb="8" eb="10">
      <t>カンサ</t>
    </rPh>
    <rPh sb="10" eb="13">
      <t>タントウシャ</t>
    </rPh>
    <rPh sb="14" eb="16">
      <t>ケイリ</t>
    </rPh>
    <rPh sb="16" eb="18">
      <t>タントウ</t>
    </rPh>
    <rPh sb="18" eb="19">
      <t>シャ</t>
    </rPh>
    <rPh sb="22" eb="23">
      <t>タ</t>
    </rPh>
    <rPh sb="23" eb="25">
      <t>ジム</t>
    </rPh>
    <rPh sb="25" eb="27">
      <t>ショクイン</t>
    </rPh>
    <rPh sb="28" eb="30">
      <t>キニュウ</t>
    </rPh>
    <rPh sb="37" eb="39">
      <t>カンサ</t>
    </rPh>
    <rPh sb="39" eb="41">
      <t>タントウ</t>
    </rPh>
    <rPh sb="41" eb="42">
      <t>シャ</t>
    </rPh>
    <rPh sb="42" eb="43">
      <t>オヨ</t>
    </rPh>
    <rPh sb="44" eb="46">
      <t>ケイリ</t>
    </rPh>
    <rPh sb="46" eb="49">
      <t>タントウシャ</t>
    </rPh>
    <rPh sb="50" eb="52">
      <t>キニュウ</t>
    </rPh>
    <rPh sb="52" eb="54">
      <t>ヒッス</t>
    </rPh>
    <phoneticPr fontId="16"/>
  </si>
  <si>
    <t>　実行委員会等の構成団体や補助事業実施にかかわる団体があれば記載してください。</t>
    <rPh sb="1" eb="3">
      <t>ジッコウ</t>
    </rPh>
    <rPh sb="3" eb="6">
      <t>イインカイ</t>
    </rPh>
    <rPh sb="6" eb="7">
      <t>トウ</t>
    </rPh>
    <rPh sb="8" eb="10">
      <t>コウセイ</t>
    </rPh>
    <rPh sb="10" eb="12">
      <t>ダンタイ</t>
    </rPh>
    <rPh sb="13" eb="15">
      <t>ホジョ</t>
    </rPh>
    <rPh sb="15" eb="17">
      <t>ジギョウ</t>
    </rPh>
    <rPh sb="17" eb="19">
      <t>ジッシ</t>
    </rPh>
    <rPh sb="24" eb="26">
      <t>ダンタイ</t>
    </rPh>
    <rPh sb="30" eb="32">
      <t>キサイ</t>
    </rPh>
    <phoneticPr fontId="16"/>
  </si>
  <si>
    <t>　補助事業者の設置目的を記載してください。別途提出する実行委員会等及び構成団体の定款に類する規約と齟齬のないよう留意してください。</t>
    <rPh sb="1" eb="3">
      <t>ホジョ</t>
    </rPh>
    <rPh sb="3" eb="6">
      <t>ジギョウシャ</t>
    </rPh>
    <rPh sb="7" eb="9">
      <t>セッチ</t>
    </rPh>
    <rPh sb="9" eb="11">
      <t>モクテキ</t>
    </rPh>
    <rPh sb="12" eb="14">
      <t>キサイ</t>
    </rPh>
    <rPh sb="21" eb="23">
      <t>ベット</t>
    </rPh>
    <rPh sb="23" eb="25">
      <t>テイシュツ</t>
    </rPh>
    <rPh sb="27" eb="29">
      <t>ジッコウ</t>
    </rPh>
    <rPh sb="29" eb="32">
      <t>イインカイ</t>
    </rPh>
    <rPh sb="32" eb="33">
      <t>トウ</t>
    </rPh>
    <rPh sb="33" eb="34">
      <t>オヨ</t>
    </rPh>
    <rPh sb="35" eb="37">
      <t>コウセイ</t>
    </rPh>
    <rPh sb="37" eb="39">
      <t>ダンタイ</t>
    </rPh>
    <rPh sb="40" eb="42">
      <t>テイカン</t>
    </rPh>
    <rPh sb="43" eb="44">
      <t>ルイ</t>
    </rPh>
    <rPh sb="46" eb="48">
      <t>キヤク</t>
    </rPh>
    <rPh sb="49" eb="51">
      <t>ソゴ</t>
    </rPh>
    <rPh sb="56" eb="58">
      <t>リュウイ</t>
    </rPh>
    <phoneticPr fontId="16"/>
  </si>
  <si>
    <t>令和4</t>
    <rPh sb="0" eb="2">
      <t>レイワ</t>
    </rPh>
    <phoneticPr fontId="17"/>
  </si>
  <si>
    <t>令和４年度文化芸術振興費補助金（文化観光拠点施設を中核とした地域における文化観光推進事業）交付要望書</t>
    <rPh sb="0" eb="2">
      <t>レイワ</t>
    </rPh>
    <rPh sb="3" eb="5">
      <t>ネンド</t>
    </rPh>
    <rPh sb="5" eb="7">
      <t>ブンカ</t>
    </rPh>
    <rPh sb="7" eb="9">
      <t>ゲイジュツ</t>
    </rPh>
    <rPh sb="9" eb="12">
      <t>シンコウヒ</t>
    </rPh>
    <rPh sb="12" eb="15">
      <t>ホジョキン</t>
    </rPh>
    <rPh sb="16" eb="18">
      <t>ブンカ</t>
    </rPh>
    <rPh sb="18" eb="20">
      <t>カンコウ</t>
    </rPh>
    <rPh sb="20" eb="22">
      <t>キョテン</t>
    </rPh>
    <rPh sb="22" eb="24">
      <t>シセツ</t>
    </rPh>
    <rPh sb="25" eb="27">
      <t>チュウカク</t>
    </rPh>
    <rPh sb="30" eb="32">
      <t>チイキ</t>
    </rPh>
    <rPh sb="36" eb="38">
      <t>ブンカ</t>
    </rPh>
    <rPh sb="38" eb="40">
      <t>カンコウ</t>
    </rPh>
    <rPh sb="40" eb="42">
      <t>スイシン</t>
    </rPh>
    <rPh sb="42" eb="44">
      <t>ジギョウ</t>
    </rPh>
    <rPh sb="45" eb="47">
      <t>コウフ</t>
    </rPh>
    <rPh sb="47" eb="49">
      <t>ヨウボウ</t>
    </rPh>
    <rPh sb="49" eb="50">
      <t>ショ</t>
    </rPh>
    <phoneticPr fontId="17"/>
  </si>
  <si>
    <t>　令和４年度文化芸術振興費補助金（文化観光拠点施設を中核とした地域における文化観光推進事業）について，補助金の交付を受けたいので，関係書類を添えて下記のとおり申請します。</t>
    <rPh sb="1" eb="3">
      <t>レイワ</t>
    </rPh>
    <rPh sb="4" eb="6">
      <t>ネンド</t>
    </rPh>
    <rPh sb="6" eb="8">
      <t>ブンカ</t>
    </rPh>
    <rPh sb="8" eb="10">
      <t>ゲイジュツ</t>
    </rPh>
    <rPh sb="10" eb="12">
      <t>シンコウ</t>
    </rPh>
    <rPh sb="12" eb="13">
      <t>ヒ</t>
    </rPh>
    <rPh sb="13" eb="16">
      <t>ホジョキン</t>
    </rPh>
    <rPh sb="17" eb="19">
      <t>ブンカ</t>
    </rPh>
    <rPh sb="19" eb="21">
      <t>カンコウ</t>
    </rPh>
    <rPh sb="21" eb="23">
      <t>キョテン</t>
    </rPh>
    <rPh sb="23" eb="25">
      <t>シセツ</t>
    </rPh>
    <rPh sb="26" eb="28">
      <t>チュウカク</t>
    </rPh>
    <rPh sb="31" eb="33">
      <t>チイキ</t>
    </rPh>
    <rPh sb="37" eb="39">
      <t>ブンカ</t>
    </rPh>
    <rPh sb="39" eb="41">
      <t>カンコウ</t>
    </rPh>
    <rPh sb="41" eb="43">
      <t>スイシン</t>
    </rPh>
    <rPh sb="43" eb="45">
      <t>ジギョウ</t>
    </rPh>
    <rPh sb="79" eb="81">
      <t>シンセイ</t>
    </rPh>
    <phoneticPr fontId="17"/>
  </si>
  <si>
    <t>○○博物館を中核とした○○市文化観光推進地域計画</t>
    <rPh sb="2" eb="5">
      <t>ハクブツカン</t>
    </rPh>
    <rPh sb="6" eb="8">
      <t>チュウカク</t>
    </rPh>
    <rPh sb="13" eb="14">
      <t>シ</t>
    </rPh>
    <rPh sb="14" eb="16">
      <t>ブンカ</t>
    </rPh>
    <rPh sb="16" eb="18">
      <t>カンコウ</t>
    </rPh>
    <rPh sb="18" eb="20">
      <t>スイシン</t>
    </rPh>
    <rPh sb="20" eb="22">
      <t>チイキ</t>
    </rPh>
    <rPh sb="22" eb="24">
      <t>ケイカク</t>
    </rPh>
    <phoneticPr fontId="17"/>
  </si>
  <si>
    <t>令和5</t>
    <rPh sb="0" eb="2">
      <t>レイワ</t>
    </rPh>
    <phoneticPr fontId="17"/>
  </si>
  <si>
    <t>　完了の予定期日は，不必要に３月３１日とせず，令和４年度の事業が実際に完了する日としてください。また、日にちを記載ください（上旬などといった記載は不可です）。</t>
    <rPh sb="1" eb="3">
      <t>カンリョウ</t>
    </rPh>
    <rPh sb="4" eb="6">
      <t>ヨテイ</t>
    </rPh>
    <rPh sb="6" eb="8">
      <t>キジツ</t>
    </rPh>
    <rPh sb="10" eb="13">
      <t>フヒツヨウ</t>
    </rPh>
    <rPh sb="15" eb="16">
      <t>ガツ</t>
    </rPh>
    <rPh sb="18" eb="19">
      <t>ニチ</t>
    </rPh>
    <rPh sb="23" eb="25">
      <t>レイワ</t>
    </rPh>
    <rPh sb="26" eb="28">
      <t>ネンド</t>
    </rPh>
    <rPh sb="28" eb="30">
      <t>ヘイネンド</t>
    </rPh>
    <rPh sb="29" eb="31">
      <t>ジギョウ</t>
    </rPh>
    <rPh sb="32" eb="34">
      <t>ジッサイ</t>
    </rPh>
    <rPh sb="35" eb="37">
      <t>カンリョウ</t>
    </rPh>
    <rPh sb="39" eb="40">
      <t>ヒ</t>
    </rPh>
    <rPh sb="51" eb="52">
      <t>ヒ</t>
    </rPh>
    <rPh sb="55" eb="57">
      <t>キサイ</t>
    </rPh>
    <rPh sb="62" eb="64">
      <t>ジョウジュン</t>
    </rPh>
    <rPh sb="70" eb="72">
      <t>キサイ</t>
    </rPh>
    <rPh sb="73" eb="75">
      <t>フカ</t>
    </rPh>
    <phoneticPr fontId="16"/>
  </si>
  <si>
    <t>　個別の事業ごとに評価指標を設定し，令和４年度の目標値を設定してください。複数の評価指標及び目標値を設定しても構いません。
　現状値は，令和４年度から新規に実施する事業の場合は，原則として令和３年度としてください。
　なお，目標値の設定に当たっては，国民からの納税を原資とした国庫補助を受けることを十分認識した上で，納税者に対し事業効果を説明できるものとなるよう留意してください。</t>
    <rPh sb="1" eb="3">
      <t>コベツ</t>
    </rPh>
    <rPh sb="4" eb="6">
      <t>ジギョウ</t>
    </rPh>
    <rPh sb="9" eb="11">
      <t>ヒョウカ</t>
    </rPh>
    <rPh sb="11" eb="13">
      <t>シヒョウ</t>
    </rPh>
    <rPh sb="14" eb="16">
      <t>セッテイ</t>
    </rPh>
    <rPh sb="18" eb="20">
      <t>レイワ</t>
    </rPh>
    <rPh sb="21" eb="23">
      <t>ネンド</t>
    </rPh>
    <rPh sb="24" eb="27">
      <t>モクヒョウチ</t>
    </rPh>
    <rPh sb="28" eb="30">
      <t>セッテイ</t>
    </rPh>
    <rPh sb="37" eb="39">
      <t>フクスウ</t>
    </rPh>
    <rPh sb="40" eb="42">
      <t>ヒョウカ</t>
    </rPh>
    <rPh sb="42" eb="44">
      <t>シヒョウ</t>
    </rPh>
    <rPh sb="44" eb="45">
      <t>オヨ</t>
    </rPh>
    <rPh sb="46" eb="49">
      <t>モクヒョウチ</t>
    </rPh>
    <rPh sb="50" eb="52">
      <t>セッテイ</t>
    </rPh>
    <rPh sb="55" eb="56">
      <t>カマ</t>
    </rPh>
    <phoneticPr fontId="16"/>
  </si>
  <si>
    <t>○○市補助金（令和４年度申請中）700,000
(一社)○○法人助成金　300,000</t>
    <rPh sb="2" eb="3">
      <t>シ</t>
    </rPh>
    <rPh sb="3" eb="6">
      <t>ホジョキン</t>
    </rPh>
    <rPh sb="7" eb="9">
      <t>レイワ</t>
    </rPh>
    <rPh sb="10" eb="12">
      <t>ネンド</t>
    </rPh>
    <rPh sb="12" eb="15">
      <t>シンセイチュウ</t>
    </rPh>
    <rPh sb="25" eb="27">
      <t>イッシャ</t>
    </rPh>
    <rPh sb="30" eb="32">
      <t>ホウジン</t>
    </rPh>
    <rPh sb="32" eb="35">
      <t>ジョセイキン</t>
    </rPh>
    <phoneticPr fontId="16"/>
  </si>
  <si>
    <t>※ 令和４年度に補助を受けようとする事業全てについて記載が必要です。適宜，行を追加してご使用ください。</t>
    <rPh sb="2" eb="4">
      <t>レイワ</t>
    </rPh>
    <rPh sb="5" eb="7">
      <t>ネンド</t>
    </rPh>
    <rPh sb="8" eb="10">
      <t>ホジョ</t>
    </rPh>
    <rPh sb="11" eb="12">
      <t>ウ</t>
    </rPh>
    <rPh sb="18" eb="20">
      <t>ジギョウ</t>
    </rPh>
    <rPh sb="20" eb="21">
      <t>スベ</t>
    </rPh>
    <rPh sb="26" eb="28">
      <t>キサイ</t>
    </rPh>
    <rPh sb="29" eb="31">
      <t>ヒツヨウ</t>
    </rPh>
    <rPh sb="34" eb="36">
      <t>テキギ</t>
    </rPh>
    <rPh sb="37" eb="38">
      <t>ギョウ</t>
    </rPh>
    <rPh sb="39" eb="41">
      <t>ツイカ</t>
    </rPh>
    <rPh sb="44" eb="46">
      <t>シヨウ</t>
    </rPh>
    <phoneticPr fontId="17"/>
  </si>
  <si>
    <t>R4年8月</t>
    <rPh sb="2" eb="3">
      <t>ネン</t>
    </rPh>
    <rPh sb="4" eb="5">
      <t>ガツ</t>
    </rPh>
    <phoneticPr fontId="16"/>
  </si>
  <si>
    <t>R4年9月</t>
    <rPh sb="2" eb="3">
      <t>ネン</t>
    </rPh>
    <rPh sb="4" eb="5">
      <t>ガツ</t>
    </rPh>
    <phoneticPr fontId="16"/>
  </si>
  <si>
    <t>R4年10月</t>
    <rPh sb="2" eb="3">
      <t>ネン</t>
    </rPh>
    <rPh sb="5" eb="6">
      <t>ガツ</t>
    </rPh>
    <phoneticPr fontId="16"/>
  </si>
  <si>
    <t>R4年11月</t>
    <rPh sb="2" eb="3">
      <t>ネン</t>
    </rPh>
    <rPh sb="5" eb="6">
      <t>ガツ</t>
    </rPh>
    <phoneticPr fontId="16"/>
  </si>
  <si>
    <t>R4年12月</t>
    <rPh sb="2" eb="3">
      <t>ネン</t>
    </rPh>
    <rPh sb="5" eb="6">
      <t>ガツ</t>
    </rPh>
    <phoneticPr fontId="16"/>
  </si>
  <si>
    <t>R5年3月</t>
    <rPh sb="2" eb="3">
      <t>ネン</t>
    </rPh>
    <rPh sb="4" eb="5">
      <t>ガツ</t>
    </rPh>
    <phoneticPr fontId="16"/>
  </si>
  <si>
    <t>R5年1月</t>
    <rPh sb="2" eb="3">
      <t>ネン</t>
    </rPh>
    <rPh sb="4" eb="5">
      <t>ガツ</t>
    </rPh>
    <phoneticPr fontId="16"/>
  </si>
  <si>
    <t>R5年2月</t>
    <rPh sb="2" eb="3">
      <t>ネン</t>
    </rPh>
    <rPh sb="4" eb="5">
      <t>ガツ</t>
    </rPh>
    <phoneticPr fontId="16"/>
  </si>
  <si>
    <t>役職・氏名</t>
    <rPh sb="0" eb="2">
      <t>ヤクショク</t>
    </rPh>
    <rPh sb="3" eb="5">
      <t>シメイ</t>
    </rPh>
    <phoneticPr fontId="19"/>
  </si>
  <si>
    <t xml:space="preserve">
※国宝・重要文化財の活用：有、名称：〇〇〇〇〇〇</t>
    <phoneticPr fontId="16"/>
  </si>
  <si>
    <r>
      <t>　</t>
    </r>
    <r>
      <rPr>
        <u/>
        <sz val="10"/>
        <rFont val="ＭＳ 明朝"/>
        <family val="1"/>
        <charset val="128"/>
      </rPr>
      <t>要望する事業全てについて具体的に説明してください。</t>
    </r>
    <r>
      <rPr>
        <sz val="10"/>
        <rFont val="ＭＳ 明朝"/>
        <family val="1"/>
        <charset val="128"/>
      </rPr>
      <t xml:space="preserve">
　何のために何を実施する事業か，誰が見ても理解できる説明とする必要があります。事業の実施を何月から何月まで実施する予定か記載ください。また，様式１－３で計上する経費と事業内容の記載を一致させてください。
　なお，事業の内容の欄だけでは十分に説明ができない，あるいは補足する必要があるものについては，積極的に補足資料等を作成の上，添付してください。
　</t>
    </r>
    <r>
      <rPr>
        <u/>
        <sz val="10"/>
        <rFont val="ＭＳ 明朝"/>
        <family val="1"/>
        <charset val="128"/>
      </rPr>
      <t>加えて、国宝・重要文化財を活用する場合は、文末に活用する旨と活用する文化財の名称を記載ください（国宝・重要文化財の活用：有、名称：〇〇〇〇〇〇）。※活用しない場合は、記載不要です。</t>
    </r>
    <rPh sb="1" eb="3">
      <t>ヨウボウ</t>
    </rPh>
    <rPh sb="5" eb="7">
      <t>ジギョウ</t>
    </rPh>
    <rPh sb="7" eb="8">
      <t>スベ</t>
    </rPh>
    <rPh sb="13" eb="16">
      <t>グタイテキ</t>
    </rPh>
    <rPh sb="17" eb="19">
      <t>セツメイ</t>
    </rPh>
    <rPh sb="28" eb="29">
      <t>ナニ</t>
    </rPh>
    <rPh sb="33" eb="34">
      <t>ナニ</t>
    </rPh>
    <rPh sb="35" eb="37">
      <t>ジッシ</t>
    </rPh>
    <rPh sb="39" eb="41">
      <t>ジギョウ</t>
    </rPh>
    <rPh sb="43" eb="44">
      <t>ダレ</t>
    </rPh>
    <rPh sb="45" eb="46">
      <t>ミ</t>
    </rPh>
    <rPh sb="48" eb="50">
      <t>リカイ</t>
    </rPh>
    <rPh sb="53" eb="55">
      <t>セツメイ</t>
    </rPh>
    <rPh sb="58" eb="60">
      <t>ヒツヨウ</t>
    </rPh>
    <rPh sb="66" eb="68">
      <t>ジギョウ</t>
    </rPh>
    <rPh sb="69" eb="71">
      <t>ジッシ</t>
    </rPh>
    <rPh sb="72" eb="74">
      <t>ナンガツ</t>
    </rPh>
    <rPh sb="76" eb="78">
      <t>ナンガツ</t>
    </rPh>
    <rPh sb="80" eb="82">
      <t>ジッシ</t>
    </rPh>
    <rPh sb="84" eb="86">
      <t>ヨテイ</t>
    </rPh>
    <rPh sb="87" eb="89">
      <t>キサイ</t>
    </rPh>
    <rPh sb="97" eb="99">
      <t>ヨウシキ</t>
    </rPh>
    <rPh sb="103" eb="105">
      <t>ケイジョウ</t>
    </rPh>
    <rPh sb="107" eb="109">
      <t>ケイヒ</t>
    </rPh>
    <rPh sb="110" eb="112">
      <t>ジギョウ</t>
    </rPh>
    <rPh sb="112" eb="114">
      <t>ナイヨウ</t>
    </rPh>
    <rPh sb="115" eb="117">
      <t>キサイ</t>
    </rPh>
    <rPh sb="118" eb="120">
      <t>イッチ</t>
    </rPh>
    <rPh sb="133" eb="135">
      <t>ジギョウ</t>
    </rPh>
    <rPh sb="136" eb="138">
      <t>ナイヨウ</t>
    </rPh>
    <rPh sb="139" eb="140">
      <t>ラン</t>
    </rPh>
    <rPh sb="144" eb="146">
      <t>ジュウブン</t>
    </rPh>
    <rPh sb="147" eb="149">
      <t>セツメイ</t>
    </rPh>
    <rPh sb="159" eb="161">
      <t>ホソク</t>
    </rPh>
    <rPh sb="163" eb="165">
      <t>ヒツヨウ</t>
    </rPh>
    <rPh sb="176" eb="179">
      <t>セッキョクテキ</t>
    </rPh>
    <rPh sb="180" eb="182">
      <t>ホソク</t>
    </rPh>
    <rPh sb="182" eb="184">
      <t>シリョウ</t>
    </rPh>
    <rPh sb="184" eb="185">
      <t>トウ</t>
    </rPh>
    <rPh sb="186" eb="188">
      <t>サクセイ</t>
    </rPh>
    <rPh sb="189" eb="190">
      <t>ウエ</t>
    </rPh>
    <rPh sb="191" eb="193">
      <t>テンプ</t>
    </rPh>
    <rPh sb="236" eb="239">
      <t>ブンカザイ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</si>
</sst>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0%"/>
    <numFmt numFmtId="179" formatCode="#,##0_);[Red]\(#,##0\)"/>
    <numFmt numFmtId="180" formatCode="#,##0;&quot;▲ &quot;#,##0"/>
    <numFmt numFmtId="181" formatCode="0.00_ "/>
  </numFmts>
  <fonts count="5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b/>
      <sz val="11"/>
      <name val="ＭＳ Ｐゴシック"/>
      <family val="3"/>
      <charset val="128"/>
      <scheme val="minor"/>
    </font>
    <font>
      <sz val="14"/>
      <color theme="1"/>
      <name val="ＭＳ Ｐゴシック"/>
      <family val="2"/>
      <charset val="128"/>
      <scheme val="minor"/>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2"/>
      <color indexed="81"/>
      <name val="ＭＳ ゴシック"/>
      <family val="3"/>
      <charset val="128"/>
    </font>
    <font>
      <b/>
      <sz val="11"/>
      <color rgb="FFFF0000"/>
      <name val="ＭＳ Ｐゴシック"/>
      <family val="3"/>
      <charset val="128"/>
      <scheme val="minor"/>
    </font>
    <font>
      <sz val="8"/>
      <name val="ＭＳ 明朝"/>
      <family val="1"/>
      <charset val="128"/>
    </font>
    <font>
      <u/>
      <sz val="10"/>
      <name val="ＭＳ 明朝"/>
      <family val="1"/>
      <charset val="128"/>
    </font>
    <font>
      <b/>
      <sz val="10"/>
      <name val="ＭＳ Ｐゴシック"/>
      <family val="3"/>
      <charset val="128"/>
      <scheme val="minor"/>
    </font>
    <font>
      <b/>
      <sz val="11"/>
      <color indexed="81"/>
      <name val="ＭＳ ゴシック"/>
      <family val="3"/>
      <charset val="128"/>
    </font>
    <font>
      <b/>
      <u/>
      <sz val="11"/>
      <color indexed="81"/>
      <name val="ＭＳ ゴシック"/>
      <family val="3"/>
      <charset val="128"/>
    </font>
    <font>
      <sz val="12"/>
      <name val="ＭＳ ゴシック"/>
      <family val="3"/>
      <charset val="128"/>
    </font>
    <font>
      <sz val="11"/>
      <name val="ＭＳ Ｐゴシック"/>
      <family val="3"/>
      <charset val="128"/>
    </font>
    <font>
      <sz val="14"/>
      <name val="ＭＳ ゴシック"/>
      <family val="3"/>
      <charset val="128"/>
    </font>
    <font>
      <sz val="16"/>
      <name val="ＭＳ Ｐゴシック"/>
      <family val="3"/>
      <charset val="128"/>
    </font>
    <font>
      <sz val="9.6"/>
      <name val="ＭＳ 明朝"/>
      <family val="1"/>
      <charset val="128"/>
    </font>
    <font>
      <sz val="10"/>
      <color rgb="FFFF0000"/>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8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dotted">
        <color indexed="64"/>
      </top>
      <bottom/>
      <diagonal/>
    </border>
    <border>
      <left style="medium">
        <color indexed="64"/>
      </left>
      <right/>
      <top/>
      <bottom style="double">
        <color indexed="64"/>
      </bottom>
      <diagonal/>
    </border>
  </borders>
  <cellStyleXfs count="20">
    <xf numFmtId="0" fontId="0"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38" fontId="18" fillId="0" borderId="0" applyFon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50" fillId="0" borderId="0"/>
    <xf numFmtId="0" fontId="2" fillId="0" borderId="0">
      <alignment vertical="center"/>
    </xf>
  </cellStyleXfs>
  <cellXfs count="742">
    <xf numFmtId="0" fontId="0" fillId="0" borderId="0" xfId="0">
      <alignment vertical="center"/>
    </xf>
    <xf numFmtId="0" fontId="22" fillId="0" borderId="0" xfId="2" applyFont="1" applyFill="1" applyAlignment="1">
      <alignment horizontal="left" vertical="center"/>
    </xf>
    <xf numFmtId="0" fontId="21" fillId="0" borderId="0" xfId="3" applyFont="1" applyFill="1">
      <alignment vertical="center"/>
    </xf>
    <xf numFmtId="38" fontId="21" fillId="0" borderId="0" xfId="5" applyFont="1" applyFill="1" applyAlignment="1">
      <alignment horizontal="right" vertical="center"/>
    </xf>
    <xf numFmtId="0" fontId="21" fillId="0" borderId="0" xfId="3" applyFont="1" applyFill="1" applyAlignment="1">
      <alignment vertical="center"/>
    </xf>
    <xf numFmtId="0" fontId="21" fillId="0" borderId="14" xfId="3" applyFont="1" applyFill="1" applyBorder="1">
      <alignment vertical="center"/>
    </xf>
    <xf numFmtId="0" fontId="21" fillId="0" borderId="15" xfId="3" applyFont="1" applyFill="1" applyBorder="1">
      <alignment vertical="center"/>
    </xf>
    <xf numFmtId="0" fontId="21" fillId="0" borderId="8" xfId="3" applyFont="1" applyFill="1" applyBorder="1">
      <alignment vertical="center"/>
    </xf>
    <xf numFmtId="0" fontId="21" fillId="0" borderId="0" xfId="3" applyFont="1" applyFill="1" applyBorder="1">
      <alignment vertical="center"/>
    </xf>
    <xf numFmtId="38" fontId="21" fillId="0" borderId="8" xfId="5" applyFont="1" applyFill="1" applyBorder="1" applyAlignment="1">
      <alignment horizontal="right" vertical="center"/>
    </xf>
    <xf numFmtId="0" fontId="21" fillId="0" borderId="9" xfId="3" applyFont="1" applyFill="1" applyBorder="1">
      <alignment vertical="center"/>
    </xf>
    <xf numFmtId="0" fontId="25" fillId="0" borderId="0" xfId="0" applyFont="1">
      <alignment vertical="center"/>
    </xf>
    <xf numFmtId="0" fontId="21" fillId="0" borderId="10" xfId="3" applyFont="1" applyFill="1" applyBorder="1" applyAlignment="1">
      <alignment vertical="center" wrapText="1"/>
    </xf>
    <xf numFmtId="0" fontId="21" fillId="0" borderId="8" xfId="3" applyFont="1" applyFill="1" applyBorder="1" applyAlignment="1">
      <alignment vertical="center" wrapText="1"/>
    </xf>
    <xf numFmtId="38" fontId="24" fillId="0" borderId="0" xfId="5" applyFont="1" applyFill="1" applyBorder="1" applyAlignment="1">
      <alignment horizontal="right" vertical="center"/>
    </xf>
    <xf numFmtId="0" fontId="21" fillId="0" borderId="0" xfId="3" applyFont="1" applyFill="1" applyBorder="1" applyAlignment="1">
      <alignment horizontal="left" vertical="center"/>
    </xf>
    <xf numFmtId="0" fontId="24" fillId="0" borderId="0" xfId="0" applyFont="1" applyFill="1" applyBorder="1" applyAlignment="1">
      <alignment vertical="center"/>
    </xf>
    <xf numFmtId="177" fontId="24" fillId="0" borderId="0" xfId="0" applyNumberFormat="1" applyFont="1" applyFill="1" applyBorder="1" applyAlignment="1">
      <alignment vertical="center"/>
    </xf>
    <xf numFmtId="0" fontId="24" fillId="0" borderId="0" xfId="3" applyFont="1" applyFill="1" applyBorder="1" applyAlignment="1">
      <alignment vertical="center"/>
    </xf>
    <xf numFmtId="0" fontId="21" fillId="0" borderId="0" xfId="3" applyFont="1" applyFill="1" applyBorder="1" applyAlignment="1">
      <alignment horizontal="left" vertical="center"/>
    </xf>
    <xf numFmtId="0" fontId="21" fillId="0" borderId="0" xfId="3" applyFont="1" applyFill="1" applyBorder="1" applyAlignment="1">
      <alignment vertical="center"/>
    </xf>
    <xf numFmtId="0" fontId="21" fillId="0" borderId="0" xfId="3" applyFont="1" applyFill="1" applyAlignment="1">
      <alignment horizontal="left" vertical="center"/>
    </xf>
    <xf numFmtId="38" fontId="21" fillId="0" borderId="0" xfId="5" applyFont="1" applyFill="1" applyAlignment="1">
      <alignment horizontal="left" vertical="center"/>
    </xf>
    <xf numFmtId="0" fontId="21" fillId="0" borderId="8" xfId="3" applyFont="1" applyFill="1" applyBorder="1" applyAlignment="1">
      <alignment vertical="center"/>
    </xf>
    <xf numFmtId="0" fontId="24" fillId="2" borderId="30" xfId="0" applyFont="1" applyFill="1" applyBorder="1" applyAlignment="1">
      <alignment vertical="center"/>
    </xf>
    <xf numFmtId="0" fontId="24" fillId="2" borderId="31" xfId="0" applyFont="1" applyFill="1" applyBorder="1" applyAlignment="1">
      <alignment vertical="center"/>
    </xf>
    <xf numFmtId="0" fontId="24" fillId="2" borderId="12" xfId="0" applyFont="1" applyFill="1" applyBorder="1" applyAlignment="1">
      <alignment vertical="center"/>
    </xf>
    <xf numFmtId="0" fontId="24" fillId="2" borderId="0" xfId="0" applyFont="1" applyFill="1" applyBorder="1" applyAlignment="1">
      <alignment vertical="center"/>
    </xf>
    <xf numFmtId="0" fontId="24" fillId="2" borderId="10" xfId="0" applyFont="1" applyFill="1" applyBorder="1" applyAlignment="1">
      <alignment vertical="center"/>
    </xf>
    <xf numFmtId="0" fontId="24" fillId="2" borderId="8" xfId="0" applyFont="1" applyFill="1" applyBorder="1" applyAlignment="1">
      <alignment vertical="center"/>
    </xf>
    <xf numFmtId="176" fontId="24" fillId="0" borderId="0" xfId="3" applyNumberFormat="1" applyFont="1" applyFill="1" applyBorder="1" applyAlignment="1">
      <alignment vertical="center" wrapText="1"/>
    </xf>
    <xf numFmtId="0" fontId="21" fillId="0" borderId="8" xfId="3" applyFont="1" applyFill="1" applyBorder="1" applyAlignment="1">
      <alignment horizontal="left" vertical="center"/>
    </xf>
    <xf numFmtId="0" fontId="21" fillId="0" borderId="0" xfId="3" applyFont="1" applyFill="1" applyAlignment="1">
      <alignment horizontal="left" vertical="center"/>
    </xf>
    <xf numFmtId="0" fontId="24" fillId="0" borderId="0" xfId="3" applyFont="1" applyFill="1" applyBorder="1" applyAlignment="1">
      <alignment horizontal="left" vertical="center"/>
    </xf>
    <xf numFmtId="38" fontId="24" fillId="0" borderId="0" xfId="3" applyNumberFormat="1" applyFont="1" applyFill="1" applyBorder="1" applyAlignment="1">
      <alignment horizontal="right" vertical="center"/>
    </xf>
    <xf numFmtId="0" fontId="21" fillId="0" borderId="0" xfId="3" applyFont="1" applyFill="1" applyBorder="1" applyAlignment="1">
      <alignment horizontal="center" vertical="center" wrapText="1"/>
    </xf>
    <xf numFmtId="0" fontId="24" fillId="0" borderId="0" xfId="3" applyFont="1" applyFill="1" applyBorder="1" applyAlignment="1">
      <alignment vertical="center" wrapText="1"/>
    </xf>
    <xf numFmtId="38" fontId="24" fillId="0" borderId="49" xfId="5" applyFont="1" applyFill="1" applyBorder="1" applyAlignment="1">
      <alignment vertical="center"/>
    </xf>
    <xf numFmtId="177" fontId="24" fillId="0" borderId="0" xfId="5" applyNumberFormat="1" applyFont="1" applyFill="1" applyBorder="1" applyAlignment="1">
      <alignment horizontal="right" vertical="center"/>
    </xf>
    <xf numFmtId="0" fontId="23" fillId="0" borderId="49" xfId="3" applyFont="1" applyFill="1" applyBorder="1" applyAlignment="1">
      <alignment horizontal="left" vertical="center" shrinkToFit="1"/>
    </xf>
    <xf numFmtId="0" fontId="23" fillId="0" borderId="49" xfId="3" applyFont="1" applyFill="1" applyBorder="1" applyAlignment="1">
      <alignment vertical="center" shrinkToFit="1"/>
    </xf>
    <xf numFmtId="0" fontId="21" fillId="0" borderId="49" xfId="3" applyFont="1" applyFill="1" applyBorder="1">
      <alignment vertical="center"/>
    </xf>
    <xf numFmtId="38" fontId="24" fillId="0" borderId="49" xfId="5" applyFont="1" applyFill="1" applyBorder="1" applyAlignment="1">
      <alignment horizontal="left" vertical="center"/>
    </xf>
    <xf numFmtId="0" fontId="24" fillId="0" borderId="49" xfId="3" applyFont="1" applyFill="1" applyBorder="1" applyAlignment="1">
      <alignment horizontal="right" vertical="center"/>
    </xf>
    <xf numFmtId="0" fontId="24" fillId="0" borderId="49" xfId="3" applyFont="1" applyFill="1" applyBorder="1" applyAlignment="1">
      <alignment horizontal="left" vertical="center"/>
    </xf>
    <xf numFmtId="38" fontId="24" fillId="0" borderId="49" xfId="3" applyNumberFormat="1" applyFont="1" applyFill="1" applyBorder="1" applyAlignment="1">
      <alignment horizontal="right" vertical="center"/>
    </xf>
    <xf numFmtId="0" fontId="20" fillId="0" borderId="0" xfId="9" applyFont="1" applyFill="1" applyBorder="1" applyAlignment="1">
      <alignment vertical="center" wrapText="1"/>
    </xf>
    <xf numFmtId="0" fontId="20" fillId="0" borderId="0" xfId="9" applyFont="1" applyFill="1" applyBorder="1" applyAlignment="1">
      <alignment vertical="center"/>
    </xf>
    <xf numFmtId="0" fontId="21" fillId="0" borderId="0" xfId="2" applyFont="1" applyFill="1">
      <alignment vertical="center"/>
    </xf>
    <xf numFmtId="0" fontId="21" fillId="0" borderId="0" xfId="2" applyFont="1" applyFill="1" applyBorder="1">
      <alignment vertical="center"/>
    </xf>
    <xf numFmtId="0" fontId="21" fillId="0" borderId="11" xfId="2" applyFont="1" applyFill="1" applyBorder="1">
      <alignment vertical="center"/>
    </xf>
    <xf numFmtId="0" fontId="23" fillId="0" borderId="0" xfId="3" applyFont="1" applyFill="1">
      <alignment vertical="center"/>
    </xf>
    <xf numFmtId="0" fontId="23" fillId="0" borderId="0" xfId="11" applyFont="1" applyFill="1" applyBorder="1">
      <alignment vertical="center"/>
    </xf>
    <xf numFmtId="0" fontId="23" fillId="0" borderId="8" xfId="3" applyFont="1" applyFill="1" applyBorder="1" applyAlignment="1">
      <alignment horizontal="right" vertical="center"/>
    </xf>
    <xf numFmtId="38" fontId="24" fillId="0" borderId="0" xfId="5" applyFont="1" applyFill="1" applyBorder="1" applyAlignment="1">
      <alignment vertical="center"/>
    </xf>
    <xf numFmtId="0" fontId="29" fillId="0" borderId="70" xfId="3" applyFont="1" applyFill="1" applyBorder="1" applyAlignment="1">
      <alignment horizontal="left" vertical="center" shrinkToFit="1"/>
    </xf>
    <xf numFmtId="0" fontId="29" fillId="0" borderId="72" xfId="3" applyFont="1" applyFill="1" applyBorder="1" applyAlignment="1">
      <alignment horizontal="left" vertical="center" shrinkToFit="1"/>
    </xf>
    <xf numFmtId="0" fontId="30" fillId="0" borderId="6" xfId="3" applyFont="1" applyFill="1" applyBorder="1" applyAlignment="1">
      <alignment vertical="center"/>
    </xf>
    <xf numFmtId="0" fontId="30" fillId="0" borderId="1" xfId="3" applyFont="1" applyFill="1" applyBorder="1" applyAlignment="1">
      <alignment vertical="center"/>
    </xf>
    <xf numFmtId="0" fontId="30" fillId="0" borderId="1" xfId="3" applyFont="1" applyFill="1" applyBorder="1">
      <alignment vertical="center"/>
    </xf>
    <xf numFmtId="38" fontId="30" fillId="0" borderId="1" xfId="5" applyFont="1" applyFill="1" applyBorder="1" applyAlignment="1">
      <alignment horizontal="right" vertical="center"/>
    </xf>
    <xf numFmtId="0" fontId="30" fillId="0" borderId="5" xfId="3" applyFont="1" applyFill="1" applyBorder="1">
      <alignment vertical="center"/>
    </xf>
    <xf numFmtId="0" fontId="30" fillId="0" borderId="12" xfId="3" applyFont="1" applyFill="1" applyBorder="1" applyAlignment="1">
      <alignment vertical="center"/>
    </xf>
    <xf numFmtId="0" fontId="30" fillId="0" borderId="0" xfId="3" applyFont="1" applyFill="1" applyBorder="1" applyAlignment="1">
      <alignment vertical="center"/>
    </xf>
    <xf numFmtId="0" fontId="30" fillId="0" borderId="0" xfId="3" applyFont="1" applyFill="1" applyBorder="1">
      <alignment vertical="center"/>
    </xf>
    <xf numFmtId="0" fontId="30" fillId="0" borderId="11" xfId="3" applyFont="1" applyFill="1" applyBorder="1">
      <alignment vertical="center"/>
    </xf>
    <xf numFmtId="0" fontId="30" fillId="0" borderId="10" xfId="3" applyFont="1" applyFill="1" applyBorder="1" applyAlignment="1">
      <alignment vertical="center"/>
    </xf>
    <xf numFmtId="0" fontId="30" fillId="0" borderId="8" xfId="3" applyFont="1" applyFill="1" applyBorder="1" applyAlignment="1">
      <alignment vertical="center"/>
    </xf>
    <xf numFmtId="38" fontId="30" fillId="0" borderId="0" xfId="5" applyFont="1" applyFill="1" applyBorder="1" applyAlignment="1">
      <alignment horizontal="right" vertical="center"/>
    </xf>
    <xf numFmtId="0" fontId="30" fillId="0" borderId="6" xfId="3" applyFont="1" applyFill="1" applyBorder="1" applyAlignment="1">
      <alignment vertical="center" wrapText="1"/>
    </xf>
    <xf numFmtId="0" fontId="30" fillId="0" borderId="1" xfId="3" applyFont="1" applyFill="1" applyBorder="1" applyAlignment="1">
      <alignment vertical="center" wrapText="1"/>
    </xf>
    <xf numFmtId="0" fontId="30" fillId="0" borderId="12" xfId="3" applyFont="1" applyFill="1" applyBorder="1" applyAlignment="1">
      <alignment vertical="center" wrapText="1"/>
    </xf>
    <xf numFmtId="0" fontId="30" fillId="0" borderId="0" xfId="3" applyFont="1" applyFill="1" applyBorder="1" applyAlignment="1">
      <alignment vertical="center" wrapText="1"/>
    </xf>
    <xf numFmtId="0" fontId="26" fillId="0" borderId="0" xfId="3" applyFont="1" applyFill="1" applyBorder="1" applyAlignment="1">
      <alignment horizontal="right" vertical="center"/>
    </xf>
    <xf numFmtId="0" fontId="30" fillId="0" borderId="0" xfId="3" applyFont="1" applyFill="1" applyBorder="1" applyAlignment="1">
      <alignment horizontal="left" vertical="center" wrapText="1"/>
    </xf>
    <xf numFmtId="0" fontId="26" fillId="0" borderId="0" xfId="3" applyFont="1" applyFill="1" applyBorder="1">
      <alignment vertical="center"/>
    </xf>
    <xf numFmtId="0" fontId="30" fillId="0" borderId="10" xfId="3" applyFont="1" applyFill="1" applyBorder="1" applyAlignment="1">
      <alignment vertical="center" wrapText="1"/>
    </xf>
    <xf numFmtId="0" fontId="30" fillId="0" borderId="8" xfId="3" applyFont="1" applyFill="1" applyBorder="1" applyAlignment="1">
      <alignment vertical="center" wrapText="1"/>
    </xf>
    <xf numFmtId="0" fontId="30" fillId="0" borderId="8" xfId="3" applyFont="1" applyFill="1" applyBorder="1">
      <alignment vertical="center"/>
    </xf>
    <xf numFmtId="38" fontId="30" fillId="0" borderId="8" xfId="5" applyFont="1" applyFill="1" applyBorder="1" applyAlignment="1">
      <alignment horizontal="right" vertical="center"/>
    </xf>
    <xf numFmtId="0" fontId="30" fillId="0" borderId="9" xfId="3" applyFont="1" applyFill="1" applyBorder="1">
      <alignment vertical="center"/>
    </xf>
    <xf numFmtId="38" fontId="26" fillId="0" borderId="0" xfId="3" applyNumberFormat="1" applyFont="1" applyFill="1" applyBorder="1" applyAlignment="1">
      <alignment vertical="center"/>
    </xf>
    <xf numFmtId="0" fontId="32" fillId="0" borderId="7" xfId="17" applyFont="1" applyBorder="1" applyAlignment="1">
      <alignment horizontal="center" vertical="center"/>
    </xf>
    <xf numFmtId="0" fontId="32" fillId="0" borderId="0" xfId="17" applyFont="1" applyAlignment="1">
      <alignment horizontal="center" vertical="center"/>
    </xf>
    <xf numFmtId="0" fontId="31" fillId="0" borderId="7" xfId="17" applyFont="1" applyBorder="1" applyAlignment="1">
      <alignment horizontal="left" vertical="center" wrapText="1"/>
    </xf>
    <xf numFmtId="0" fontId="32" fillId="0" borderId="0" xfId="17" applyFont="1">
      <alignment vertical="center"/>
    </xf>
    <xf numFmtId="0" fontId="43" fillId="0" borderId="7" xfId="17" applyFont="1" applyBorder="1" applyAlignment="1">
      <alignment horizontal="center" vertical="center"/>
    </xf>
    <xf numFmtId="0" fontId="25" fillId="0" borderId="0" xfId="3" applyFont="1" applyFill="1">
      <alignment vertical="center"/>
    </xf>
    <xf numFmtId="0" fontId="31" fillId="0" borderId="7" xfId="17" applyFont="1" applyBorder="1" applyAlignment="1">
      <alignment horizontal="left" vertical="center"/>
    </xf>
    <xf numFmtId="0" fontId="21" fillId="0" borderId="0" xfId="3" applyFont="1" applyFill="1" applyBorder="1" applyAlignment="1">
      <alignment horizontal="left" vertical="center" wrapText="1"/>
    </xf>
    <xf numFmtId="0" fontId="21" fillId="0" borderId="8" xfId="3" applyFont="1" applyFill="1" applyBorder="1" applyAlignment="1">
      <alignment horizontal="left" vertical="center" wrapText="1"/>
    </xf>
    <xf numFmtId="0" fontId="21" fillId="0" borderId="0" xfId="3" applyFont="1" applyFill="1" applyBorder="1" applyAlignment="1">
      <alignment horizontal="left" vertical="center"/>
    </xf>
    <xf numFmtId="0" fontId="21" fillId="0" borderId="0" xfId="3" applyFont="1" applyFill="1" applyAlignment="1">
      <alignment horizontal="center" vertical="center"/>
    </xf>
    <xf numFmtId="0" fontId="21" fillId="0" borderId="0" xfId="3" applyFont="1" applyFill="1" applyBorder="1" applyAlignment="1">
      <alignment horizontal="center" vertical="center"/>
    </xf>
    <xf numFmtId="0" fontId="21" fillId="0" borderId="0" xfId="3" applyFont="1" applyFill="1" applyAlignment="1">
      <alignment horizontal="right" vertical="center"/>
    </xf>
    <xf numFmtId="38" fontId="24" fillId="0" borderId="0" xfId="5" applyFont="1" applyFill="1" applyBorder="1" applyAlignment="1">
      <alignment horizontal="center" vertical="center"/>
    </xf>
    <xf numFmtId="0" fontId="21" fillId="0" borderId="1" xfId="3" applyFont="1" applyFill="1" applyBorder="1">
      <alignment vertical="center"/>
    </xf>
    <xf numFmtId="0" fontId="20" fillId="0" borderId="0" xfId="3" applyFont="1" applyFill="1" applyBorder="1" applyAlignment="1">
      <alignment horizontal="right" vertical="center"/>
    </xf>
    <xf numFmtId="0" fontId="24" fillId="0" borderId="0" xfId="3" applyFont="1" applyFill="1" applyBorder="1">
      <alignment vertical="center"/>
    </xf>
    <xf numFmtId="0" fontId="20" fillId="0" borderId="0" xfId="3" applyFont="1" applyFill="1" applyBorder="1">
      <alignment vertical="center"/>
    </xf>
    <xf numFmtId="38" fontId="24" fillId="0" borderId="0" xfId="3" applyNumberFormat="1" applyFont="1" applyFill="1" applyBorder="1" applyAlignment="1">
      <alignment vertical="center"/>
    </xf>
    <xf numFmtId="0" fontId="25" fillId="0" borderId="7" xfId="17" applyFont="1" applyBorder="1" applyAlignment="1">
      <alignment horizontal="center" vertical="center"/>
    </xf>
    <xf numFmtId="0" fontId="29" fillId="0" borderId="7" xfId="17" applyFont="1" applyBorder="1" applyAlignment="1">
      <alignment horizontal="left" vertical="center" wrapText="1"/>
    </xf>
    <xf numFmtId="0" fontId="25" fillId="0" borderId="0" xfId="17" applyFont="1">
      <alignment vertical="center"/>
    </xf>
    <xf numFmtId="0" fontId="36" fillId="0" borderId="0" xfId="12" applyFont="1">
      <alignment vertical="center"/>
    </xf>
    <xf numFmtId="0" fontId="29" fillId="0" borderId="7" xfId="17" applyFont="1" applyFill="1" applyBorder="1" applyAlignment="1">
      <alignment horizontal="left" vertical="center" wrapText="1"/>
    </xf>
    <xf numFmtId="0" fontId="25" fillId="0" borderId="7" xfId="17" applyFont="1" applyFill="1" applyBorder="1" applyAlignment="1">
      <alignment horizontal="center" vertical="center"/>
    </xf>
    <xf numFmtId="0" fontId="25" fillId="0" borderId="0" xfId="17" applyFont="1" applyFill="1">
      <alignment vertical="center"/>
    </xf>
    <xf numFmtId="0" fontId="36" fillId="0" borderId="0" xfId="9" applyFont="1">
      <alignment vertical="center"/>
    </xf>
    <xf numFmtId="0" fontId="23" fillId="0" borderId="0" xfId="9" applyFont="1">
      <alignment vertical="center"/>
    </xf>
    <xf numFmtId="0" fontId="24" fillId="0" borderId="1" xfId="9" applyFont="1" applyBorder="1" applyAlignment="1">
      <alignment vertical="center"/>
    </xf>
    <xf numFmtId="0" fontId="24" fillId="0" borderId="5" xfId="9" applyFont="1" applyBorder="1" applyAlignment="1">
      <alignment vertical="center"/>
    </xf>
    <xf numFmtId="0" fontId="24" fillId="0" borderId="8" xfId="9" applyFont="1" applyBorder="1" applyAlignment="1">
      <alignment vertical="center"/>
    </xf>
    <xf numFmtId="0" fontId="24" fillId="0" borderId="9" xfId="9" applyFont="1" applyBorder="1" applyAlignment="1">
      <alignment vertical="center"/>
    </xf>
    <xf numFmtId="0" fontId="20" fillId="0" borderId="0" xfId="9" applyFont="1">
      <alignment vertical="center"/>
    </xf>
    <xf numFmtId="0" fontId="20" fillId="0" borderId="0" xfId="12" applyFont="1">
      <alignment vertical="center"/>
    </xf>
    <xf numFmtId="0" fontId="20" fillId="0" borderId="0" xfId="9" applyFont="1" applyBorder="1">
      <alignment vertical="center"/>
    </xf>
    <xf numFmtId="0" fontId="20" fillId="0" borderId="0" xfId="12" applyFont="1" applyBorder="1">
      <alignment vertical="center"/>
    </xf>
    <xf numFmtId="0" fontId="16" fillId="0" borderId="0" xfId="9" applyFont="1" applyFill="1" applyBorder="1" applyAlignment="1">
      <alignment vertical="center"/>
    </xf>
    <xf numFmtId="0" fontId="20" fillId="0" borderId="0" xfId="9" applyFont="1" applyFill="1" applyBorder="1" applyAlignment="1">
      <alignment vertical="center" shrinkToFit="1"/>
    </xf>
    <xf numFmtId="0" fontId="23" fillId="0" borderId="7" xfId="9" applyFont="1" applyFill="1" applyBorder="1" applyAlignment="1">
      <alignment horizontal="center" vertical="center" shrinkToFit="1"/>
    </xf>
    <xf numFmtId="0" fontId="23" fillId="0" borderId="2" xfId="9" applyFont="1" applyFill="1" applyBorder="1" applyAlignment="1">
      <alignment horizontal="right" vertical="center"/>
    </xf>
    <xf numFmtId="0" fontId="20" fillId="0" borderId="0" xfId="9" applyFont="1" applyFill="1" applyBorder="1" applyAlignment="1">
      <alignment vertical="top"/>
    </xf>
    <xf numFmtId="0" fontId="39" fillId="0" borderId="0" xfId="9" applyFont="1">
      <alignment vertical="center"/>
    </xf>
    <xf numFmtId="0" fontId="23" fillId="0" borderId="7" xfId="9" applyFont="1" applyFill="1" applyBorder="1" applyAlignment="1">
      <alignment horizontal="center" vertical="center" shrinkToFit="1"/>
    </xf>
    <xf numFmtId="0" fontId="23" fillId="0" borderId="2" xfId="9" applyFont="1" applyFill="1" applyBorder="1" applyAlignment="1">
      <alignment horizontal="right" vertical="center"/>
    </xf>
    <xf numFmtId="0" fontId="20" fillId="0" borderId="0" xfId="3" applyFont="1" applyFill="1" applyBorder="1" applyAlignment="1">
      <alignment vertical="center" wrapText="1"/>
    </xf>
    <xf numFmtId="176" fontId="20" fillId="0" borderId="0" xfId="3" applyNumberFormat="1" applyFont="1" applyFill="1" applyBorder="1" applyAlignment="1">
      <alignment vertical="center" wrapText="1"/>
    </xf>
    <xf numFmtId="176" fontId="20" fillId="0" borderId="0" xfId="3" applyNumberFormat="1" applyFont="1" applyFill="1" applyBorder="1" applyAlignment="1">
      <alignment vertical="center"/>
    </xf>
    <xf numFmtId="0" fontId="20" fillId="0" borderId="0" xfId="3" applyFont="1" applyFill="1" applyAlignment="1">
      <alignment horizontal="center" vertical="center"/>
    </xf>
    <xf numFmtId="0" fontId="20" fillId="0" borderId="0" xfId="3" applyFont="1" applyFill="1">
      <alignment vertical="center"/>
    </xf>
    <xf numFmtId="0" fontId="46" fillId="0" borderId="0" xfId="3" applyFont="1" applyFill="1" applyBorder="1" applyAlignment="1">
      <alignment vertical="center"/>
    </xf>
    <xf numFmtId="0" fontId="21" fillId="0" borderId="0" xfId="3" applyFont="1" applyFill="1" applyAlignment="1">
      <alignment horizontal="center" vertical="center"/>
    </xf>
    <xf numFmtId="0" fontId="21" fillId="0" borderId="0" xfId="3" applyFont="1" applyFill="1" applyAlignment="1">
      <alignment horizontal="center" vertical="center"/>
    </xf>
    <xf numFmtId="0" fontId="24" fillId="0" borderId="0" xfId="3" applyFont="1" applyFill="1" applyBorder="1" applyAlignment="1">
      <alignment horizontal="left" vertical="center" wrapText="1"/>
    </xf>
    <xf numFmtId="0" fontId="29" fillId="0" borderId="71" xfId="3" applyFont="1" applyFill="1" applyBorder="1" applyAlignment="1">
      <alignment horizontal="left" vertical="center" shrinkToFit="1"/>
    </xf>
    <xf numFmtId="38" fontId="21" fillId="0" borderId="0" xfId="5" applyFont="1" applyFill="1" applyBorder="1" applyAlignment="1">
      <alignment horizontal="right" vertical="center"/>
    </xf>
    <xf numFmtId="0" fontId="21" fillId="0" borderId="0" xfId="3" applyFont="1" applyFill="1" applyAlignment="1">
      <alignment horizontal="center" vertical="center"/>
    </xf>
    <xf numFmtId="38" fontId="21" fillId="0" borderId="0" xfId="5" applyFont="1" applyFill="1" applyAlignment="1">
      <alignment horizontal="center" vertical="center"/>
    </xf>
    <xf numFmtId="0" fontId="41" fillId="0" borderId="7" xfId="9" applyFont="1" applyFill="1" applyBorder="1" applyAlignment="1">
      <alignment horizontal="left" vertical="center" shrinkToFit="1"/>
    </xf>
    <xf numFmtId="0" fontId="41" fillId="0" borderId="7" xfId="9" applyFont="1" applyFill="1" applyBorder="1" applyAlignment="1">
      <alignment horizontal="left" vertical="center" wrapText="1" shrinkToFit="1"/>
    </xf>
    <xf numFmtId="0" fontId="23" fillId="0" borderId="7" xfId="9" applyFont="1" applyFill="1" applyBorder="1" applyAlignment="1">
      <alignment horizontal="center" vertical="center"/>
    </xf>
    <xf numFmtId="0" fontId="23" fillId="0" borderId="3" xfId="9" applyFont="1" applyFill="1" applyBorder="1" applyAlignment="1">
      <alignment horizontal="right" vertical="center"/>
    </xf>
    <xf numFmtId="0" fontId="23" fillId="0" borderId="7" xfId="9" applyFont="1" applyFill="1" applyBorder="1" applyAlignment="1">
      <alignment horizontal="center" vertical="center" shrinkToFit="1"/>
    </xf>
    <xf numFmtId="0" fontId="49" fillId="0" borderId="8" xfId="3" applyFont="1" applyFill="1" applyBorder="1" applyAlignment="1">
      <alignment vertical="center"/>
    </xf>
    <xf numFmtId="0" fontId="25" fillId="0" borderId="0" xfId="18" applyFont="1" applyAlignment="1">
      <alignment vertical="center"/>
    </xf>
    <xf numFmtId="0" fontId="25" fillId="0" borderId="0" xfId="18" applyFont="1"/>
    <xf numFmtId="0" fontId="52" fillId="0" borderId="0" xfId="18" applyFont="1" applyBorder="1" applyAlignment="1">
      <alignment horizontal="center" vertical="center"/>
    </xf>
    <xf numFmtId="0" fontId="25" fillId="0" borderId="0" xfId="18" applyFont="1" applyBorder="1"/>
    <xf numFmtId="0" fontId="25" fillId="0" borderId="0" xfId="18" applyFont="1" applyBorder="1" applyAlignment="1">
      <alignment horizontal="left" vertical="center"/>
    </xf>
    <xf numFmtId="56" fontId="29" fillId="0" borderId="7" xfId="18" applyNumberFormat="1" applyFont="1" applyBorder="1" applyAlignment="1">
      <alignment horizontal="left" vertical="center"/>
    </xf>
    <xf numFmtId="0" fontId="53" fillId="0" borderId="4" xfId="18" applyFont="1" applyFill="1" applyBorder="1" applyAlignment="1">
      <alignment horizontal="left" vertical="top" wrapText="1"/>
    </xf>
    <xf numFmtId="0" fontId="53" fillId="0" borderId="4" xfId="18" applyFont="1" applyBorder="1" applyAlignment="1">
      <alignment horizontal="left" vertical="top" wrapText="1"/>
    </xf>
    <xf numFmtId="0" fontId="53" fillId="0" borderId="7" xfId="18" applyFont="1" applyBorder="1" applyAlignment="1">
      <alignment horizontal="left" vertical="top" wrapText="1"/>
    </xf>
    <xf numFmtId="0" fontId="29" fillId="0" borderId="7" xfId="18" applyFont="1" applyBorder="1" applyAlignment="1">
      <alignment horizontal="left" vertical="top" wrapText="1"/>
    </xf>
    <xf numFmtId="0" fontId="50" fillId="0" borderId="0" xfId="18" applyFont="1"/>
    <xf numFmtId="178" fontId="21" fillId="0" borderId="0" xfId="3" applyNumberFormat="1" applyFont="1" applyFill="1">
      <alignment vertical="center"/>
    </xf>
    <xf numFmtId="0" fontId="21" fillId="0" borderId="0" xfId="3" applyFont="1" applyFill="1" applyBorder="1" applyAlignment="1">
      <alignment horizontal="left" vertical="center"/>
    </xf>
    <xf numFmtId="0" fontId="21" fillId="0" borderId="0" xfId="3" applyFont="1" applyFill="1" applyAlignment="1">
      <alignment horizontal="center" vertical="center"/>
    </xf>
    <xf numFmtId="38" fontId="24" fillId="0" borderId="0" xfId="5" applyFont="1" applyFill="1" applyBorder="1" applyAlignment="1">
      <alignment horizontal="center" vertical="center"/>
    </xf>
    <xf numFmtId="0" fontId="23" fillId="0" borderId="0" xfId="3" applyFont="1" applyFill="1" applyBorder="1" applyAlignment="1">
      <alignment horizontal="left" vertical="center" shrinkToFit="1"/>
    </xf>
    <xf numFmtId="0" fontId="29" fillId="0" borderId="71" xfId="3" applyFont="1" applyFill="1" applyBorder="1" applyAlignment="1">
      <alignment horizontal="left" vertical="center" shrinkToFit="1"/>
    </xf>
    <xf numFmtId="0" fontId="23" fillId="0" borderId="3" xfId="2" applyFont="1" applyFill="1" applyBorder="1" applyAlignment="1">
      <alignment horizontal="center" vertical="center"/>
    </xf>
    <xf numFmtId="38" fontId="29" fillId="0" borderId="3" xfId="5" applyFont="1" applyFill="1" applyBorder="1" applyAlignment="1">
      <alignment horizontal="center" vertical="center"/>
    </xf>
    <xf numFmtId="0" fontId="29" fillId="0" borderId="3" xfId="2" applyFont="1" applyFill="1" applyBorder="1" applyAlignment="1">
      <alignment horizontal="center" vertical="center"/>
    </xf>
    <xf numFmtId="0" fontId="23" fillId="0" borderId="3" xfId="2" applyFont="1" applyFill="1" applyBorder="1" applyAlignment="1">
      <alignment horizontal="left" vertical="center"/>
    </xf>
    <xf numFmtId="0" fontId="29" fillId="0" borderId="12" xfId="3" applyFont="1" applyFill="1" applyBorder="1" applyAlignment="1">
      <alignment horizontal="left" vertical="center" shrinkToFit="1"/>
    </xf>
    <xf numFmtId="0" fontId="41" fillId="0" borderId="7" xfId="18" applyFont="1" applyBorder="1" applyAlignment="1">
      <alignment horizontal="left" vertical="center" wrapText="1"/>
    </xf>
    <xf numFmtId="0" fontId="2" fillId="0" borderId="0" xfId="19">
      <alignment vertical="center"/>
    </xf>
    <xf numFmtId="0" fontId="34" fillId="0" borderId="0" xfId="19" applyFont="1" applyAlignment="1">
      <alignment horizontal="center" vertical="center"/>
    </xf>
    <xf numFmtId="0" fontId="2" fillId="0" borderId="6" xfId="19" applyBorder="1">
      <alignment vertical="center"/>
    </xf>
    <xf numFmtId="0" fontId="2" fillId="0" borderId="1" xfId="19" applyBorder="1">
      <alignment vertical="center"/>
    </xf>
    <xf numFmtId="0" fontId="34" fillId="0" borderId="1" xfId="19" applyFont="1" applyBorder="1" applyAlignment="1">
      <alignment horizontal="center" vertical="center"/>
    </xf>
    <xf numFmtId="0" fontId="34" fillId="0" borderId="1" xfId="19" applyFont="1" applyBorder="1" applyAlignment="1">
      <alignment horizontal="right" vertical="top"/>
    </xf>
    <xf numFmtId="0" fontId="2" fillId="0" borderId="5" xfId="19" applyBorder="1">
      <alignment vertical="center"/>
    </xf>
    <xf numFmtId="0" fontId="2" fillId="0" borderId="10" xfId="19" applyBorder="1">
      <alignment vertical="center"/>
    </xf>
    <xf numFmtId="0" fontId="2" fillId="0" borderId="8" xfId="19" applyBorder="1">
      <alignment vertical="center"/>
    </xf>
    <xf numFmtId="0" fontId="34" fillId="0" borderId="8" xfId="19" applyFont="1" applyBorder="1" applyAlignment="1">
      <alignment horizontal="center" vertical="center"/>
    </xf>
    <xf numFmtId="0" fontId="2" fillId="0" borderId="0" xfId="19" applyFont="1" applyBorder="1" applyAlignment="1">
      <alignment horizontal="right" vertical="top"/>
    </xf>
    <xf numFmtId="0" fontId="2" fillId="0" borderId="11" xfId="19" applyBorder="1">
      <alignment vertical="center"/>
    </xf>
    <xf numFmtId="0" fontId="34" fillId="0" borderId="6" xfId="19" applyFont="1" applyBorder="1" applyAlignment="1">
      <alignment horizontal="center" vertical="center"/>
    </xf>
    <xf numFmtId="0" fontId="34" fillId="0" borderId="1" xfId="19" applyFont="1" applyBorder="1" applyAlignment="1">
      <alignment horizontal="right" vertical="center"/>
    </xf>
    <xf numFmtId="0" fontId="34" fillId="0" borderId="5" xfId="19" applyFont="1" applyBorder="1" applyAlignment="1">
      <alignment vertical="center"/>
    </xf>
    <xf numFmtId="0" fontId="34" fillId="0" borderId="12" xfId="19" applyFont="1" applyBorder="1" applyAlignment="1">
      <alignment horizontal="center" vertical="center"/>
    </xf>
    <xf numFmtId="0" fontId="2" fillId="0" borderId="0" xfId="19" applyBorder="1">
      <alignment vertical="center"/>
    </xf>
    <xf numFmtId="0" fontId="34" fillId="0" borderId="11" xfId="19" applyFont="1" applyBorder="1" applyAlignment="1">
      <alignment horizontal="center" vertical="center"/>
    </xf>
    <xf numFmtId="0" fontId="35" fillId="0" borderId="12" xfId="19" applyFont="1" applyBorder="1" applyAlignment="1">
      <alignment horizontal="center" vertical="center"/>
    </xf>
    <xf numFmtId="0" fontId="35" fillId="0" borderId="11" xfId="19" applyFont="1" applyBorder="1" applyAlignment="1">
      <alignment horizontal="center" vertical="center"/>
    </xf>
    <xf numFmtId="0" fontId="2" fillId="0" borderId="12" xfId="19" applyBorder="1">
      <alignment vertical="center"/>
    </xf>
    <xf numFmtId="0" fontId="36" fillId="0" borderId="0" xfId="19" applyFont="1" applyBorder="1">
      <alignment vertical="center"/>
    </xf>
    <xf numFmtId="0" fontId="2" fillId="0" borderId="12" xfId="19" applyBorder="1" applyAlignment="1">
      <alignment horizontal="left" vertical="center" wrapText="1"/>
    </xf>
    <xf numFmtId="0" fontId="2" fillId="0" borderId="11" xfId="19" applyBorder="1" applyAlignment="1">
      <alignment horizontal="left" vertical="center" wrapText="1"/>
    </xf>
    <xf numFmtId="0" fontId="2" fillId="0" borderId="12" xfId="19" applyBorder="1" applyAlignment="1">
      <alignment horizontal="left" vertical="center"/>
    </xf>
    <xf numFmtId="0" fontId="2" fillId="0" borderId="11" xfId="19" applyBorder="1" applyAlignment="1">
      <alignment horizontal="left" vertical="center"/>
    </xf>
    <xf numFmtId="0" fontId="2" fillId="0" borderId="0" xfId="19" applyBorder="1" applyAlignment="1">
      <alignment horizontal="left" vertical="center"/>
    </xf>
    <xf numFmtId="0" fontId="37" fillId="0" borderId="12" xfId="19" applyFont="1" applyBorder="1" applyAlignment="1">
      <alignment vertical="center"/>
    </xf>
    <xf numFmtId="0" fontId="35" fillId="0" borderId="51" xfId="19" applyFont="1" applyBorder="1" applyAlignment="1">
      <alignment horizontal="right" vertical="center"/>
    </xf>
    <xf numFmtId="0" fontId="37" fillId="0" borderId="51" xfId="19" applyFont="1" applyBorder="1" applyAlignment="1">
      <alignment vertical="center"/>
    </xf>
    <xf numFmtId="0" fontId="37" fillId="0" borderId="11" xfId="19" applyFont="1" applyBorder="1" applyAlignment="1">
      <alignment vertical="center"/>
    </xf>
    <xf numFmtId="0" fontId="20" fillId="0" borderId="12" xfId="19" applyFont="1" applyBorder="1" applyAlignment="1">
      <alignment horizontal="center" vertical="center"/>
    </xf>
    <xf numFmtId="0" fontId="20" fillId="0" borderId="7" xfId="19" applyFont="1" applyBorder="1" applyAlignment="1">
      <alignment horizontal="center" vertical="center"/>
    </xf>
    <xf numFmtId="0" fontId="20" fillId="0" borderId="11" xfId="19" applyFont="1" applyBorder="1" applyAlignment="1">
      <alignment horizontal="center" vertical="center"/>
    </xf>
    <xf numFmtId="49" fontId="20" fillId="0" borderId="12" xfId="19" applyNumberFormat="1" applyFont="1" applyBorder="1" applyAlignment="1">
      <alignment horizontal="center" vertical="center"/>
    </xf>
    <xf numFmtId="179" fontId="20" fillId="0" borderId="7" xfId="19" applyNumberFormat="1" applyFont="1" applyBorder="1" applyAlignment="1">
      <alignment horizontal="right" vertical="center"/>
    </xf>
    <xf numFmtId="49" fontId="20" fillId="0" borderId="11" xfId="19" applyNumberFormat="1" applyFont="1" applyBorder="1" applyAlignment="1">
      <alignment horizontal="center" vertical="center"/>
    </xf>
    <xf numFmtId="179" fontId="20" fillId="0" borderId="7" xfId="19" applyNumberFormat="1" applyFont="1" applyBorder="1" applyAlignment="1">
      <alignment horizontal="left" vertical="center"/>
    </xf>
    <xf numFmtId="49" fontId="2" fillId="0" borderId="12" xfId="19" applyNumberFormat="1" applyBorder="1" applyAlignment="1">
      <alignment horizontal="center" vertical="center"/>
    </xf>
    <xf numFmtId="179" fontId="2" fillId="0" borderId="7" xfId="19" applyNumberFormat="1" applyBorder="1" applyAlignment="1">
      <alignment horizontal="left" vertical="center"/>
    </xf>
    <xf numFmtId="49" fontId="2" fillId="0" borderId="11" xfId="19" applyNumberFormat="1" applyBorder="1" applyAlignment="1">
      <alignment horizontal="center" vertical="center"/>
    </xf>
    <xf numFmtId="0" fontId="2" fillId="0" borderId="9" xfId="19" applyBorder="1">
      <alignment vertical="center"/>
    </xf>
    <xf numFmtId="0" fontId="25" fillId="0" borderId="0" xfId="3" applyFont="1" applyFill="1" applyBorder="1">
      <alignment vertical="center"/>
    </xf>
    <xf numFmtId="0" fontId="29" fillId="0" borderId="0" xfId="3" applyFont="1" applyFill="1" applyBorder="1" applyAlignment="1">
      <alignment horizontal="right" vertical="center"/>
    </xf>
    <xf numFmtId="0" fontId="29" fillId="0" borderId="71" xfId="3" applyFont="1" applyFill="1" applyBorder="1" applyAlignment="1">
      <alignment horizontal="left" vertical="center" shrinkToFit="1"/>
    </xf>
    <xf numFmtId="0" fontId="29" fillId="0" borderId="71" xfId="3" applyFont="1" applyFill="1" applyBorder="1" applyAlignment="1">
      <alignment horizontal="left" vertical="center" shrinkToFit="1"/>
    </xf>
    <xf numFmtId="176" fontId="21" fillId="0" borderId="12" xfId="3" applyNumberFormat="1" applyFont="1" applyFill="1" applyBorder="1" applyAlignment="1">
      <alignment horizontal="right" vertical="center"/>
    </xf>
    <xf numFmtId="176" fontId="21" fillId="0" borderId="0" xfId="3" applyNumberFormat="1" applyFont="1" applyFill="1" applyBorder="1" applyAlignment="1">
      <alignment horizontal="right" vertical="center"/>
    </xf>
    <xf numFmtId="0" fontId="21" fillId="0" borderId="0" xfId="3" applyFont="1" applyFill="1" applyAlignment="1">
      <alignment horizontal="distributed" vertical="center"/>
    </xf>
    <xf numFmtId="0" fontId="21" fillId="0" borderId="0" xfId="3" applyFont="1" applyFill="1" applyAlignment="1">
      <alignment horizontal="right" vertical="center"/>
    </xf>
    <xf numFmtId="0" fontId="21" fillId="2" borderId="7" xfId="3" applyFont="1" applyFill="1" applyBorder="1" applyAlignment="1">
      <alignment horizontal="center" vertical="center"/>
    </xf>
    <xf numFmtId="0" fontId="32" fillId="0" borderId="6" xfId="3" applyFont="1" applyFill="1" applyBorder="1" applyAlignment="1">
      <alignment horizontal="left" vertical="center"/>
    </xf>
    <xf numFmtId="0" fontId="32" fillId="0" borderId="1" xfId="3" applyFont="1" applyFill="1" applyBorder="1" applyAlignment="1">
      <alignment horizontal="left" vertical="center"/>
    </xf>
    <xf numFmtId="0" fontId="32" fillId="0" borderId="5" xfId="3" applyFont="1" applyFill="1" applyBorder="1" applyAlignment="1">
      <alignment horizontal="left" vertical="center"/>
    </xf>
    <xf numFmtId="0" fontId="32" fillId="0" borderId="12" xfId="3" applyFont="1" applyFill="1" applyBorder="1" applyAlignment="1">
      <alignment horizontal="left" vertical="center"/>
    </xf>
    <xf numFmtId="0" fontId="32" fillId="0" borderId="0" xfId="3" applyFont="1" applyFill="1" applyBorder="1" applyAlignment="1">
      <alignment horizontal="left" vertical="center"/>
    </xf>
    <xf numFmtId="0" fontId="32" fillId="0" borderId="11" xfId="3" applyFont="1" applyFill="1" applyBorder="1" applyAlignment="1">
      <alignment horizontal="left" vertical="center"/>
    </xf>
    <xf numFmtId="0" fontId="32" fillId="0" borderId="10" xfId="3" applyFont="1" applyFill="1" applyBorder="1" applyAlignment="1">
      <alignment horizontal="left" vertical="center"/>
    </xf>
    <xf numFmtId="0" fontId="32" fillId="0" borderId="8" xfId="3" applyFont="1" applyFill="1" applyBorder="1" applyAlignment="1">
      <alignment horizontal="left" vertical="center"/>
    </xf>
    <xf numFmtId="0" fontId="32" fillId="0" borderId="9" xfId="3" applyFont="1" applyFill="1" applyBorder="1" applyAlignment="1">
      <alignment horizontal="left" vertical="center"/>
    </xf>
    <xf numFmtId="0" fontId="25" fillId="0" borderId="0" xfId="3" applyFont="1" applyFill="1" applyBorder="1" applyAlignment="1">
      <alignment horizontal="left" vertical="center" shrinkToFit="1"/>
    </xf>
    <xf numFmtId="38" fontId="32" fillId="0" borderId="0" xfId="3" applyNumberFormat="1" applyFont="1" applyFill="1" applyBorder="1" applyAlignment="1">
      <alignment horizontal="right" vertical="center"/>
    </xf>
    <xf numFmtId="0" fontId="32" fillId="0" borderId="0" xfId="3" applyFont="1" applyFill="1" applyBorder="1" applyAlignment="1">
      <alignment horizontal="right" vertical="center"/>
    </xf>
    <xf numFmtId="0" fontId="21" fillId="0" borderId="0" xfId="3" applyFont="1" applyFill="1" applyBorder="1" applyAlignment="1">
      <alignment horizontal="center" vertical="center"/>
    </xf>
    <xf numFmtId="0" fontId="21" fillId="0" borderId="0" xfId="3" applyFont="1" applyFill="1" applyAlignment="1">
      <alignment horizontal="center" vertical="center"/>
    </xf>
    <xf numFmtId="0" fontId="21" fillId="0" borderId="0" xfId="3" applyFont="1" applyFill="1" applyAlignment="1">
      <alignment horizontal="left" vertical="center" wrapText="1"/>
    </xf>
    <xf numFmtId="0" fontId="30" fillId="0" borderId="0" xfId="3" applyFont="1" applyFill="1" applyBorder="1" applyAlignment="1">
      <alignment vertical="center"/>
    </xf>
    <xf numFmtId="0" fontId="30" fillId="0" borderId="0" xfId="3" applyFont="1" applyFill="1" applyBorder="1" applyAlignment="1">
      <alignment horizontal="center" vertical="center"/>
    </xf>
    <xf numFmtId="0" fontId="25" fillId="0" borderId="0" xfId="3" applyFont="1" applyFill="1" applyBorder="1" applyAlignment="1">
      <alignment horizontal="center" vertical="center"/>
    </xf>
    <xf numFmtId="0" fontId="32" fillId="0" borderId="0" xfId="3" applyFont="1" applyFill="1" applyBorder="1" applyAlignment="1">
      <alignment horizontal="center" vertical="center"/>
    </xf>
    <xf numFmtId="0" fontId="25" fillId="0" borderId="4" xfId="0" applyFont="1" applyFill="1" applyBorder="1" applyAlignment="1">
      <alignment horizontal="left" vertical="center"/>
    </xf>
    <xf numFmtId="0" fontId="25" fillId="0" borderId="3" xfId="0" applyFont="1" applyFill="1" applyBorder="1" applyAlignment="1">
      <alignment horizontal="left" vertical="center"/>
    </xf>
    <xf numFmtId="0" fontId="25" fillId="0" borderId="2" xfId="0" applyFont="1" applyFill="1" applyBorder="1" applyAlignment="1">
      <alignment horizontal="left" vertical="center"/>
    </xf>
    <xf numFmtId="38" fontId="25" fillId="0" borderId="0" xfId="3" applyNumberFormat="1" applyFont="1" applyFill="1" applyBorder="1" applyAlignment="1">
      <alignment vertical="center"/>
    </xf>
    <xf numFmtId="0" fontId="41" fillId="0" borderId="16" xfId="0" applyFont="1" applyFill="1" applyBorder="1" applyAlignment="1">
      <alignment horizontal="left" vertical="center"/>
    </xf>
    <xf numFmtId="0" fontId="41" fillId="0" borderId="17" xfId="0" applyFont="1" applyFill="1" applyBorder="1" applyAlignment="1">
      <alignment horizontal="left" vertical="center"/>
    </xf>
    <xf numFmtId="0" fontId="41" fillId="0" borderId="18" xfId="0" applyFont="1" applyFill="1" applyBorder="1" applyAlignment="1">
      <alignment horizontal="left" vertical="center"/>
    </xf>
    <xf numFmtId="0" fontId="21" fillId="2" borderId="7" xfId="0" applyFont="1" applyFill="1" applyBorder="1" applyAlignment="1">
      <alignment horizontal="center" vertical="center"/>
    </xf>
    <xf numFmtId="0" fontId="32" fillId="0" borderId="6" xfId="3" applyNumberFormat="1" applyFont="1" applyFill="1" applyBorder="1" applyAlignment="1">
      <alignment horizontal="left" vertical="center" wrapText="1"/>
    </xf>
    <xf numFmtId="0" fontId="32" fillId="0" borderId="1" xfId="3" applyNumberFormat="1" applyFont="1" applyFill="1" applyBorder="1" applyAlignment="1">
      <alignment horizontal="left" vertical="center" wrapText="1"/>
    </xf>
    <xf numFmtId="0" fontId="32" fillId="0" borderId="5" xfId="3" applyNumberFormat="1" applyFont="1" applyFill="1" applyBorder="1" applyAlignment="1">
      <alignment horizontal="left" vertical="center" wrapText="1"/>
    </xf>
    <xf numFmtId="0" fontId="32" fillId="0" borderId="12" xfId="3" applyNumberFormat="1" applyFont="1" applyFill="1" applyBorder="1" applyAlignment="1">
      <alignment horizontal="left" vertical="center" wrapText="1"/>
    </xf>
    <xf numFmtId="0" fontId="32" fillId="0" borderId="0" xfId="3" applyNumberFormat="1" applyFont="1" applyFill="1" applyBorder="1" applyAlignment="1">
      <alignment horizontal="left" vertical="center" wrapText="1"/>
    </xf>
    <xf numFmtId="0" fontId="32" fillId="0" borderId="11" xfId="3" applyNumberFormat="1" applyFont="1" applyFill="1" applyBorder="1" applyAlignment="1">
      <alignment horizontal="left" vertical="center" wrapText="1"/>
    </xf>
    <xf numFmtId="0" fontId="32" fillId="0" borderId="10" xfId="3" applyNumberFormat="1" applyFont="1" applyFill="1" applyBorder="1" applyAlignment="1">
      <alignment horizontal="left" vertical="center" wrapText="1"/>
    </xf>
    <xf numFmtId="0" fontId="32" fillId="0" borderId="8" xfId="3" applyNumberFormat="1" applyFont="1" applyFill="1" applyBorder="1" applyAlignment="1">
      <alignment horizontal="left" vertical="center" wrapText="1"/>
    </xf>
    <xf numFmtId="0" fontId="32" fillId="0" borderId="9" xfId="3" applyNumberFormat="1" applyFont="1" applyFill="1" applyBorder="1" applyAlignment="1">
      <alignment horizontal="left" vertical="center" wrapText="1"/>
    </xf>
    <xf numFmtId="0" fontId="30" fillId="0" borderId="0" xfId="3" applyFont="1" applyFill="1" applyBorder="1" applyAlignment="1">
      <alignment horizontal="left" vertical="center"/>
    </xf>
    <xf numFmtId="0" fontId="21" fillId="0" borderId="0" xfId="3" applyFont="1" applyFill="1" applyAlignment="1">
      <alignment horizontal="distributed" vertical="center"/>
    </xf>
    <xf numFmtId="0" fontId="21" fillId="0" borderId="0" xfId="3" applyFont="1" applyFill="1" applyBorder="1" applyAlignment="1">
      <alignment horizontal="left" vertical="center"/>
    </xf>
    <xf numFmtId="0" fontId="21" fillId="0" borderId="0" xfId="3" applyFont="1" applyFill="1" applyAlignment="1">
      <alignment horizontal="left" vertical="center"/>
    </xf>
    <xf numFmtId="0" fontId="21" fillId="0" borderId="15" xfId="3" applyFont="1" applyFill="1" applyBorder="1" applyAlignment="1">
      <alignment horizontal="left" vertical="center"/>
    </xf>
    <xf numFmtId="0" fontId="21" fillId="2" borderId="13" xfId="0" applyFont="1" applyFill="1" applyBorder="1" applyAlignment="1">
      <alignment horizontal="center" vertical="center"/>
    </xf>
    <xf numFmtId="0" fontId="21" fillId="2" borderId="7" xfId="0" applyFont="1" applyFill="1" applyBorder="1" applyAlignment="1">
      <alignment horizontal="center" vertical="center" wrapText="1"/>
    </xf>
    <xf numFmtId="0" fontId="21" fillId="0" borderId="6" xfId="3" applyFont="1" applyFill="1" applyBorder="1" applyAlignment="1">
      <alignment horizontal="left" vertical="center" wrapText="1"/>
    </xf>
    <xf numFmtId="0" fontId="21" fillId="0" borderId="1" xfId="3" applyFont="1" applyFill="1" applyBorder="1" applyAlignment="1">
      <alignment horizontal="left" vertical="center" wrapText="1"/>
    </xf>
    <xf numFmtId="0" fontId="21" fillId="0" borderId="5" xfId="3" applyFont="1" applyFill="1" applyBorder="1" applyAlignment="1">
      <alignment horizontal="left" vertical="center" wrapText="1"/>
    </xf>
    <xf numFmtId="0" fontId="21" fillId="0" borderId="12" xfId="3" applyFont="1" applyFill="1" applyBorder="1" applyAlignment="1">
      <alignment horizontal="left" vertical="center" wrapText="1"/>
    </xf>
    <xf numFmtId="0" fontId="21" fillId="0" borderId="0" xfId="3" applyFont="1" applyFill="1" applyBorder="1" applyAlignment="1">
      <alignment horizontal="left" vertical="center" wrapText="1"/>
    </xf>
    <xf numFmtId="0" fontId="21" fillId="0" borderId="11" xfId="3" applyFont="1" applyFill="1" applyBorder="1" applyAlignment="1">
      <alignment horizontal="left" vertical="center" wrapText="1"/>
    </xf>
    <xf numFmtId="0" fontId="21" fillId="0" borderId="10" xfId="3" applyFont="1" applyFill="1" applyBorder="1" applyAlignment="1">
      <alignment horizontal="left" vertical="center" wrapText="1"/>
    </xf>
    <xf numFmtId="0" fontId="21" fillId="0" borderId="8" xfId="3" applyFont="1" applyFill="1" applyBorder="1" applyAlignment="1">
      <alignment horizontal="left" vertical="center" wrapText="1"/>
    </xf>
    <xf numFmtId="0" fontId="21" fillId="0" borderId="9" xfId="3" applyFont="1" applyFill="1" applyBorder="1" applyAlignment="1">
      <alignment horizontal="left" vertical="center" wrapText="1"/>
    </xf>
    <xf numFmtId="0" fontId="21" fillId="2" borderId="7" xfId="3" applyFont="1" applyFill="1" applyBorder="1" applyAlignment="1">
      <alignment horizontal="center" vertical="center" wrapText="1"/>
    </xf>
    <xf numFmtId="0" fontId="21" fillId="2" borderId="22" xfId="0" applyFont="1" applyFill="1" applyBorder="1" applyAlignment="1">
      <alignment horizontal="center" vertical="center"/>
    </xf>
    <xf numFmtId="0" fontId="27" fillId="2" borderId="16" xfId="0" applyFont="1" applyFill="1" applyBorder="1" applyAlignment="1">
      <alignment horizontal="center" vertical="center" shrinkToFit="1"/>
    </xf>
    <xf numFmtId="0" fontId="27" fillId="2" borderId="17" xfId="0" applyFont="1" applyFill="1" applyBorder="1" applyAlignment="1">
      <alignment horizontal="center" vertical="center" shrinkToFit="1"/>
    </xf>
    <xf numFmtId="0" fontId="27" fillId="2" borderId="18" xfId="0" applyFont="1" applyFill="1" applyBorder="1" applyAlignment="1">
      <alignment horizontal="center" vertical="center" shrinkToFit="1"/>
    </xf>
    <xf numFmtId="0" fontId="25" fillId="0" borderId="19" xfId="0" applyFont="1" applyFill="1" applyBorder="1" applyAlignment="1">
      <alignment horizontal="left" vertical="center"/>
    </xf>
    <xf numFmtId="0" fontId="25" fillId="0" borderId="20" xfId="0" applyFont="1" applyFill="1" applyBorder="1" applyAlignment="1">
      <alignment horizontal="left" vertical="center"/>
    </xf>
    <xf numFmtId="0" fontId="25" fillId="0" borderId="21" xfId="0" applyFont="1" applyFill="1" applyBorder="1" applyAlignment="1">
      <alignment horizontal="left" vertical="center"/>
    </xf>
    <xf numFmtId="0" fontId="29" fillId="0" borderId="16" xfId="0" applyFont="1" applyFill="1" applyBorder="1" applyAlignment="1">
      <alignment horizontal="left" vertical="center"/>
    </xf>
    <xf numFmtId="0" fontId="29" fillId="0" borderId="17" xfId="0" applyFont="1" applyFill="1" applyBorder="1" applyAlignment="1">
      <alignment horizontal="left" vertical="center"/>
    </xf>
    <xf numFmtId="0" fontId="29" fillId="0" borderId="18" xfId="0" applyFont="1" applyFill="1" applyBorder="1" applyAlignment="1">
      <alignment horizontal="left" vertical="center"/>
    </xf>
    <xf numFmtId="38" fontId="29" fillId="0" borderId="1" xfId="5" applyFont="1" applyFill="1" applyBorder="1" applyAlignment="1">
      <alignment horizontal="center" vertical="center"/>
    </xf>
    <xf numFmtId="38" fontId="29" fillId="0" borderId="8" xfId="5" applyFont="1" applyFill="1" applyBorder="1" applyAlignment="1">
      <alignment horizontal="center" vertical="center"/>
    </xf>
    <xf numFmtId="0" fontId="29" fillId="0" borderId="1" xfId="2" applyFont="1" applyFill="1" applyBorder="1" applyAlignment="1">
      <alignment horizontal="center" vertical="center"/>
    </xf>
    <xf numFmtId="0" fontId="29" fillId="0" borderId="5" xfId="2" applyFont="1" applyFill="1" applyBorder="1" applyAlignment="1">
      <alignment horizontal="center" vertical="center"/>
    </xf>
    <xf numFmtId="0" fontId="29" fillId="0" borderId="8" xfId="2" applyFont="1" applyFill="1" applyBorder="1" applyAlignment="1">
      <alignment horizontal="center" vertical="center"/>
    </xf>
    <xf numFmtId="0" fontId="29" fillId="0" borderId="9" xfId="2" applyFont="1" applyFill="1" applyBorder="1" applyAlignment="1">
      <alignment horizontal="center" vertical="center"/>
    </xf>
    <xf numFmtId="0" fontId="23" fillId="3" borderId="6" xfId="2" applyFont="1" applyFill="1" applyBorder="1" applyAlignment="1">
      <alignment horizontal="left" vertical="center"/>
    </xf>
    <xf numFmtId="0" fontId="23" fillId="3" borderId="1" xfId="2" applyFont="1" applyFill="1" applyBorder="1" applyAlignment="1">
      <alignment horizontal="left" vertical="center"/>
    </xf>
    <xf numFmtId="0" fontId="23" fillId="3" borderId="5" xfId="2" applyFont="1" applyFill="1" applyBorder="1" applyAlignment="1">
      <alignment horizontal="left" vertical="center"/>
    </xf>
    <xf numFmtId="0" fontId="23" fillId="3" borderId="10" xfId="2" applyFont="1" applyFill="1" applyBorder="1" applyAlignment="1">
      <alignment horizontal="left" vertical="center"/>
    </xf>
    <xf numFmtId="0" fontId="23" fillId="3" borderId="8" xfId="2" applyFont="1" applyFill="1" applyBorder="1" applyAlignment="1">
      <alignment horizontal="left" vertical="center"/>
    </xf>
    <xf numFmtId="0" fontId="23" fillId="3" borderId="9" xfId="2" applyFont="1" applyFill="1" applyBorder="1" applyAlignment="1">
      <alignment horizontal="left" vertical="center"/>
    </xf>
    <xf numFmtId="0" fontId="29" fillId="0" borderId="12" xfId="2" applyFont="1" applyFill="1" applyBorder="1" applyAlignment="1">
      <alignment horizontal="left" vertical="center" wrapText="1"/>
    </xf>
    <xf numFmtId="0" fontId="29" fillId="0" borderId="0" xfId="2" applyFont="1" applyFill="1" applyBorder="1" applyAlignment="1">
      <alignment horizontal="left" vertical="center" wrapText="1"/>
    </xf>
    <xf numFmtId="0" fontId="29" fillId="0" borderId="11" xfId="2" applyFont="1" applyFill="1" applyBorder="1" applyAlignment="1">
      <alignment horizontal="left" vertical="center" wrapText="1"/>
    </xf>
    <xf numFmtId="0" fontId="29" fillId="0" borderId="10" xfId="2" applyFont="1" applyFill="1" applyBorder="1" applyAlignment="1">
      <alignment horizontal="left" vertical="center" wrapText="1"/>
    </xf>
    <xf numFmtId="0" fontId="29" fillId="0" borderId="8" xfId="2" applyFont="1" applyFill="1" applyBorder="1" applyAlignment="1">
      <alignment horizontal="left" vertical="center" wrapText="1"/>
    </xf>
    <xf numFmtId="0" fontId="29" fillId="0" borderId="9" xfId="2" applyFont="1" applyFill="1" applyBorder="1" applyAlignment="1">
      <alignment horizontal="left" vertical="center" wrapText="1"/>
    </xf>
    <xf numFmtId="0" fontId="29" fillId="0" borderId="6" xfId="2" applyFont="1" applyFill="1" applyBorder="1" applyAlignment="1">
      <alignment vertical="center" wrapText="1"/>
    </xf>
    <xf numFmtId="0" fontId="29" fillId="0" borderId="1" xfId="2" applyFont="1" applyFill="1" applyBorder="1" applyAlignment="1">
      <alignment vertical="center" wrapText="1"/>
    </xf>
    <xf numFmtId="0" fontId="29" fillId="0" borderId="5" xfId="2" applyFont="1" applyFill="1" applyBorder="1" applyAlignment="1">
      <alignment vertical="center" wrapText="1"/>
    </xf>
    <xf numFmtId="0" fontId="29" fillId="0" borderId="10" xfId="2" applyFont="1" applyFill="1" applyBorder="1" applyAlignment="1">
      <alignment vertical="center" wrapText="1"/>
    </xf>
    <xf numFmtId="0" fontId="29" fillId="0" borderId="8" xfId="2" applyFont="1" applyFill="1" applyBorder="1" applyAlignment="1">
      <alignment vertical="center" wrapText="1"/>
    </xf>
    <xf numFmtId="0" fontId="29" fillId="0" borderId="9" xfId="2" applyFont="1" applyFill="1" applyBorder="1" applyAlignment="1">
      <alignment vertical="center" wrapText="1"/>
    </xf>
    <xf numFmtId="0" fontId="23" fillId="0" borderId="6" xfId="2" applyFont="1" applyFill="1" applyBorder="1" applyAlignment="1">
      <alignment horizontal="center" vertical="center"/>
    </xf>
    <xf numFmtId="0" fontId="23" fillId="0" borderId="1" xfId="2" applyFont="1" applyFill="1" applyBorder="1" applyAlignment="1">
      <alignment horizontal="center" vertical="center"/>
    </xf>
    <xf numFmtId="0" fontId="23" fillId="0" borderId="10" xfId="2" applyFont="1" applyFill="1" applyBorder="1" applyAlignment="1">
      <alignment horizontal="center" vertical="center"/>
    </xf>
    <xf numFmtId="0" fontId="23" fillId="0" borderId="8" xfId="2" applyFont="1" applyFill="1" applyBorder="1" applyAlignment="1">
      <alignment horizontal="center" vertical="center"/>
    </xf>
    <xf numFmtId="0" fontId="23" fillId="3" borderId="6" xfId="3" applyFont="1" applyFill="1" applyBorder="1" applyAlignment="1">
      <alignment horizontal="left" vertical="center"/>
    </xf>
    <xf numFmtId="0" fontId="23" fillId="3" borderId="1" xfId="3" applyFont="1" applyFill="1" applyBorder="1" applyAlignment="1">
      <alignment horizontal="left" vertical="center"/>
    </xf>
    <xf numFmtId="0" fontId="23" fillId="3" borderId="5" xfId="3" applyFont="1" applyFill="1" applyBorder="1" applyAlignment="1">
      <alignment horizontal="left" vertical="center"/>
    </xf>
    <xf numFmtId="0" fontId="23" fillId="3" borderId="10" xfId="3" applyFont="1" applyFill="1" applyBorder="1" applyAlignment="1">
      <alignment horizontal="left" vertical="center"/>
    </xf>
    <xf numFmtId="0" fontId="23" fillId="3" borderId="8" xfId="3" applyFont="1" applyFill="1" applyBorder="1" applyAlignment="1">
      <alignment horizontal="left" vertical="center"/>
    </xf>
    <xf numFmtId="0" fontId="23" fillId="3" borderId="9" xfId="3" applyFont="1" applyFill="1" applyBorder="1" applyAlignment="1">
      <alignment horizontal="left" vertical="center"/>
    </xf>
    <xf numFmtId="0" fontId="21" fillId="0" borderId="6" xfId="3" applyFont="1" applyFill="1" applyBorder="1" applyAlignment="1">
      <alignment horizontal="center" vertical="center" shrinkToFit="1"/>
    </xf>
    <xf numFmtId="0" fontId="21" fillId="0" borderId="1" xfId="3" applyFont="1" applyFill="1" applyBorder="1" applyAlignment="1">
      <alignment horizontal="center" vertical="center" shrinkToFit="1"/>
    </xf>
    <xf numFmtId="0" fontId="21" fillId="0" borderId="10" xfId="3" applyFont="1" applyFill="1" applyBorder="1" applyAlignment="1">
      <alignment horizontal="center" vertical="center" shrinkToFit="1"/>
    </xf>
    <xf numFmtId="0" fontId="21" fillId="0" borderId="8" xfId="3" applyFont="1" applyFill="1" applyBorder="1" applyAlignment="1">
      <alignment horizontal="center" vertical="center" shrinkToFit="1"/>
    </xf>
    <xf numFmtId="0" fontId="21" fillId="3" borderId="6" xfId="3" applyFont="1" applyFill="1" applyBorder="1" applyAlignment="1">
      <alignment horizontal="center" vertical="center" shrinkToFit="1"/>
    </xf>
    <xf numFmtId="0" fontId="21" fillId="3" borderId="1" xfId="3" applyFont="1" applyFill="1" applyBorder="1" applyAlignment="1">
      <alignment horizontal="center" vertical="center" shrinkToFit="1"/>
    </xf>
    <xf numFmtId="0" fontId="21" fillId="3" borderId="5" xfId="3" applyFont="1" applyFill="1" applyBorder="1" applyAlignment="1">
      <alignment horizontal="center" vertical="center" shrinkToFit="1"/>
    </xf>
    <xf numFmtId="0" fontId="21" fillId="3" borderId="10" xfId="3" applyFont="1" applyFill="1" applyBorder="1" applyAlignment="1">
      <alignment horizontal="center" vertical="center" shrinkToFit="1"/>
    </xf>
    <xf numFmtId="0" fontId="21" fillId="3" borderId="8" xfId="3" applyFont="1" applyFill="1" applyBorder="1" applyAlignment="1">
      <alignment horizontal="center" vertical="center" shrinkToFit="1"/>
    </xf>
    <xf numFmtId="0" fontId="21" fillId="3" borderId="9" xfId="3" applyFont="1" applyFill="1" applyBorder="1" applyAlignment="1">
      <alignment horizontal="center" vertical="center" shrinkToFit="1"/>
    </xf>
    <xf numFmtId="0" fontId="29" fillId="0" borderId="6" xfId="3" applyFont="1" applyFill="1" applyBorder="1" applyAlignment="1">
      <alignment horizontal="left" vertical="center" wrapText="1"/>
    </xf>
    <xf numFmtId="0" fontId="29" fillId="0" borderId="1" xfId="3" applyFont="1" applyFill="1" applyBorder="1" applyAlignment="1">
      <alignment horizontal="left" vertical="center" wrapText="1"/>
    </xf>
    <xf numFmtId="0" fontId="29" fillId="0" borderId="5" xfId="3" applyFont="1" applyFill="1" applyBorder="1" applyAlignment="1">
      <alignment horizontal="left" vertical="center" wrapText="1"/>
    </xf>
    <xf numFmtId="0" fontId="29" fillId="0" borderId="10" xfId="3" applyFont="1" applyFill="1" applyBorder="1" applyAlignment="1">
      <alignment horizontal="left" vertical="center" wrapText="1"/>
    </xf>
    <xf numFmtId="0" fontId="29" fillId="0" borderId="8" xfId="3" applyFont="1" applyFill="1" applyBorder="1" applyAlignment="1">
      <alignment horizontal="left" vertical="center" wrapText="1"/>
    </xf>
    <xf numFmtId="0" fontId="29" fillId="0" borderId="9" xfId="3" applyFont="1" applyFill="1" applyBorder="1" applyAlignment="1">
      <alignment horizontal="left" vertical="center" wrapText="1"/>
    </xf>
    <xf numFmtId="0" fontId="21" fillId="0" borderId="0" xfId="3" applyFont="1" applyFill="1" applyAlignment="1">
      <alignment horizontal="right" vertical="center"/>
    </xf>
    <xf numFmtId="0" fontId="23" fillId="2" borderId="6" xfId="3" applyFont="1" applyFill="1" applyBorder="1" applyAlignment="1">
      <alignment horizontal="left" vertical="center"/>
    </xf>
    <xf numFmtId="0" fontId="23" fillId="2" borderId="1" xfId="3" applyFont="1" applyFill="1" applyBorder="1" applyAlignment="1">
      <alignment horizontal="left" vertical="center"/>
    </xf>
    <xf numFmtId="0" fontId="23" fillId="2" borderId="5" xfId="3" applyFont="1" applyFill="1" applyBorder="1" applyAlignment="1">
      <alignment horizontal="left" vertical="center"/>
    </xf>
    <xf numFmtId="0" fontId="23" fillId="2" borderId="10" xfId="3" applyFont="1" applyFill="1" applyBorder="1" applyAlignment="1">
      <alignment horizontal="left" vertical="center"/>
    </xf>
    <xf numFmtId="0" fontId="23" fillId="2" borderId="8" xfId="3" applyFont="1" applyFill="1" applyBorder="1" applyAlignment="1">
      <alignment horizontal="left" vertical="center"/>
    </xf>
    <xf numFmtId="0" fontId="23" fillId="2" borderId="9" xfId="3" applyFont="1" applyFill="1" applyBorder="1" applyAlignment="1">
      <alignment horizontal="left" vertical="center"/>
    </xf>
    <xf numFmtId="0" fontId="29" fillId="0" borderId="6" xfId="3" applyNumberFormat="1" applyFont="1" applyFill="1" applyBorder="1" applyAlignment="1">
      <alignment horizontal="left" vertical="center" wrapText="1"/>
    </xf>
    <xf numFmtId="0" fontId="29" fillId="0" borderId="1" xfId="3" applyNumberFormat="1" applyFont="1" applyFill="1" applyBorder="1" applyAlignment="1">
      <alignment horizontal="left" vertical="center" wrapText="1"/>
    </xf>
    <xf numFmtId="0" fontId="29" fillId="0" borderId="5" xfId="3" applyNumberFormat="1" applyFont="1" applyFill="1" applyBorder="1" applyAlignment="1">
      <alignment horizontal="left" vertical="center" wrapText="1"/>
    </xf>
    <xf numFmtId="0" fontId="29" fillId="0" borderId="10" xfId="3" applyNumberFormat="1" applyFont="1" applyFill="1" applyBorder="1" applyAlignment="1">
      <alignment horizontal="left" vertical="center" wrapText="1"/>
    </xf>
    <xf numFmtId="0" fontId="29" fillId="0" borderId="8" xfId="3" applyNumberFormat="1" applyFont="1" applyFill="1" applyBorder="1" applyAlignment="1">
      <alignment horizontal="left" vertical="center" wrapText="1"/>
    </xf>
    <xf numFmtId="0" fontId="29" fillId="0" borderId="9" xfId="3" applyNumberFormat="1" applyFont="1" applyFill="1" applyBorder="1" applyAlignment="1">
      <alignment horizontal="left" vertical="center" wrapText="1"/>
    </xf>
    <xf numFmtId="0" fontId="23" fillId="2" borderId="12" xfId="3" applyFont="1" applyFill="1" applyBorder="1" applyAlignment="1">
      <alignment horizontal="left" vertical="center"/>
    </xf>
    <xf numFmtId="0" fontId="23" fillId="2" borderId="0" xfId="3" applyFont="1" applyFill="1" applyBorder="1" applyAlignment="1">
      <alignment horizontal="left" vertical="center"/>
    </xf>
    <xf numFmtId="0" fontId="23" fillId="2" borderId="11" xfId="3" applyFont="1" applyFill="1" applyBorder="1" applyAlignment="1">
      <alignment horizontal="left" vertical="center"/>
    </xf>
    <xf numFmtId="0" fontId="29" fillId="0" borderId="12" xfId="3" applyFont="1" applyFill="1" applyBorder="1" applyAlignment="1">
      <alignment horizontal="left" vertical="center" wrapText="1"/>
    </xf>
    <xf numFmtId="0" fontId="29" fillId="0" borderId="0" xfId="3" applyFont="1" applyFill="1" applyBorder="1" applyAlignment="1">
      <alignment horizontal="left" vertical="center" wrapText="1"/>
    </xf>
    <xf numFmtId="0" fontId="29" fillId="0" borderId="11" xfId="3" applyFont="1" applyFill="1" applyBorder="1" applyAlignment="1">
      <alignment horizontal="left" vertical="center" wrapText="1"/>
    </xf>
    <xf numFmtId="0" fontId="23" fillId="2" borderId="6" xfId="3" applyFont="1" applyFill="1" applyBorder="1" applyAlignment="1">
      <alignment horizontal="left" vertical="center" wrapText="1"/>
    </xf>
    <xf numFmtId="0" fontId="23" fillId="2" borderId="1" xfId="3" applyFont="1" applyFill="1" applyBorder="1" applyAlignment="1">
      <alignment horizontal="left" vertical="center" wrapText="1"/>
    </xf>
    <xf numFmtId="0" fontId="23" fillId="2" borderId="5" xfId="3" applyFont="1" applyFill="1" applyBorder="1" applyAlignment="1">
      <alignment horizontal="left" vertical="center" wrapText="1"/>
    </xf>
    <xf numFmtId="0" fontId="23" fillId="2" borderId="12" xfId="3" applyFont="1" applyFill="1" applyBorder="1" applyAlignment="1">
      <alignment horizontal="left" vertical="center" wrapText="1"/>
    </xf>
    <xf numFmtId="0" fontId="23" fillId="2" borderId="0" xfId="3" applyFont="1" applyFill="1" applyBorder="1" applyAlignment="1">
      <alignment horizontal="left" vertical="center" wrapText="1"/>
    </xf>
    <xf numFmtId="0" fontId="23" fillId="2" borderId="11" xfId="3" applyFont="1" applyFill="1" applyBorder="1" applyAlignment="1">
      <alignment horizontal="left" vertical="center" wrapText="1"/>
    </xf>
    <xf numFmtId="177" fontId="21" fillId="0" borderId="12" xfId="3" applyNumberFormat="1" applyFont="1" applyFill="1" applyBorder="1" applyAlignment="1">
      <alignment horizontal="right" vertical="center"/>
    </xf>
    <xf numFmtId="0" fontId="21" fillId="0" borderId="0" xfId="3" applyFont="1" applyFill="1" applyBorder="1" applyAlignment="1">
      <alignment horizontal="right" vertical="center"/>
    </xf>
    <xf numFmtId="0" fontId="21" fillId="0" borderId="12" xfId="3" applyFont="1" applyFill="1" applyBorder="1" applyAlignment="1">
      <alignment horizontal="right" vertical="center"/>
    </xf>
    <xf numFmtId="0" fontId="21" fillId="0" borderId="12" xfId="3" applyFont="1" applyFill="1" applyBorder="1" applyAlignment="1">
      <alignment horizontal="center" vertical="center"/>
    </xf>
    <xf numFmtId="38" fontId="24" fillId="0" borderId="0" xfId="5" applyFont="1" applyFill="1" applyBorder="1" applyAlignment="1">
      <alignment horizontal="center" vertical="center"/>
    </xf>
    <xf numFmtId="177" fontId="25" fillId="0" borderId="54" xfId="5" applyNumberFormat="1" applyFont="1" applyFill="1" applyBorder="1" applyAlignment="1">
      <alignment horizontal="right" vertical="center"/>
    </xf>
    <xf numFmtId="177" fontId="25" fillId="0" borderId="55" xfId="5" applyNumberFormat="1" applyFont="1" applyFill="1" applyBorder="1" applyAlignment="1">
      <alignment horizontal="right" vertical="center"/>
    </xf>
    <xf numFmtId="177" fontId="25" fillId="0" borderId="58" xfId="5" applyNumberFormat="1" applyFont="1" applyFill="1" applyBorder="1" applyAlignment="1">
      <alignment horizontal="right" vertical="center"/>
    </xf>
    <xf numFmtId="177" fontId="25" fillId="0" borderId="62" xfId="5" applyNumberFormat="1" applyFont="1" applyFill="1" applyBorder="1" applyAlignment="1">
      <alignment horizontal="right" vertical="center"/>
    </xf>
    <xf numFmtId="177" fontId="25" fillId="0" borderId="63" xfId="5" applyNumberFormat="1" applyFont="1" applyFill="1" applyBorder="1" applyAlignment="1">
      <alignment horizontal="right" vertical="center"/>
    </xf>
    <xf numFmtId="177" fontId="25" fillId="0" borderId="64" xfId="5" applyNumberFormat="1" applyFont="1" applyFill="1" applyBorder="1" applyAlignment="1">
      <alignment horizontal="right" vertical="center"/>
    </xf>
    <xf numFmtId="177" fontId="25" fillId="0" borderId="6" xfId="5" applyNumberFormat="1" applyFont="1" applyFill="1" applyBorder="1" applyAlignment="1">
      <alignment horizontal="right" vertical="center"/>
    </xf>
    <xf numFmtId="177" fontId="25" fillId="0" borderId="1" xfId="5" applyNumberFormat="1" applyFont="1" applyFill="1" applyBorder="1" applyAlignment="1">
      <alignment horizontal="right" vertical="center"/>
    </xf>
    <xf numFmtId="177" fontId="25" fillId="0" borderId="5" xfId="5" applyNumberFormat="1" applyFont="1" applyFill="1" applyBorder="1" applyAlignment="1">
      <alignment horizontal="right" vertical="center"/>
    </xf>
    <xf numFmtId="177" fontId="25" fillId="0" borderId="10" xfId="5" applyNumberFormat="1" applyFont="1" applyFill="1" applyBorder="1" applyAlignment="1">
      <alignment horizontal="right" vertical="center"/>
    </xf>
    <xf numFmtId="177" fontId="25" fillId="0" borderId="8" xfId="5" applyNumberFormat="1" applyFont="1" applyFill="1" applyBorder="1" applyAlignment="1">
      <alignment horizontal="right" vertical="center"/>
    </xf>
    <xf numFmtId="177" fontId="25" fillId="0" borderId="9" xfId="5" applyNumberFormat="1" applyFont="1" applyFill="1" applyBorder="1" applyAlignment="1">
      <alignment horizontal="right" vertical="center"/>
    </xf>
    <xf numFmtId="0" fontId="23" fillId="2" borderId="48" xfId="3" applyFont="1" applyFill="1" applyBorder="1" applyAlignment="1">
      <alignment horizontal="center" vertical="center"/>
    </xf>
    <xf numFmtId="0" fontId="23" fillId="2" borderId="7" xfId="3" applyFont="1" applyFill="1" applyBorder="1" applyAlignment="1">
      <alignment horizontal="center" vertical="center"/>
    </xf>
    <xf numFmtId="0" fontId="23" fillId="2" borderId="39" xfId="3" applyFont="1" applyFill="1" applyBorder="1" applyAlignment="1">
      <alignment horizontal="center" vertical="center"/>
    </xf>
    <xf numFmtId="0" fontId="23" fillId="2" borderId="25" xfId="3" applyFont="1" applyFill="1" applyBorder="1" applyAlignment="1">
      <alignment horizontal="center" vertical="center"/>
    </xf>
    <xf numFmtId="177" fontId="25" fillId="0" borderId="65" xfId="5" applyNumberFormat="1" applyFont="1" applyFill="1" applyBorder="1" applyAlignment="1">
      <alignment horizontal="right" vertical="center"/>
    </xf>
    <xf numFmtId="177" fontId="25" fillId="0" borderId="66" xfId="5" applyNumberFormat="1" applyFont="1" applyFill="1" applyBorder="1" applyAlignment="1">
      <alignment horizontal="right" vertical="center"/>
    </xf>
    <xf numFmtId="177" fontId="25" fillId="0" borderId="60" xfId="5" applyNumberFormat="1" applyFont="1" applyFill="1" applyBorder="1" applyAlignment="1">
      <alignment horizontal="right" vertical="center"/>
    </xf>
    <xf numFmtId="177" fontId="25" fillId="0" borderId="61" xfId="5" applyNumberFormat="1" applyFont="1" applyFill="1" applyBorder="1" applyAlignment="1">
      <alignment horizontal="right" vertical="center"/>
    </xf>
    <xf numFmtId="177" fontId="25" fillId="0" borderId="45" xfId="5" applyNumberFormat="1" applyFont="1" applyFill="1" applyBorder="1" applyAlignment="1">
      <alignment horizontal="right" vertical="center"/>
    </xf>
    <xf numFmtId="177" fontId="25" fillId="0" borderId="43" xfId="5" applyNumberFormat="1" applyFont="1" applyFill="1" applyBorder="1" applyAlignment="1">
      <alignment horizontal="right" vertical="center"/>
    </xf>
    <xf numFmtId="177" fontId="25" fillId="0" borderId="46" xfId="5" applyNumberFormat="1" applyFont="1" applyFill="1" applyBorder="1" applyAlignment="1">
      <alignment horizontal="right" vertical="center"/>
    </xf>
    <xf numFmtId="177" fontId="25" fillId="0" borderId="44" xfId="5" applyNumberFormat="1" applyFont="1" applyFill="1" applyBorder="1" applyAlignment="1">
      <alignment horizontal="right" vertical="center"/>
    </xf>
    <xf numFmtId="0" fontId="23" fillId="0" borderId="54" xfId="3" applyFont="1" applyFill="1" applyBorder="1" applyAlignment="1">
      <alignment vertical="center" wrapText="1"/>
    </xf>
    <xf numFmtId="0" fontId="23" fillId="0" borderId="55" xfId="3" applyFont="1" applyFill="1" applyBorder="1" applyAlignment="1">
      <alignment vertical="center" wrapText="1"/>
    </xf>
    <xf numFmtId="177" fontId="25" fillId="0" borderId="56" xfId="5" applyNumberFormat="1" applyFont="1" applyFill="1" applyBorder="1" applyAlignment="1">
      <alignment horizontal="right" vertical="center"/>
    </xf>
    <xf numFmtId="177" fontId="25" fillId="0" borderId="57" xfId="5" applyNumberFormat="1" applyFont="1" applyFill="1" applyBorder="1" applyAlignment="1">
      <alignment horizontal="right" vertical="center"/>
    </xf>
    <xf numFmtId="0" fontId="23" fillId="2" borderId="30" xfId="3" applyFont="1" applyFill="1" applyBorder="1" applyAlignment="1">
      <alignment horizontal="center" vertical="center" wrapText="1"/>
    </xf>
    <xf numFmtId="0" fontId="23" fillId="2" borderId="31" xfId="3" applyFont="1" applyFill="1" applyBorder="1" applyAlignment="1">
      <alignment horizontal="center" vertical="center"/>
    </xf>
    <xf numFmtId="0" fontId="23" fillId="2" borderId="32" xfId="3" applyFont="1" applyFill="1" applyBorder="1" applyAlignment="1">
      <alignment horizontal="center" vertical="center"/>
    </xf>
    <xf numFmtId="0" fontId="23" fillId="2" borderId="12" xfId="3" applyFont="1" applyFill="1" applyBorder="1" applyAlignment="1">
      <alignment horizontal="center" vertical="center" wrapText="1"/>
    </xf>
    <xf numFmtId="0" fontId="23" fillId="2" borderId="0" xfId="3" applyFont="1" applyFill="1" applyBorder="1" applyAlignment="1">
      <alignment horizontal="center" vertical="center"/>
    </xf>
    <xf numFmtId="0" fontId="23" fillId="2" borderId="11" xfId="3" applyFont="1" applyFill="1" applyBorder="1" applyAlignment="1">
      <alignment horizontal="center" vertical="center"/>
    </xf>
    <xf numFmtId="0" fontId="23" fillId="2" borderId="59" xfId="3" applyFont="1" applyFill="1" applyBorder="1" applyAlignment="1">
      <alignment horizontal="center" vertical="center"/>
    </xf>
    <xf numFmtId="0" fontId="23" fillId="2" borderId="60" xfId="3" applyFont="1" applyFill="1" applyBorder="1" applyAlignment="1">
      <alignment horizontal="center" vertical="center"/>
    </xf>
    <xf numFmtId="0" fontId="23" fillId="2" borderId="61" xfId="3" applyFont="1" applyFill="1" applyBorder="1" applyAlignment="1">
      <alignment horizontal="center" vertical="center"/>
    </xf>
    <xf numFmtId="0" fontId="23" fillId="2" borderId="6" xfId="3" applyFont="1" applyFill="1" applyBorder="1" applyAlignment="1">
      <alignment horizontal="center" vertical="center"/>
    </xf>
    <xf numFmtId="0" fontId="23" fillId="2" borderId="1" xfId="3" applyFont="1" applyFill="1" applyBorder="1" applyAlignment="1">
      <alignment horizontal="center" vertical="center"/>
    </xf>
    <xf numFmtId="0" fontId="23" fillId="2" borderId="5" xfId="3" applyFont="1" applyFill="1" applyBorder="1" applyAlignment="1">
      <alignment horizontal="center" vertical="center"/>
    </xf>
    <xf numFmtId="0" fontId="23" fillId="2" borderId="12" xfId="3" applyFont="1" applyFill="1" applyBorder="1" applyAlignment="1">
      <alignment horizontal="center" vertical="center"/>
    </xf>
    <xf numFmtId="0" fontId="23" fillId="2" borderId="26" xfId="3" applyFont="1" applyFill="1" applyBorder="1" applyAlignment="1">
      <alignment horizontal="center" vertical="center"/>
    </xf>
    <xf numFmtId="0" fontId="23" fillId="2" borderId="27" xfId="3" applyFont="1" applyFill="1" applyBorder="1" applyAlignment="1">
      <alignment horizontal="center" vertical="center"/>
    </xf>
    <xf numFmtId="0" fontId="23" fillId="2" borderId="28" xfId="3" applyFont="1" applyFill="1" applyBorder="1" applyAlignment="1">
      <alignment horizontal="center" vertical="center"/>
    </xf>
    <xf numFmtId="0" fontId="23" fillId="2" borderId="6" xfId="3" applyFont="1" applyFill="1" applyBorder="1" applyAlignment="1">
      <alignment horizontal="center" vertical="center" wrapText="1"/>
    </xf>
    <xf numFmtId="0" fontId="23" fillId="2" borderId="1" xfId="3" applyFont="1" applyFill="1" applyBorder="1" applyAlignment="1">
      <alignment horizontal="center" vertical="center" wrapText="1"/>
    </xf>
    <xf numFmtId="0" fontId="23" fillId="2" borderId="5" xfId="3" applyFont="1" applyFill="1" applyBorder="1" applyAlignment="1">
      <alignment horizontal="center" vertical="center" wrapText="1"/>
    </xf>
    <xf numFmtId="0" fontId="23" fillId="2" borderId="0" xfId="3" applyFont="1" applyFill="1" applyBorder="1" applyAlignment="1">
      <alignment horizontal="center" vertical="center" wrapText="1"/>
    </xf>
    <xf numFmtId="0" fontId="23" fillId="2" borderId="11" xfId="3" applyFont="1" applyFill="1" applyBorder="1" applyAlignment="1">
      <alignment horizontal="center" vertical="center" wrapText="1"/>
    </xf>
    <xf numFmtId="0" fontId="23" fillId="2" borderId="26" xfId="3" applyFont="1" applyFill="1" applyBorder="1" applyAlignment="1">
      <alignment horizontal="center" vertical="center" wrapText="1"/>
    </xf>
    <xf numFmtId="0" fontId="23" fillId="2" borderId="27" xfId="3" applyFont="1" applyFill="1" applyBorder="1" applyAlignment="1">
      <alignment horizontal="center" vertical="center" wrapText="1"/>
    </xf>
    <xf numFmtId="0" fontId="23" fillId="2" borderId="28" xfId="3" applyFont="1" applyFill="1" applyBorder="1" applyAlignment="1">
      <alignment horizontal="center" vertical="center" wrapText="1"/>
    </xf>
    <xf numFmtId="177" fontId="25" fillId="0" borderId="4" xfId="5" applyNumberFormat="1" applyFont="1" applyFill="1" applyBorder="1" applyAlignment="1">
      <alignment horizontal="right" vertical="center"/>
    </xf>
    <xf numFmtId="177" fontId="25" fillId="0" borderId="3" xfId="5" applyNumberFormat="1" applyFont="1" applyFill="1" applyBorder="1" applyAlignment="1">
      <alignment horizontal="right" vertical="center"/>
    </xf>
    <xf numFmtId="177" fontId="25" fillId="0" borderId="2" xfId="5" applyNumberFormat="1" applyFont="1" applyFill="1" applyBorder="1" applyAlignment="1">
      <alignment horizontal="right" vertical="center"/>
    </xf>
    <xf numFmtId="0" fontId="23" fillId="0" borderId="6" xfId="3" applyFont="1" applyFill="1" applyBorder="1" applyAlignment="1">
      <alignment vertical="center" wrapText="1"/>
    </xf>
    <xf numFmtId="0" fontId="23" fillId="0" borderId="1" xfId="3" applyFont="1" applyFill="1" applyBorder="1" applyAlignment="1">
      <alignment vertical="center" wrapText="1"/>
    </xf>
    <xf numFmtId="0" fontId="23" fillId="0" borderId="5" xfId="3" applyFont="1" applyFill="1" applyBorder="1" applyAlignment="1">
      <alignment vertical="center" wrapText="1"/>
    </xf>
    <xf numFmtId="0" fontId="23" fillId="0" borderId="12" xfId="3" applyFont="1" applyFill="1" applyBorder="1" applyAlignment="1">
      <alignment vertical="center" wrapText="1"/>
    </xf>
    <xf numFmtId="0" fontId="23" fillId="0" borderId="0" xfId="3" applyFont="1" applyFill="1" applyBorder="1" applyAlignment="1">
      <alignment vertical="center" wrapText="1"/>
    </xf>
    <xf numFmtId="0" fontId="23" fillId="0" borderId="11" xfId="3" applyFont="1" applyFill="1" applyBorder="1" applyAlignment="1">
      <alignment vertical="center" wrapText="1"/>
    </xf>
    <xf numFmtId="177" fontId="25" fillId="0" borderId="79" xfId="5" applyNumberFormat="1" applyFont="1" applyFill="1" applyBorder="1" applyAlignment="1">
      <alignment horizontal="right" vertical="center"/>
    </xf>
    <xf numFmtId="0" fontId="0" fillId="0" borderId="0" xfId="0" applyAlignment="1">
      <alignment vertical="center"/>
    </xf>
    <xf numFmtId="0" fontId="23" fillId="2" borderId="23" xfId="3" applyFont="1" applyFill="1" applyBorder="1" applyAlignment="1">
      <alignment horizontal="center" vertical="center" textRotation="255"/>
    </xf>
    <xf numFmtId="0" fontId="23" fillId="2" borderId="7" xfId="3" applyFont="1" applyFill="1" applyBorder="1" applyAlignment="1">
      <alignment horizontal="center" vertical="center" textRotation="255"/>
    </xf>
    <xf numFmtId="0" fontId="23" fillId="2" borderId="13" xfId="3" applyFont="1" applyFill="1" applyBorder="1" applyAlignment="1">
      <alignment horizontal="center" vertical="center" textRotation="255"/>
    </xf>
    <xf numFmtId="0" fontId="23" fillId="2" borderId="10" xfId="3" applyFont="1" applyFill="1" applyBorder="1" applyAlignment="1">
      <alignment horizontal="center" vertical="center"/>
    </xf>
    <xf numFmtId="0" fontId="23" fillId="2" borderId="8" xfId="3" applyFont="1" applyFill="1" applyBorder="1" applyAlignment="1">
      <alignment horizontal="center" vertical="center"/>
    </xf>
    <xf numFmtId="0" fontId="23" fillId="2" borderId="9" xfId="3" applyFont="1" applyFill="1" applyBorder="1" applyAlignment="1">
      <alignment horizontal="center" vertical="center"/>
    </xf>
    <xf numFmtId="0" fontId="23" fillId="2" borderId="62" xfId="3" applyFont="1" applyFill="1" applyBorder="1" applyAlignment="1">
      <alignment horizontal="center" vertical="center"/>
    </xf>
    <xf numFmtId="0" fontId="23" fillId="2" borderId="63" xfId="3" applyFont="1" applyFill="1" applyBorder="1" applyAlignment="1">
      <alignment horizontal="center" vertical="center"/>
    </xf>
    <xf numFmtId="0" fontId="23" fillId="2" borderId="64" xfId="3" applyFont="1" applyFill="1" applyBorder="1" applyAlignment="1">
      <alignment horizontal="center" vertical="center"/>
    </xf>
    <xf numFmtId="0" fontId="23" fillId="0" borderId="52" xfId="3" applyFont="1" applyFill="1" applyBorder="1" applyAlignment="1">
      <alignment vertical="center" wrapText="1"/>
    </xf>
    <xf numFmtId="0" fontId="23" fillId="0" borderId="53" xfId="3" applyFont="1" applyFill="1" applyBorder="1" applyAlignment="1">
      <alignment vertical="center" wrapText="1"/>
    </xf>
    <xf numFmtId="0" fontId="24" fillId="0" borderId="30" xfId="3" applyFont="1" applyFill="1" applyBorder="1" applyAlignment="1">
      <alignment vertical="center" wrapText="1"/>
    </xf>
    <xf numFmtId="0" fontId="24" fillId="0" borderId="31" xfId="3" applyFont="1" applyFill="1" applyBorder="1" applyAlignment="1">
      <alignment vertical="center" wrapText="1"/>
    </xf>
    <xf numFmtId="0" fontId="24" fillId="0" borderId="32" xfId="3" applyFont="1" applyFill="1" applyBorder="1" applyAlignment="1">
      <alignment vertical="center" wrapText="1"/>
    </xf>
    <xf numFmtId="0" fontId="24" fillId="0" borderId="12" xfId="3" applyFont="1" applyFill="1" applyBorder="1" applyAlignment="1">
      <alignment vertical="center" wrapText="1"/>
    </xf>
    <xf numFmtId="0" fontId="24" fillId="0" borderId="0" xfId="3" applyFont="1" applyFill="1" applyBorder="1" applyAlignment="1">
      <alignment vertical="center" wrapText="1"/>
    </xf>
    <xf numFmtId="0" fontId="24" fillId="0" borderId="11" xfId="3" applyFont="1" applyFill="1" applyBorder="1" applyAlignment="1">
      <alignment vertical="center" wrapText="1"/>
    </xf>
    <xf numFmtId="0" fontId="24" fillId="0" borderId="59" xfId="3" applyFont="1" applyFill="1" applyBorder="1" applyAlignment="1">
      <alignment vertical="center" wrapText="1"/>
    </xf>
    <xf numFmtId="0" fontId="24" fillId="0" borderId="60" xfId="3" applyFont="1" applyFill="1" applyBorder="1" applyAlignment="1">
      <alignment vertical="center" wrapText="1"/>
    </xf>
    <xf numFmtId="0" fontId="24" fillId="0" borderId="61" xfId="3" applyFont="1" applyFill="1" applyBorder="1" applyAlignment="1">
      <alignment vertical="center" wrapText="1"/>
    </xf>
    <xf numFmtId="0" fontId="24" fillId="0" borderId="62" xfId="3" applyFont="1" applyFill="1" applyBorder="1" applyAlignment="1">
      <alignment vertical="center" wrapText="1"/>
    </xf>
    <xf numFmtId="0" fontId="24" fillId="0" borderId="63" xfId="3" applyFont="1" applyFill="1" applyBorder="1" applyAlignment="1">
      <alignment vertical="center" wrapText="1"/>
    </xf>
    <xf numFmtId="0" fontId="24" fillId="0" borderId="64" xfId="3" applyFont="1" applyFill="1" applyBorder="1" applyAlignment="1">
      <alignment vertical="center" wrapText="1"/>
    </xf>
    <xf numFmtId="0" fontId="24" fillId="0" borderId="10" xfId="3" applyFont="1" applyFill="1" applyBorder="1" applyAlignment="1">
      <alignment vertical="center" wrapText="1"/>
    </xf>
    <xf numFmtId="0" fontId="24" fillId="0" borderId="8" xfId="3" applyFont="1" applyFill="1" applyBorder="1" applyAlignment="1">
      <alignment vertical="center" wrapText="1"/>
    </xf>
    <xf numFmtId="0" fontId="24" fillId="0" borderId="9" xfId="3" applyFont="1" applyFill="1" applyBorder="1" applyAlignment="1">
      <alignment vertical="center" wrapText="1"/>
    </xf>
    <xf numFmtId="0" fontId="23" fillId="0" borderId="6" xfId="3" applyFont="1" applyFill="1" applyBorder="1" applyAlignment="1">
      <alignment horizontal="left" vertical="center" shrinkToFit="1"/>
    </xf>
    <xf numFmtId="0" fontId="23" fillId="0" borderId="1" xfId="3" applyFont="1" applyFill="1" applyBorder="1" applyAlignment="1">
      <alignment horizontal="left" vertical="center" shrinkToFit="1"/>
    </xf>
    <xf numFmtId="0" fontId="23" fillId="0" borderId="12" xfId="3" applyFont="1" applyFill="1" applyBorder="1" applyAlignment="1">
      <alignment horizontal="left" vertical="center" shrinkToFit="1"/>
    </xf>
    <xf numFmtId="0" fontId="23" fillId="0" borderId="0" xfId="3" applyFont="1" applyFill="1" applyBorder="1" applyAlignment="1">
      <alignment horizontal="left" vertical="center" shrinkToFit="1"/>
    </xf>
    <xf numFmtId="0" fontId="23" fillId="0" borderId="62" xfId="3" applyFont="1" applyFill="1" applyBorder="1" applyAlignment="1">
      <alignment vertical="center" wrapText="1"/>
    </xf>
    <xf numFmtId="0" fontId="23" fillId="0" borderId="63" xfId="3" applyFont="1" applyFill="1" applyBorder="1" applyAlignment="1">
      <alignment vertical="center" wrapText="1"/>
    </xf>
    <xf numFmtId="0" fontId="23" fillId="2" borderId="29" xfId="3" applyFont="1" applyFill="1" applyBorder="1" applyAlignment="1">
      <alignment horizontal="center" vertical="center" wrapText="1"/>
    </xf>
    <xf numFmtId="0" fontId="23" fillId="2" borderId="29" xfId="3" applyFont="1" applyFill="1" applyBorder="1" applyAlignment="1">
      <alignment horizontal="center" vertical="center"/>
    </xf>
    <xf numFmtId="0" fontId="23" fillId="2" borderId="23" xfId="3" applyFont="1" applyFill="1" applyBorder="1" applyAlignment="1">
      <alignment horizontal="center" vertical="center" wrapText="1"/>
    </xf>
    <xf numFmtId="0" fontId="23" fillId="2" borderId="23" xfId="3" applyFont="1" applyFill="1" applyBorder="1" applyAlignment="1">
      <alignment horizontal="center" vertical="center"/>
    </xf>
    <xf numFmtId="177" fontId="25" fillId="0" borderId="19" xfId="5" applyNumberFormat="1" applyFont="1" applyFill="1" applyBorder="1" applyAlignment="1">
      <alignment horizontal="right" vertical="center"/>
    </xf>
    <xf numFmtId="177" fontId="25" fillId="0" borderId="20" xfId="5" applyNumberFormat="1" applyFont="1" applyFill="1" applyBorder="1" applyAlignment="1">
      <alignment horizontal="right" vertical="center"/>
    </xf>
    <xf numFmtId="177" fontId="25" fillId="0" borderId="21" xfId="5" applyNumberFormat="1" applyFont="1" applyFill="1" applyBorder="1" applyAlignment="1">
      <alignment horizontal="right" vertical="center"/>
    </xf>
    <xf numFmtId="177" fontId="25" fillId="0" borderId="67" xfId="5" applyNumberFormat="1" applyFont="1" applyFill="1" applyBorder="1" applyAlignment="1">
      <alignment horizontal="right" vertical="center"/>
    </xf>
    <xf numFmtId="177" fontId="25" fillId="0" borderId="68" xfId="5" applyNumberFormat="1" applyFont="1" applyFill="1" applyBorder="1" applyAlignment="1">
      <alignment horizontal="right" vertical="center"/>
    </xf>
    <xf numFmtId="177" fontId="25" fillId="0" borderId="69" xfId="5" applyNumberFormat="1" applyFont="1" applyFill="1" applyBorder="1" applyAlignment="1">
      <alignment horizontal="right" vertical="center"/>
    </xf>
    <xf numFmtId="177" fontId="25" fillId="0" borderId="33" xfId="5" applyNumberFormat="1" applyFont="1" applyFill="1" applyBorder="1" applyAlignment="1">
      <alignment horizontal="right" vertical="center"/>
    </xf>
    <xf numFmtId="177" fontId="25" fillId="0" borderId="34" xfId="5" applyNumberFormat="1" applyFont="1" applyFill="1" applyBorder="1" applyAlignment="1">
      <alignment horizontal="right" vertical="center"/>
    </xf>
    <xf numFmtId="177" fontId="25" fillId="0" borderId="35" xfId="5" applyNumberFormat="1" applyFont="1" applyFill="1" applyBorder="1" applyAlignment="1">
      <alignment horizontal="right" vertical="center"/>
    </xf>
    <xf numFmtId="177" fontId="25" fillId="2" borderId="30" xfId="5" applyNumberFormat="1" applyFont="1" applyFill="1" applyBorder="1" applyAlignment="1">
      <alignment horizontal="right" vertical="center"/>
    </xf>
    <xf numFmtId="177" fontId="25" fillId="2" borderId="31" xfId="5" applyNumberFormat="1" applyFont="1" applyFill="1" applyBorder="1" applyAlignment="1">
      <alignment horizontal="right" vertical="center"/>
    </xf>
    <xf numFmtId="177" fontId="25" fillId="2" borderId="32" xfId="5" applyNumberFormat="1" applyFont="1" applyFill="1" applyBorder="1" applyAlignment="1">
      <alignment horizontal="right" vertical="center"/>
    </xf>
    <xf numFmtId="177" fontId="25" fillId="2" borderId="12" xfId="5" applyNumberFormat="1" applyFont="1" applyFill="1" applyBorder="1" applyAlignment="1">
      <alignment horizontal="right" vertical="center"/>
    </xf>
    <xf numFmtId="177" fontId="25" fillId="2" borderId="0" xfId="5" applyNumberFormat="1" applyFont="1" applyFill="1" applyBorder="1" applyAlignment="1">
      <alignment horizontal="right" vertical="center"/>
    </xf>
    <xf numFmtId="177" fontId="25" fillId="2" borderId="11" xfId="5" applyNumberFormat="1" applyFont="1" applyFill="1" applyBorder="1" applyAlignment="1">
      <alignment horizontal="right" vertical="center"/>
    </xf>
    <xf numFmtId="177" fontId="25" fillId="2" borderId="10" xfId="5" applyNumberFormat="1" applyFont="1" applyFill="1" applyBorder="1" applyAlignment="1">
      <alignment horizontal="right" vertical="center"/>
    </xf>
    <xf numFmtId="177" fontId="25" fillId="2" borderId="8" xfId="5" applyNumberFormat="1" applyFont="1" applyFill="1" applyBorder="1" applyAlignment="1">
      <alignment horizontal="right" vertical="center"/>
    </xf>
    <xf numFmtId="177" fontId="25" fillId="2" borderId="9" xfId="5" applyNumberFormat="1" applyFont="1" applyFill="1" applyBorder="1" applyAlignment="1">
      <alignment horizontal="right" vertical="center"/>
    </xf>
    <xf numFmtId="0" fontId="23" fillId="2" borderId="36" xfId="3" applyFont="1" applyFill="1" applyBorder="1" applyAlignment="1">
      <alignment horizontal="center" vertical="center"/>
    </xf>
    <xf numFmtId="0" fontId="23" fillId="2" borderId="37" xfId="3" applyFont="1" applyFill="1" applyBorder="1" applyAlignment="1">
      <alignment horizontal="center" vertical="center"/>
    </xf>
    <xf numFmtId="0" fontId="23" fillId="2" borderId="38" xfId="3" applyFont="1" applyFill="1" applyBorder="1" applyAlignment="1">
      <alignment horizontal="center" vertical="center"/>
    </xf>
    <xf numFmtId="0" fontId="23" fillId="2" borderId="40" xfId="3" applyFont="1" applyFill="1" applyBorder="1" applyAlignment="1">
      <alignment horizontal="center" vertical="center"/>
    </xf>
    <xf numFmtId="0" fontId="23" fillId="2" borderId="13" xfId="3" applyFont="1" applyFill="1" applyBorder="1" applyAlignment="1">
      <alignment horizontal="center" vertical="center"/>
    </xf>
    <xf numFmtId="0" fontId="24" fillId="0" borderId="6" xfId="3" applyFont="1" applyFill="1" applyBorder="1" applyAlignment="1">
      <alignment horizontal="center" vertical="center" wrapText="1"/>
    </xf>
    <xf numFmtId="0" fontId="24" fillId="0" borderId="1" xfId="3" applyFont="1" applyFill="1" applyBorder="1" applyAlignment="1">
      <alignment horizontal="center" vertical="center" wrapText="1"/>
    </xf>
    <xf numFmtId="0" fontId="24" fillId="0" borderId="5" xfId="3" applyFont="1" applyFill="1" applyBorder="1" applyAlignment="1">
      <alignment horizontal="center" vertical="center" wrapText="1"/>
    </xf>
    <xf numFmtId="0" fontId="24" fillId="0" borderId="12" xfId="3" applyFont="1" applyFill="1" applyBorder="1" applyAlignment="1">
      <alignment horizontal="center" vertical="center" wrapText="1"/>
    </xf>
    <xf numFmtId="0" fontId="24" fillId="0" borderId="0" xfId="3" applyFont="1" applyFill="1" applyBorder="1" applyAlignment="1">
      <alignment horizontal="center" vertical="center" wrapText="1"/>
    </xf>
    <xf numFmtId="0" fontId="24" fillId="0" borderId="11" xfId="3" applyFont="1" applyFill="1" applyBorder="1" applyAlignment="1">
      <alignment horizontal="center" vertical="center" wrapText="1"/>
    </xf>
    <xf numFmtId="0" fontId="24" fillId="0" borderId="10" xfId="3" applyFont="1" applyFill="1" applyBorder="1" applyAlignment="1">
      <alignment horizontal="center" vertical="center" wrapText="1"/>
    </xf>
    <xf numFmtId="0" fontId="24" fillId="0" borderId="8" xfId="3" applyFont="1" applyFill="1" applyBorder="1" applyAlignment="1">
      <alignment horizontal="center" vertical="center" wrapText="1"/>
    </xf>
    <xf numFmtId="0" fontId="24" fillId="0" borderId="9" xfId="3" applyFont="1" applyFill="1" applyBorder="1" applyAlignment="1">
      <alignment horizontal="center" vertical="center" wrapText="1"/>
    </xf>
    <xf numFmtId="0" fontId="24" fillId="0" borderId="6" xfId="3" applyFont="1" applyFill="1" applyBorder="1" applyAlignment="1">
      <alignment vertical="center" wrapText="1"/>
    </xf>
    <xf numFmtId="0" fontId="24" fillId="0" borderId="1" xfId="3" applyFont="1" applyFill="1" applyBorder="1" applyAlignment="1">
      <alignment vertical="center" wrapText="1"/>
    </xf>
    <xf numFmtId="0" fontId="24" fillId="0" borderId="5" xfId="3" applyFont="1" applyFill="1" applyBorder="1" applyAlignment="1">
      <alignment vertical="center" wrapText="1"/>
    </xf>
    <xf numFmtId="0" fontId="24" fillId="0" borderId="26" xfId="3" applyFont="1" applyFill="1" applyBorder="1" applyAlignment="1">
      <alignment horizontal="center" vertical="center" wrapText="1"/>
    </xf>
    <xf numFmtId="0" fontId="24" fillId="0" borderId="27" xfId="3" applyFont="1" applyFill="1" applyBorder="1" applyAlignment="1">
      <alignment horizontal="center" vertical="center" wrapText="1"/>
    </xf>
    <xf numFmtId="0" fontId="24" fillId="0" borderId="28" xfId="3" applyFont="1" applyFill="1" applyBorder="1" applyAlignment="1">
      <alignment horizontal="center" vertical="center" wrapText="1"/>
    </xf>
    <xf numFmtId="177" fontId="24" fillId="2" borderId="31" xfId="0" applyNumberFormat="1" applyFont="1" applyFill="1" applyBorder="1" applyAlignment="1">
      <alignment horizontal="right" vertical="center"/>
    </xf>
    <xf numFmtId="177" fontId="24" fillId="2" borderId="32" xfId="0" applyNumberFormat="1" applyFont="1" applyFill="1" applyBorder="1" applyAlignment="1">
      <alignment horizontal="right" vertical="center"/>
    </xf>
    <xf numFmtId="177" fontId="24" fillId="2" borderId="0" xfId="0" applyNumberFormat="1" applyFont="1" applyFill="1" applyBorder="1" applyAlignment="1">
      <alignment horizontal="right" vertical="center"/>
    </xf>
    <xf numFmtId="177" fontId="24" fillId="2" borderId="11" xfId="0" applyNumberFormat="1" applyFont="1" applyFill="1" applyBorder="1" applyAlignment="1">
      <alignment horizontal="right" vertical="center"/>
    </xf>
    <xf numFmtId="177" fontId="24" fillId="2" borderId="8" xfId="0" applyNumberFormat="1" applyFont="1" applyFill="1" applyBorder="1" applyAlignment="1">
      <alignment horizontal="right" vertical="center"/>
    </xf>
    <xf numFmtId="177" fontId="24" fillId="2" borderId="9" xfId="0" applyNumberFormat="1" applyFont="1" applyFill="1" applyBorder="1" applyAlignment="1">
      <alignment horizontal="right" vertical="center"/>
    </xf>
    <xf numFmtId="0" fontId="21" fillId="2" borderId="29" xfId="3" applyFont="1" applyFill="1" applyBorder="1" applyAlignment="1">
      <alignment horizontal="center" vertical="center"/>
    </xf>
    <xf numFmtId="0" fontId="21" fillId="2" borderId="23" xfId="3" applyFont="1" applyFill="1" applyBorder="1" applyAlignment="1">
      <alignment horizontal="center" vertical="center"/>
    </xf>
    <xf numFmtId="0" fontId="29" fillId="2" borderId="0" xfId="3" applyFont="1" applyFill="1" applyBorder="1" applyAlignment="1">
      <alignment horizontal="center" vertical="center" wrapText="1"/>
    </xf>
    <xf numFmtId="0" fontId="29" fillId="2" borderId="6" xfId="3" applyFont="1" applyFill="1" applyBorder="1" applyAlignment="1">
      <alignment horizontal="center" vertical="center" shrinkToFit="1"/>
    </xf>
    <xf numFmtId="0" fontId="29" fillId="2" borderId="1" xfId="3" applyFont="1" applyFill="1" applyBorder="1" applyAlignment="1">
      <alignment horizontal="center" vertical="center" shrinkToFit="1"/>
    </xf>
    <xf numFmtId="0" fontId="29" fillId="2" borderId="5" xfId="3" applyFont="1" applyFill="1" applyBorder="1" applyAlignment="1">
      <alignment horizontal="center" vertical="center" shrinkToFit="1"/>
    </xf>
    <xf numFmtId="0" fontId="29" fillId="2" borderId="10" xfId="3" applyFont="1" applyFill="1" applyBorder="1" applyAlignment="1">
      <alignment horizontal="center" vertical="center" shrinkToFit="1"/>
    </xf>
    <xf numFmtId="0" fontId="29" fillId="2" borderId="8" xfId="3" applyFont="1" applyFill="1" applyBorder="1" applyAlignment="1">
      <alignment horizontal="center" vertical="center" shrinkToFit="1"/>
    </xf>
    <xf numFmtId="0" fontId="29" fillId="2" borderId="9" xfId="3" applyFont="1" applyFill="1" applyBorder="1" applyAlignment="1">
      <alignment horizontal="center" vertical="center" shrinkToFit="1"/>
    </xf>
    <xf numFmtId="177" fontId="25" fillId="2" borderId="47" xfId="5" applyNumberFormat="1" applyFont="1" applyFill="1" applyBorder="1" applyAlignment="1">
      <alignment horizontal="right" vertical="center"/>
    </xf>
    <xf numFmtId="177" fontId="25" fillId="2" borderId="43" xfId="5" applyNumberFormat="1" applyFont="1" applyFill="1" applyBorder="1" applyAlignment="1">
      <alignment horizontal="right" vertical="center"/>
    </xf>
    <xf numFmtId="177" fontId="25" fillId="2" borderId="50" xfId="5" applyNumberFormat="1" applyFont="1" applyFill="1" applyBorder="1" applyAlignment="1">
      <alignment horizontal="right" vertical="center"/>
    </xf>
    <xf numFmtId="177" fontId="25" fillId="2" borderId="44" xfId="5" applyNumberFormat="1" applyFont="1" applyFill="1" applyBorder="1" applyAlignment="1">
      <alignment horizontal="right" vertical="center"/>
    </xf>
    <xf numFmtId="0" fontId="21" fillId="2" borderId="30" xfId="3" applyFont="1" applyFill="1" applyBorder="1" applyAlignment="1">
      <alignment horizontal="center" vertical="center" wrapText="1"/>
    </xf>
    <xf numFmtId="0" fontId="21" fillId="2" borderId="31" xfId="3" applyFont="1" applyFill="1" applyBorder="1" applyAlignment="1">
      <alignment horizontal="center" vertical="center" wrapText="1"/>
    </xf>
    <xf numFmtId="0" fontId="21" fillId="2" borderId="32" xfId="3" applyFont="1" applyFill="1" applyBorder="1" applyAlignment="1">
      <alignment horizontal="center" vertical="center" wrapText="1"/>
    </xf>
    <xf numFmtId="0" fontId="21" fillId="2" borderId="10" xfId="3" applyFont="1" applyFill="1" applyBorder="1" applyAlignment="1">
      <alignment horizontal="center" vertical="center" wrapText="1"/>
    </xf>
    <xf numFmtId="0" fontId="21" fillId="2" borderId="8" xfId="3" applyFont="1" applyFill="1" applyBorder="1" applyAlignment="1">
      <alignment horizontal="center" vertical="center" wrapText="1"/>
    </xf>
    <xf numFmtId="0" fontId="21" fillId="2" borderId="9" xfId="3" applyFont="1" applyFill="1" applyBorder="1" applyAlignment="1">
      <alignment horizontal="center" vertical="center" wrapText="1"/>
    </xf>
    <xf numFmtId="0" fontId="23" fillId="0" borderId="24" xfId="3" applyFont="1" applyFill="1" applyBorder="1" applyAlignment="1">
      <alignment horizontal="center" vertical="center" textRotation="255"/>
    </xf>
    <xf numFmtId="0" fontId="21" fillId="2" borderId="24" xfId="3" applyFont="1" applyFill="1" applyBorder="1" applyAlignment="1">
      <alignment horizontal="center" vertical="center" textRotation="255" wrapText="1"/>
    </xf>
    <xf numFmtId="177" fontId="25" fillId="0" borderId="12" xfId="5" applyNumberFormat="1" applyFont="1" applyFill="1" applyBorder="1" applyAlignment="1">
      <alignment horizontal="right" vertical="center"/>
    </xf>
    <xf numFmtId="177" fontId="25" fillId="0" borderId="0" xfId="5" applyNumberFormat="1" applyFont="1" applyFill="1" applyBorder="1" applyAlignment="1">
      <alignment horizontal="right" vertical="center"/>
    </xf>
    <xf numFmtId="177" fontId="25" fillId="0" borderId="11" xfId="5" applyNumberFormat="1" applyFont="1" applyFill="1" applyBorder="1" applyAlignment="1">
      <alignment horizontal="right" vertical="center"/>
    </xf>
    <xf numFmtId="177" fontId="25" fillId="0" borderId="80" xfId="5" applyNumberFormat="1" applyFont="1" applyFill="1" applyBorder="1" applyAlignment="1">
      <alignment horizontal="right" vertical="center"/>
    </xf>
    <xf numFmtId="177" fontId="25" fillId="0" borderId="27" xfId="5" applyNumberFormat="1" applyFont="1" applyFill="1" applyBorder="1" applyAlignment="1">
      <alignment horizontal="right" vertical="center"/>
    </xf>
    <xf numFmtId="177" fontId="25" fillId="0" borderId="28" xfId="5" applyNumberFormat="1" applyFont="1" applyFill="1" applyBorder="1" applyAlignment="1">
      <alignment horizontal="right" vertical="center"/>
    </xf>
    <xf numFmtId="177" fontId="25" fillId="0" borderId="41" xfId="5" applyNumberFormat="1" applyFont="1" applyFill="1" applyBorder="1" applyAlignment="1">
      <alignment horizontal="right" vertical="center"/>
    </xf>
    <xf numFmtId="177" fontId="25" fillId="0" borderId="42" xfId="5" applyNumberFormat="1" applyFont="1" applyFill="1" applyBorder="1" applyAlignment="1">
      <alignment horizontal="right" vertical="center"/>
    </xf>
    <xf numFmtId="0" fontId="29" fillId="0" borderId="30" xfId="3" applyFont="1" applyFill="1" applyBorder="1" applyAlignment="1">
      <alignment horizontal="center" vertical="center" shrinkToFit="1"/>
    </xf>
    <xf numFmtId="0" fontId="29" fillId="0" borderId="31" xfId="3" applyFont="1" applyFill="1" applyBorder="1" applyAlignment="1">
      <alignment horizontal="center" vertical="center" shrinkToFit="1"/>
    </xf>
    <xf numFmtId="0" fontId="29" fillId="0" borderId="32" xfId="3" applyFont="1" applyFill="1" applyBorder="1" applyAlignment="1">
      <alignment horizontal="center" vertical="center" shrinkToFit="1"/>
    </xf>
    <xf numFmtId="0" fontId="29" fillId="0" borderId="10" xfId="3" applyFont="1" applyFill="1" applyBorder="1" applyAlignment="1">
      <alignment horizontal="center" vertical="center" shrinkToFit="1"/>
    </xf>
    <xf numFmtId="0" fontId="29" fillId="0" borderId="8" xfId="3" applyFont="1" applyFill="1" applyBorder="1" applyAlignment="1">
      <alignment horizontal="center" vertical="center" shrinkToFit="1"/>
    </xf>
    <xf numFmtId="0" fontId="29" fillId="0" borderId="9" xfId="3" applyFont="1" applyFill="1" applyBorder="1" applyAlignment="1">
      <alignment horizontal="center" vertical="center" shrinkToFit="1"/>
    </xf>
    <xf numFmtId="0" fontId="25" fillId="0" borderId="0" xfId="3" applyFont="1" applyFill="1" applyBorder="1" applyAlignment="1">
      <alignment horizontal="center" vertical="center" shrinkToFit="1"/>
    </xf>
    <xf numFmtId="178" fontId="25" fillId="0" borderId="0" xfId="3" applyNumberFormat="1" applyFont="1" applyFill="1" applyBorder="1" applyAlignment="1">
      <alignment horizontal="center" vertical="center"/>
    </xf>
    <xf numFmtId="0" fontId="29" fillId="0" borderId="4" xfId="3" applyFont="1" applyFill="1" applyBorder="1" applyAlignment="1">
      <alignment horizontal="center" vertical="center" shrinkToFit="1"/>
    </xf>
    <xf numFmtId="0" fontId="29" fillId="0" borderId="3" xfId="3" applyFont="1" applyFill="1" applyBorder="1" applyAlignment="1">
      <alignment horizontal="center" vertical="center" shrinkToFit="1"/>
    </xf>
    <xf numFmtId="0" fontId="29" fillId="0" borderId="2" xfId="3" applyFont="1" applyFill="1" applyBorder="1" applyAlignment="1">
      <alignment horizontal="center" vertical="center" shrinkToFit="1"/>
    </xf>
    <xf numFmtId="177" fontId="25" fillId="0" borderId="23" xfId="5" applyNumberFormat="1" applyFont="1" applyFill="1" applyBorder="1" applyAlignment="1">
      <alignment horizontal="right" vertical="center"/>
    </xf>
    <xf numFmtId="177" fontId="25" fillId="0" borderId="7" xfId="5" applyNumberFormat="1" applyFont="1" applyFill="1" applyBorder="1" applyAlignment="1">
      <alignment horizontal="right" vertical="center"/>
    </xf>
    <xf numFmtId="0" fontId="44" fillId="0" borderId="0" xfId="3" applyFont="1" applyFill="1" applyBorder="1" applyAlignment="1">
      <alignment horizontal="center" vertical="center"/>
    </xf>
    <xf numFmtId="177" fontId="25" fillId="0" borderId="13" xfId="5" applyNumberFormat="1" applyFont="1" applyFill="1" applyBorder="1" applyAlignment="1">
      <alignment horizontal="right" vertical="center"/>
    </xf>
    <xf numFmtId="181" fontId="29" fillId="0" borderId="0" xfId="3" applyNumberFormat="1" applyFont="1" applyFill="1" applyBorder="1" applyAlignment="1">
      <alignment horizontal="right" vertical="center"/>
    </xf>
    <xf numFmtId="38" fontId="29" fillId="0" borderId="0" xfId="5" applyFont="1" applyFill="1" applyBorder="1" applyAlignment="1">
      <alignment horizontal="right" vertical="center"/>
    </xf>
    <xf numFmtId="177" fontId="25" fillId="0" borderId="29" xfId="5" applyNumberFormat="1" applyFont="1" applyFill="1" applyBorder="1" applyAlignment="1">
      <alignment horizontal="right" vertical="center"/>
    </xf>
    <xf numFmtId="0" fontId="29" fillId="0" borderId="6" xfId="3" applyFont="1" applyFill="1" applyBorder="1" applyAlignment="1">
      <alignment horizontal="center" vertical="center" shrinkToFit="1"/>
    </xf>
    <xf numFmtId="0" fontId="29" fillId="0" borderId="1" xfId="3" applyFont="1" applyFill="1" applyBorder="1" applyAlignment="1">
      <alignment horizontal="center" vertical="center" shrinkToFit="1"/>
    </xf>
    <xf numFmtId="0" fontId="29" fillId="0" borderId="5" xfId="3" applyFont="1" applyFill="1" applyBorder="1" applyAlignment="1">
      <alignment horizontal="center" vertical="center" shrinkToFit="1"/>
    </xf>
    <xf numFmtId="0" fontId="29" fillId="0" borderId="12" xfId="3" applyFont="1" applyFill="1" applyBorder="1" applyAlignment="1">
      <alignment vertical="center" shrinkToFit="1"/>
    </xf>
    <xf numFmtId="0" fontId="29" fillId="0" borderId="0" xfId="3" applyFont="1" applyFill="1" applyBorder="1" applyAlignment="1">
      <alignment vertical="center" shrinkToFit="1"/>
    </xf>
    <xf numFmtId="0" fontId="29" fillId="0" borderId="11" xfId="3" applyFont="1" applyFill="1" applyBorder="1" applyAlignment="1">
      <alignment vertical="center" shrinkToFit="1"/>
    </xf>
    <xf numFmtId="176" fontId="29" fillId="0" borderId="12" xfId="3" applyNumberFormat="1" applyFont="1" applyFill="1" applyBorder="1" applyAlignment="1">
      <alignment horizontal="center" vertical="center" wrapText="1"/>
    </xf>
    <xf numFmtId="176" fontId="29" fillId="0" borderId="0" xfId="3" applyNumberFormat="1" applyFont="1" applyFill="1" applyBorder="1" applyAlignment="1">
      <alignment horizontal="center" vertical="center" wrapText="1"/>
    </xf>
    <xf numFmtId="176" fontId="29" fillId="0" borderId="11" xfId="3" applyNumberFormat="1" applyFont="1" applyFill="1" applyBorder="1" applyAlignment="1">
      <alignment horizontal="center" vertical="center" wrapText="1"/>
    </xf>
    <xf numFmtId="176" fontId="29" fillId="0" borderId="12" xfId="3" applyNumberFormat="1" applyFont="1" applyFill="1" applyBorder="1" applyAlignment="1">
      <alignment horizontal="center" vertical="center"/>
    </xf>
    <xf numFmtId="176" fontId="29" fillId="0" borderId="0" xfId="3" applyNumberFormat="1" applyFont="1" applyFill="1" applyBorder="1" applyAlignment="1">
      <alignment horizontal="center" vertical="center"/>
    </xf>
    <xf numFmtId="176" fontId="29" fillId="0" borderId="11" xfId="3" applyNumberFormat="1" applyFont="1" applyFill="1" applyBorder="1" applyAlignment="1">
      <alignment horizontal="center" vertical="center"/>
    </xf>
    <xf numFmtId="38" fontId="29" fillId="0" borderId="71" xfId="5" applyFont="1" applyFill="1" applyBorder="1" applyAlignment="1">
      <alignment horizontal="right" vertical="center" shrinkToFit="1"/>
    </xf>
    <xf numFmtId="176" fontId="29" fillId="0" borderId="70" xfId="3" applyNumberFormat="1" applyFont="1" applyFill="1" applyBorder="1" applyAlignment="1">
      <alignment horizontal="right" vertical="center" wrapText="1"/>
    </xf>
    <xf numFmtId="176" fontId="29" fillId="0" borderId="71" xfId="3" applyNumberFormat="1" applyFont="1" applyFill="1" applyBorder="1" applyAlignment="1">
      <alignment horizontal="right" vertical="center" wrapText="1"/>
    </xf>
    <xf numFmtId="176" fontId="29" fillId="0" borderId="72" xfId="3" applyNumberFormat="1" applyFont="1" applyFill="1" applyBorder="1" applyAlignment="1">
      <alignment horizontal="right" vertical="center" wrapText="1"/>
    </xf>
    <xf numFmtId="176" fontId="21" fillId="0" borderId="12" xfId="3" applyNumberFormat="1" applyFont="1" applyFill="1" applyBorder="1" applyAlignment="1">
      <alignment horizontal="right" vertical="center"/>
    </xf>
    <xf numFmtId="176" fontId="21" fillId="0" borderId="0" xfId="3" applyNumberFormat="1" applyFont="1" applyFill="1" applyBorder="1" applyAlignment="1">
      <alignment horizontal="right" vertical="center"/>
    </xf>
    <xf numFmtId="0" fontId="29" fillId="0" borderId="6" xfId="3" applyFont="1" applyFill="1" applyBorder="1" applyAlignment="1">
      <alignment horizontal="left" vertical="center" shrinkToFit="1"/>
    </xf>
    <xf numFmtId="0" fontId="29" fillId="0" borderId="1" xfId="3" applyFont="1" applyFill="1" applyBorder="1" applyAlignment="1">
      <alignment horizontal="left" vertical="center" shrinkToFit="1"/>
    </xf>
    <xf numFmtId="0" fontId="29" fillId="0" borderId="5" xfId="3" applyFont="1" applyFill="1" applyBorder="1" applyAlignment="1">
      <alignment horizontal="left" vertical="center" shrinkToFit="1"/>
    </xf>
    <xf numFmtId="176" fontId="29" fillId="0" borderId="6" xfId="3" applyNumberFormat="1" applyFont="1" applyFill="1" applyBorder="1" applyAlignment="1">
      <alignment vertical="center" wrapText="1"/>
    </xf>
    <xf numFmtId="176" fontId="29" fillId="0" borderId="1" xfId="3" applyNumberFormat="1" applyFont="1" applyFill="1" applyBorder="1" applyAlignment="1">
      <alignment vertical="center" wrapText="1"/>
    </xf>
    <xf numFmtId="176" fontId="29" fillId="0" borderId="5" xfId="3" applyNumberFormat="1" applyFont="1" applyFill="1" applyBorder="1" applyAlignment="1">
      <alignment vertical="center" wrapText="1"/>
    </xf>
    <xf numFmtId="176" fontId="29" fillId="0" borderId="6" xfId="3" applyNumberFormat="1" applyFont="1" applyFill="1" applyBorder="1" applyAlignment="1">
      <alignment vertical="center"/>
    </xf>
    <xf numFmtId="176" fontId="29" fillId="0" borderId="1" xfId="3" applyNumberFormat="1" applyFont="1" applyFill="1" applyBorder="1" applyAlignment="1">
      <alignment vertical="center"/>
    </xf>
    <xf numFmtId="176" fontId="29" fillId="0" borderId="5" xfId="3" applyNumberFormat="1" applyFont="1" applyFill="1" applyBorder="1" applyAlignment="1">
      <alignment vertical="center"/>
    </xf>
    <xf numFmtId="38" fontId="29" fillId="0" borderId="0" xfId="5" applyFont="1" applyFill="1" applyBorder="1" applyAlignment="1">
      <alignment horizontal="right" vertical="center" shrinkToFit="1"/>
    </xf>
    <xf numFmtId="0" fontId="29" fillId="0" borderId="71" xfId="3" applyFont="1" applyFill="1" applyBorder="1" applyAlignment="1">
      <alignment horizontal="left" vertical="center" shrinkToFit="1"/>
    </xf>
    <xf numFmtId="0" fontId="29" fillId="0" borderId="8" xfId="3" applyFont="1" applyFill="1" applyBorder="1" applyAlignment="1">
      <alignment horizontal="left" vertical="center"/>
    </xf>
    <xf numFmtId="0" fontId="23" fillId="2" borderId="6" xfId="3" applyFont="1" applyFill="1" applyBorder="1" applyAlignment="1">
      <alignment horizontal="center" vertical="center" shrinkToFit="1"/>
    </xf>
    <xf numFmtId="0" fontId="23" fillId="2" borderId="1" xfId="3" applyFont="1" applyFill="1" applyBorder="1" applyAlignment="1">
      <alignment horizontal="center" vertical="center" shrinkToFit="1"/>
    </xf>
    <xf numFmtId="0" fontId="23" fillId="2" borderId="5" xfId="3" applyFont="1" applyFill="1" applyBorder="1" applyAlignment="1">
      <alignment horizontal="center" vertical="center" shrinkToFit="1"/>
    </xf>
    <xf numFmtId="0" fontId="23" fillId="2" borderId="12" xfId="3" applyFont="1" applyFill="1" applyBorder="1" applyAlignment="1">
      <alignment horizontal="center" vertical="center" shrinkToFit="1"/>
    </xf>
    <xf numFmtId="0" fontId="23" fillId="2" borderId="0" xfId="3" applyFont="1" applyFill="1" applyBorder="1" applyAlignment="1">
      <alignment horizontal="center" vertical="center" shrinkToFit="1"/>
    </xf>
    <xf numFmtId="0" fontId="23" fillId="2" borderId="11" xfId="3" applyFont="1" applyFill="1" applyBorder="1" applyAlignment="1">
      <alignment horizontal="center" vertical="center" shrinkToFit="1"/>
    </xf>
    <xf numFmtId="0" fontId="23" fillId="2" borderId="10" xfId="3" applyFont="1" applyFill="1" applyBorder="1" applyAlignment="1">
      <alignment horizontal="center" vertical="center" shrinkToFit="1"/>
    </xf>
    <xf numFmtId="0" fontId="23" fillId="2" borderId="8" xfId="3" applyFont="1" applyFill="1" applyBorder="1" applyAlignment="1">
      <alignment horizontal="center" vertical="center" shrinkToFit="1"/>
    </xf>
    <xf numFmtId="0" fontId="23" fillId="2" borderId="9" xfId="3" applyFont="1" applyFill="1" applyBorder="1" applyAlignment="1">
      <alignment horizontal="center" vertical="center" shrinkToFit="1"/>
    </xf>
    <xf numFmtId="0" fontId="29" fillId="0" borderId="73" xfId="3" applyFont="1" applyFill="1" applyBorder="1" applyAlignment="1">
      <alignment horizontal="left" vertical="center" shrinkToFit="1"/>
    </xf>
    <xf numFmtId="0" fontId="29" fillId="0" borderId="74" xfId="3" applyFont="1" applyFill="1" applyBorder="1" applyAlignment="1">
      <alignment horizontal="left" vertical="center" shrinkToFit="1"/>
    </xf>
    <xf numFmtId="0" fontId="29" fillId="0" borderId="75" xfId="3" applyFont="1" applyFill="1" applyBorder="1" applyAlignment="1">
      <alignment horizontal="left" vertical="center" shrinkToFit="1"/>
    </xf>
    <xf numFmtId="176" fontId="29" fillId="0" borderId="73" xfId="3" applyNumberFormat="1" applyFont="1" applyFill="1" applyBorder="1" applyAlignment="1">
      <alignment vertical="center" wrapText="1"/>
    </xf>
    <xf numFmtId="176" fontId="29" fillId="0" borderId="74" xfId="3" applyNumberFormat="1" applyFont="1" applyFill="1" applyBorder="1" applyAlignment="1">
      <alignment vertical="center" wrapText="1"/>
    </xf>
    <xf numFmtId="176" fontId="29" fillId="0" borderId="75" xfId="3" applyNumberFormat="1" applyFont="1" applyFill="1" applyBorder="1" applyAlignment="1">
      <alignment vertical="center" wrapText="1"/>
    </xf>
    <xf numFmtId="176" fontId="29" fillId="0" borderId="73" xfId="3" applyNumberFormat="1" applyFont="1" applyFill="1" applyBorder="1" applyAlignment="1">
      <alignment vertical="center"/>
    </xf>
    <xf numFmtId="176" fontId="29" fillId="0" borderId="74" xfId="3" applyNumberFormat="1" applyFont="1" applyFill="1" applyBorder="1" applyAlignment="1">
      <alignment vertical="center"/>
    </xf>
    <xf numFmtId="176" fontId="29" fillId="0" borderId="75" xfId="3" applyNumberFormat="1" applyFont="1" applyFill="1" applyBorder="1" applyAlignment="1">
      <alignment vertical="center"/>
    </xf>
    <xf numFmtId="176" fontId="29" fillId="0" borderId="12" xfId="3" applyNumberFormat="1" applyFont="1" applyFill="1" applyBorder="1" applyAlignment="1">
      <alignment horizontal="right" vertical="center" wrapText="1"/>
    </xf>
    <xf numFmtId="176" fontId="29" fillId="0" borderId="0" xfId="3" applyNumberFormat="1" applyFont="1" applyFill="1" applyBorder="1" applyAlignment="1">
      <alignment horizontal="right" vertical="center" wrapText="1"/>
    </xf>
    <xf numFmtId="176" fontId="29" fillId="0" borderId="11" xfId="3" applyNumberFormat="1" applyFont="1" applyFill="1" applyBorder="1" applyAlignment="1">
      <alignment horizontal="right" vertical="center" wrapText="1"/>
    </xf>
    <xf numFmtId="0" fontId="29" fillId="0" borderId="12" xfId="3" applyFont="1" applyFill="1" applyBorder="1" applyAlignment="1">
      <alignment vertical="center" wrapText="1" shrinkToFit="1"/>
    </xf>
    <xf numFmtId="0" fontId="29" fillId="0" borderId="0" xfId="3" applyFont="1" applyFill="1" applyBorder="1" applyAlignment="1">
      <alignment vertical="center" wrapText="1" shrinkToFit="1"/>
    </xf>
    <xf numFmtId="0" fontId="29" fillId="0" borderId="11" xfId="3" applyFont="1" applyFill="1" applyBorder="1" applyAlignment="1">
      <alignment vertical="center" wrapText="1" shrinkToFit="1"/>
    </xf>
    <xf numFmtId="0" fontId="23" fillId="2" borderId="29" xfId="3" applyFont="1" applyFill="1" applyBorder="1" applyAlignment="1">
      <alignment horizontal="right" vertical="center" wrapText="1"/>
    </xf>
    <xf numFmtId="38" fontId="29" fillId="2" borderId="29" xfId="5" applyFont="1" applyFill="1" applyBorder="1" applyAlignment="1">
      <alignment horizontal="right" vertical="center" wrapText="1"/>
    </xf>
    <xf numFmtId="38" fontId="29" fillId="2" borderId="29" xfId="5" applyFont="1" applyFill="1" applyBorder="1" applyAlignment="1">
      <alignment horizontal="right" vertical="center"/>
    </xf>
    <xf numFmtId="0" fontId="23" fillId="3" borderId="76" xfId="3" applyFont="1" applyFill="1" applyBorder="1" applyAlignment="1">
      <alignment horizontal="right" vertical="center" shrinkToFit="1"/>
    </xf>
    <xf numFmtId="0" fontId="23" fillId="3" borderId="77" xfId="3" applyFont="1" applyFill="1" applyBorder="1" applyAlignment="1">
      <alignment horizontal="right" vertical="center" shrinkToFit="1"/>
    </xf>
    <xf numFmtId="0" fontId="23" fillId="3" borderId="78" xfId="3" applyFont="1" applyFill="1" applyBorder="1" applyAlignment="1">
      <alignment horizontal="right" vertical="center" shrinkToFit="1"/>
    </xf>
    <xf numFmtId="176" fontId="29" fillId="3" borderId="76" xfId="3" applyNumberFormat="1" applyFont="1" applyFill="1" applyBorder="1" applyAlignment="1">
      <alignment horizontal="right" vertical="center" wrapText="1"/>
    </xf>
    <xf numFmtId="176" fontId="29" fillId="3" borderId="77" xfId="3" applyNumberFormat="1" applyFont="1" applyFill="1" applyBorder="1" applyAlignment="1">
      <alignment horizontal="right" vertical="center" wrapText="1"/>
    </xf>
    <xf numFmtId="176" fontId="29" fillId="3" borderId="78" xfId="3" applyNumberFormat="1" applyFont="1" applyFill="1" applyBorder="1" applyAlignment="1">
      <alignment horizontal="right" vertical="center" wrapText="1"/>
    </xf>
    <xf numFmtId="0" fontId="29" fillId="0" borderId="6" xfId="3" applyFont="1" applyFill="1" applyBorder="1" applyAlignment="1">
      <alignment vertical="center" wrapText="1"/>
    </xf>
    <xf numFmtId="0" fontId="29" fillId="0" borderId="1" xfId="3" applyFont="1" applyFill="1" applyBorder="1" applyAlignment="1">
      <alignment vertical="center" wrapText="1"/>
    </xf>
    <xf numFmtId="0" fontId="29" fillId="0" borderId="5" xfId="3" applyFont="1" applyFill="1" applyBorder="1" applyAlignment="1">
      <alignment vertical="center" wrapText="1"/>
    </xf>
    <xf numFmtId="0" fontId="29" fillId="0" borderId="12" xfId="3" applyFont="1" applyFill="1" applyBorder="1" applyAlignment="1">
      <alignment vertical="center" wrapText="1"/>
    </xf>
    <xf numFmtId="0" fontId="29" fillId="0" borderId="0" xfId="3" applyFont="1" applyFill="1" applyBorder="1" applyAlignment="1">
      <alignment vertical="center" wrapText="1"/>
    </xf>
    <xf numFmtId="0" fontId="29" fillId="0" borderId="11" xfId="3" applyFont="1" applyFill="1" applyBorder="1" applyAlignment="1">
      <alignment vertical="center" wrapText="1"/>
    </xf>
    <xf numFmtId="0" fontId="29" fillId="0" borderId="26" xfId="3" applyFont="1" applyFill="1" applyBorder="1" applyAlignment="1">
      <alignment vertical="center" wrapText="1"/>
    </xf>
    <xf numFmtId="0" fontId="29" fillId="0" borderId="27" xfId="3" applyFont="1" applyFill="1" applyBorder="1" applyAlignment="1">
      <alignment vertical="center" wrapText="1"/>
    </xf>
    <xf numFmtId="0" fontId="29" fillId="0" borderId="28" xfId="3" applyFont="1" applyFill="1" applyBorder="1" applyAlignment="1">
      <alignment vertical="center" wrapText="1"/>
    </xf>
    <xf numFmtId="0" fontId="21" fillId="0" borderId="0" xfId="9" applyFont="1" applyAlignment="1">
      <alignment horizontal="center" vertical="center"/>
    </xf>
    <xf numFmtId="0" fontId="23" fillId="2" borderId="6" xfId="9" applyFont="1" applyFill="1" applyBorder="1" applyAlignment="1">
      <alignment horizontal="center" vertical="center" wrapText="1"/>
    </xf>
    <xf numFmtId="0" fontId="23" fillId="2" borderId="1" xfId="9" applyFont="1" applyFill="1" applyBorder="1" applyAlignment="1">
      <alignment horizontal="center" vertical="center"/>
    </xf>
    <xf numFmtId="0" fontId="23" fillId="2" borderId="5" xfId="9" applyFont="1" applyFill="1" applyBorder="1" applyAlignment="1">
      <alignment horizontal="center" vertical="center"/>
    </xf>
    <xf numFmtId="0" fontId="23" fillId="2" borderId="12" xfId="9" applyFont="1" applyFill="1" applyBorder="1" applyAlignment="1">
      <alignment horizontal="center" vertical="center"/>
    </xf>
    <xf numFmtId="0" fontId="23" fillId="2" borderId="0" xfId="9" applyFont="1" applyFill="1" applyBorder="1" applyAlignment="1">
      <alignment horizontal="center" vertical="center"/>
    </xf>
    <xf numFmtId="0" fontId="23" fillId="2" borderId="11" xfId="9" applyFont="1" applyFill="1" applyBorder="1" applyAlignment="1">
      <alignment horizontal="center" vertical="center"/>
    </xf>
    <xf numFmtId="0" fontId="23" fillId="2" borderId="10" xfId="9" applyFont="1" applyFill="1" applyBorder="1" applyAlignment="1">
      <alignment horizontal="center" vertical="center"/>
    </xf>
    <xf numFmtId="0" fontId="23" fillId="2" borderId="8" xfId="9" applyFont="1" applyFill="1" applyBorder="1" applyAlignment="1">
      <alignment horizontal="center" vertical="center"/>
    </xf>
    <xf numFmtId="0" fontId="23" fillId="2" borderId="9" xfId="9" applyFont="1" applyFill="1" applyBorder="1" applyAlignment="1">
      <alignment horizontal="center" vertical="center"/>
    </xf>
    <xf numFmtId="0" fontId="33" fillId="0" borderId="4" xfId="9" applyFont="1" applyBorder="1" applyAlignment="1">
      <alignment horizontal="left" vertical="center" wrapText="1"/>
    </xf>
    <xf numFmtId="0" fontId="33" fillId="0" borderId="3" xfId="9" applyFont="1" applyBorder="1" applyAlignment="1">
      <alignment horizontal="left" vertical="center" wrapText="1"/>
    </xf>
    <xf numFmtId="0" fontId="33" fillId="0" borderId="2" xfId="9" applyFont="1" applyBorder="1" applyAlignment="1">
      <alignment horizontal="left" vertical="center" wrapText="1"/>
    </xf>
    <xf numFmtId="0" fontId="23" fillId="2" borderId="6" xfId="9" applyFont="1" applyFill="1" applyBorder="1" applyAlignment="1">
      <alignment horizontal="center" vertical="center" wrapText="1" shrinkToFit="1"/>
    </xf>
    <xf numFmtId="0" fontId="23" fillId="2" borderId="1" xfId="9" applyFont="1" applyFill="1" applyBorder="1" applyAlignment="1">
      <alignment horizontal="center" vertical="center" wrapText="1" shrinkToFit="1"/>
    </xf>
    <xf numFmtId="0" fontId="23" fillId="2" borderId="5" xfId="9" applyFont="1" applyFill="1" applyBorder="1" applyAlignment="1">
      <alignment horizontal="center" vertical="center" wrapText="1" shrinkToFit="1"/>
    </xf>
    <xf numFmtId="0" fontId="23" fillId="2" borderId="12" xfId="9" applyFont="1" applyFill="1" applyBorder="1" applyAlignment="1">
      <alignment horizontal="center" vertical="center" wrapText="1" shrinkToFit="1"/>
    </xf>
    <xf numFmtId="0" fontId="23" fillId="2" borderId="0" xfId="9" applyFont="1" applyFill="1" applyBorder="1" applyAlignment="1">
      <alignment horizontal="center" vertical="center" wrapText="1" shrinkToFit="1"/>
    </xf>
    <xf numFmtId="0" fontId="23" fillId="2" borderId="11" xfId="9" applyFont="1" applyFill="1" applyBorder="1" applyAlignment="1">
      <alignment horizontal="center" vertical="center" wrapText="1" shrinkToFit="1"/>
    </xf>
    <xf numFmtId="0" fontId="23" fillId="2" borderId="10" xfId="9" applyFont="1" applyFill="1" applyBorder="1" applyAlignment="1">
      <alignment horizontal="center" vertical="center" wrapText="1" shrinkToFit="1"/>
    </xf>
    <xf numFmtId="0" fontId="23" fillId="2" borderId="8" xfId="9" applyFont="1" applyFill="1" applyBorder="1" applyAlignment="1">
      <alignment horizontal="center" vertical="center" wrapText="1" shrinkToFit="1"/>
    </xf>
    <xf numFmtId="0" fontId="23" fillId="2" borderId="9" xfId="9" applyFont="1" applyFill="1" applyBorder="1" applyAlignment="1">
      <alignment horizontal="center" vertical="center" wrapText="1" shrinkToFit="1"/>
    </xf>
    <xf numFmtId="0" fontId="29" fillId="0" borderId="6" xfId="9" applyFont="1" applyBorder="1" applyAlignment="1">
      <alignment horizontal="left" vertical="center" wrapText="1"/>
    </xf>
    <xf numFmtId="0" fontId="29" fillId="0" borderId="1" xfId="9" applyFont="1" applyBorder="1" applyAlignment="1">
      <alignment horizontal="left" vertical="center" wrapText="1"/>
    </xf>
    <xf numFmtId="0" fontId="29" fillId="0" borderId="5" xfId="9" applyFont="1" applyBorder="1" applyAlignment="1">
      <alignment horizontal="left" vertical="center" wrapText="1"/>
    </xf>
    <xf numFmtId="0" fontId="29" fillId="0" borderId="10" xfId="9" applyFont="1" applyBorder="1" applyAlignment="1">
      <alignment horizontal="left" vertical="center" wrapText="1"/>
    </xf>
    <xf numFmtId="0" fontId="29" fillId="0" borderId="8" xfId="9" applyFont="1" applyBorder="1" applyAlignment="1">
      <alignment horizontal="left" vertical="center" wrapText="1"/>
    </xf>
    <xf numFmtId="0" fontId="29" fillId="0" borderId="9" xfId="9" applyFont="1" applyBorder="1" applyAlignment="1">
      <alignment horizontal="left" vertical="center" wrapText="1"/>
    </xf>
    <xf numFmtId="0" fontId="23" fillId="2" borderId="12" xfId="9" applyFont="1" applyFill="1" applyBorder="1" applyAlignment="1">
      <alignment horizontal="center" vertical="center" wrapText="1"/>
    </xf>
    <xf numFmtId="0" fontId="29" fillId="0" borderId="12" xfId="9" applyFont="1" applyBorder="1" applyAlignment="1">
      <alignment horizontal="left" vertical="center" wrapText="1"/>
    </xf>
    <xf numFmtId="0" fontId="29" fillId="0" borderId="0" xfId="9" applyFont="1" applyBorder="1" applyAlignment="1">
      <alignment horizontal="left" vertical="center" wrapText="1"/>
    </xf>
    <xf numFmtId="0" fontId="29" fillId="0" borderId="11" xfId="9" applyFont="1" applyBorder="1" applyAlignment="1">
      <alignment horizontal="left" vertical="center" wrapText="1"/>
    </xf>
    <xf numFmtId="0" fontId="23" fillId="2" borderId="7" xfId="9" applyFont="1" applyFill="1" applyBorder="1" applyAlignment="1">
      <alignment horizontal="center" vertical="center"/>
    </xf>
    <xf numFmtId="0" fontId="29" fillId="0" borderId="6" xfId="9" applyFont="1" applyBorder="1" applyAlignment="1">
      <alignment horizontal="left" vertical="center"/>
    </xf>
    <xf numFmtId="0" fontId="29" fillId="0" borderId="1" xfId="9" applyFont="1" applyBorder="1" applyAlignment="1">
      <alignment horizontal="left" vertical="center"/>
    </xf>
    <xf numFmtId="0" fontId="29" fillId="0" borderId="5" xfId="9" applyFont="1" applyBorder="1" applyAlignment="1">
      <alignment horizontal="left" vertical="center"/>
    </xf>
    <xf numFmtId="0" fontId="29" fillId="0" borderId="10" xfId="9" applyFont="1" applyBorder="1" applyAlignment="1">
      <alignment horizontal="left" vertical="center"/>
    </xf>
    <xf numFmtId="0" fontId="29" fillId="0" borderId="8" xfId="9" applyFont="1" applyBorder="1" applyAlignment="1">
      <alignment horizontal="left" vertical="center"/>
    </xf>
    <xf numFmtId="0" fontId="29" fillId="0" borderId="9" xfId="9" applyFont="1" applyBorder="1" applyAlignment="1">
      <alignment horizontal="left" vertical="center"/>
    </xf>
    <xf numFmtId="0" fontId="29" fillId="0" borderId="12" xfId="9" applyFont="1" applyBorder="1" applyAlignment="1">
      <alignment horizontal="left" vertical="center"/>
    </xf>
    <xf numFmtId="0" fontId="29" fillId="0" borderId="0" xfId="9" applyFont="1" applyBorder="1" applyAlignment="1">
      <alignment horizontal="left" vertical="center"/>
    </xf>
    <xf numFmtId="0" fontId="29" fillId="0" borderId="11" xfId="9" applyFont="1" applyBorder="1" applyAlignment="1">
      <alignment horizontal="left" vertical="center"/>
    </xf>
    <xf numFmtId="0" fontId="29" fillId="0" borderId="6" xfId="9" applyFont="1" applyBorder="1" applyAlignment="1">
      <alignment horizontal="left" vertical="top" wrapText="1"/>
    </xf>
    <xf numFmtId="0" fontId="29" fillId="0" borderId="1" xfId="9" applyFont="1" applyBorder="1" applyAlignment="1">
      <alignment horizontal="left" vertical="top" wrapText="1"/>
    </xf>
    <xf numFmtId="0" fontId="29" fillId="0" borderId="5" xfId="9" applyFont="1" applyBorder="1" applyAlignment="1">
      <alignment horizontal="left" vertical="top" wrapText="1"/>
    </xf>
    <xf numFmtId="0" fontId="29" fillId="0" borderId="12" xfId="9" applyFont="1" applyBorder="1" applyAlignment="1">
      <alignment horizontal="left" vertical="top" wrapText="1"/>
    </xf>
    <xf numFmtId="0" fontId="29" fillId="0" borderId="0" xfId="9" applyFont="1" applyBorder="1" applyAlignment="1">
      <alignment horizontal="left" vertical="top" wrapText="1"/>
    </xf>
    <xf numFmtId="0" fontId="29" fillId="0" borderId="11" xfId="9" applyFont="1" applyBorder="1" applyAlignment="1">
      <alignment horizontal="left" vertical="top" wrapText="1"/>
    </xf>
    <xf numFmtId="0" fontId="29" fillId="0" borderId="10" xfId="9" applyFont="1" applyBorder="1" applyAlignment="1">
      <alignment horizontal="left" vertical="top" wrapText="1"/>
    </xf>
    <xf numFmtId="0" fontId="29" fillId="0" borderId="8" xfId="9" applyFont="1" applyBorder="1" applyAlignment="1">
      <alignment horizontal="left" vertical="top" wrapText="1"/>
    </xf>
    <xf numFmtId="0" fontId="29" fillId="0" borderId="9" xfId="9" applyFont="1" applyBorder="1" applyAlignment="1">
      <alignment horizontal="left" vertical="top" wrapText="1"/>
    </xf>
    <xf numFmtId="0" fontId="23" fillId="2" borderId="6" xfId="9" applyFont="1" applyFill="1" applyBorder="1" applyAlignment="1">
      <alignment horizontal="center" vertical="center" shrinkToFit="1"/>
    </xf>
    <xf numFmtId="0" fontId="23" fillId="2" borderId="1" xfId="9" applyFont="1" applyFill="1" applyBorder="1" applyAlignment="1">
      <alignment horizontal="center" vertical="center" shrinkToFit="1"/>
    </xf>
    <xf numFmtId="0" fontId="23" fillId="2" borderId="10" xfId="9" applyFont="1" applyFill="1" applyBorder="1" applyAlignment="1">
      <alignment horizontal="center" vertical="center" shrinkToFit="1"/>
    </xf>
    <xf numFmtId="0" fontId="23" fillId="2" borderId="8" xfId="9" applyFont="1" applyFill="1" applyBorder="1" applyAlignment="1">
      <alignment horizontal="center" vertical="center" shrinkToFit="1"/>
    </xf>
    <xf numFmtId="0" fontId="29" fillId="0" borderId="6" xfId="9" applyFont="1" applyBorder="1" applyAlignment="1">
      <alignment horizontal="center" vertical="center"/>
    </xf>
    <xf numFmtId="0" fontId="29" fillId="0" borderId="1" xfId="9" applyFont="1" applyBorder="1" applyAlignment="1">
      <alignment horizontal="center" vertical="center"/>
    </xf>
    <xf numFmtId="0" fontId="29" fillId="0" borderId="10" xfId="9" applyFont="1" applyBorder="1" applyAlignment="1">
      <alignment horizontal="center" vertical="center"/>
    </xf>
    <xf numFmtId="0" fontId="29" fillId="0" borderId="8" xfId="9" applyFont="1" applyBorder="1" applyAlignment="1">
      <alignment horizontal="center" vertical="center"/>
    </xf>
    <xf numFmtId="0" fontId="23" fillId="0" borderId="1" xfId="9" applyFont="1" applyBorder="1" applyAlignment="1">
      <alignment horizontal="center" vertical="center"/>
    </xf>
    <xf numFmtId="0" fontId="23" fillId="0" borderId="8" xfId="9" applyFont="1" applyBorder="1" applyAlignment="1">
      <alignment horizontal="center" vertical="center"/>
    </xf>
    <xf numFmtId="0" fontId="25" fillId="0" borderId="1" xfId="9" applyFont="1" applyBorder="1" applyAlignment="1">
      <alignment horizontal="center" vertical="center"/>
    </xf>
    <xf numFmtId="0" fontId="25" fillId="0" borderId="8" xfId="9" applyFont="1" applyBorder="1" applyAlignment="1">
      <alignment horizontal="center" vertical="center"/>
    </xf>
    <xf numFmtId="0" fontId="23" fillId="2" borderId="6" xfId="9" applyFont="1" applyFill="1" applyBorder="1" applyAlignment="1">
      <alignment horizontal="center" vertical="center"/>
    </xf>
    <xf numFmtId="0" fontId="51" fillId="0" borderId="0" xfId="18" applyFont="1" applyBorder="1" applyAlignment="1">
      <alignment horizontal="center" vertical="center"/>
    </xf>
    <xf numFmtId="0" fontId="21" fillId="4" borderId="13" xfId="18" applyFont="1" applyFill="1" applyBorder="1" applyAlignment="1">
      <alignment horizontal="center" vertical="center"/>
    </xf>
    <xf numFmtId="0" fontId="21" fillId="4" borderId="23" xfId="18" applyFont="1" applyFill="1" applyBorder="1" applyAlignment="1">
      <alignment vertical="center"/>
    </xf>
    <xf numFmtId="0" fontId="21" fillId="0" borderId="4" xfId="18" applyFont="1" applyBorder="1" applyAlignment="1">
      <alignment horizontal="center" vertical="center"/>
    </xf>
    <xf numFmtId="0" fontId="21" fillId="0" borderId="3" xfId="18" applyFont="1" applyBorder="1" applyAlignment="1">
      <alignment horizontal="center" vertical="center"/>
    </xf>
    <xf numFmtId="0" fontId="21" fillId="0" borderId="2" xfId="18" applyFont="1" applyBorder="1" applyAlignment="1">
      <alignment horizontal="center" vertical="center"/>
    </xf>
    <xf numFmtId="38" fontId="41" fillId="0" borderId="7" xfId="5" applyFont="1" applyFill="1" applyBorder="1" applyAlignment="1">
      <alignment horizontal="right" vertical="center"/>
    </xf>
    <xf numFmtId="38" fontId="41" fillId="0" borderId="4" xfId="5" applyFont="1" applyFill="1" applyBorder="1" applyAlignment="1">
      <alignment horizontal="right" vertical="center"/>
    </xf>
    <xf numFmtId="0" fontId="41" fillId="0" borderId="7" xfId="9" applyFont="1" applyFill="1" applyBorder="1" applyAlignment="1">
      <alignment horizontal="left" vertical="center" shrinkToFit="1"/>
    </xf>
    <xf numFmtId="38" fontId="29" fillId="0" borderId="7" xfId="5" applyFont="1" applyFill="1" applyBorder="1" applyAlignment="1">
      <alignment horizontal="right" vertical="center"/>
    </xf>
    <xf numFmtId="38" fontId="29" fillId="0" borderId="4" xfId="5" applyFont="1" applyFill="1" applyBorder="1" applyAlignment="1">
      <alignment horizontal="right" vertical="center"/>
    </xf>
    <xf numFmtId="0" fontId="23" fillId="0" borderId="7" xfId="9" applyFont="1" applyFill="1" applyBorder="1" applyAlignment="1">
      <alignment horizontal="center" vertical="center"/>
    </xf>
    <xf numFmtId="0" fontId="41" fillId="0" borderId="7" xfId="9" applyFont="1" applyFill="1" applyBorder="1" applyAlignment="1">
      <alignment horizontal="left" vertical="center" wrapText="1" shrinkToFit="1"/>
    </xf>
    <xf numFmtId="0" fontId="23" fillId="0" borderId="7" xfId="9" applyFont="1" applyFill="1" applyBorder="1" applyAlignment="1">
      <alignment horizontal="center" vertical="center" shrinkToFit="1"/>
    </xf>
    <xf numFmtId="0" fontId="23" fillId="0" borderId="8" xfId="9" applyFont="1" applyFill="1" applyBorder="1" applyAlignment="1">
      <alignment vertical="center"/>
    </xf>
    <xf numFmtId="0" fontId="23" fillId="0" borderId="8" xfId="9" applyFont="1" applyFill="1" applyBorder="1" applyAlignment="1">
      <alignment horizontal="right" vertical="center"/>
    </xf>
    <xf numFmtId="0" fontId="23" fillId="0" borderId="4" xfId="9" applyFont="1" applyFill="1" applyBorder="1" applyAlignment="1">
      <alignment horizontal="right" vertical="center"/>
    </xf>
    <xf numFmtId="0" fontId="23" fillId="0" borderId="3" xfId="9" applyFont="1" applyFill="1" applyBorder="1" applyAlignment="1">
      <alignment horizontal="right" vertical="center"/>
    </xf>
    <xf numFmtId="0" fontId="29" fillId="0" borderId="8" xfId="9" applyFont="1" applyFill="1" applyBorder="1" applyAlignment="1">
      <alignment vertical="center" wrapText="1"/>
    </xf>
    <xf numFmtId="0" fontId="29" fillId="0" borderId="8" xfId="9" applyFont="1" applyFill="1" applyBorder="1" applyAlignment="1">
      <alignment vertical="center"/>
    </xf>
    <xf numFmtId="0" fontId="36" fillId="0" borderId="4" xfId="19" applyFont="1" applyBorder="1" applyAlignment="1">
      <alignment horizontal="center" vertical="center"/>
    </xf>
    <xf numFmtId="0" fontId="36" fillId="0" borderId="3" xfId="19" applyFont="1" applyBorder="1" applyAlignment="1">
      <alignment horizontal="center" vertical="center"/>
    </xf>
    <xf numFmtId="0" fontId="36" fillId="0" borderId="2" xfId="19" applyFont="1" applyBorder="1" applyAlignment="1">
      <alignment horizontal="center" vertical="center"/>
    </xf>
    <xf numFmtId="0" fontId="20" fillId="0" borderId="4" xfId="19" applyFont="1" applyBorder="1" applyAlignment="1">
      <alignment horizontal="center" vertical="center"/>
    </xf>
    <xf numFmtId="0" fontId="20" fillId="0" borderId="2" xfId="19" applyFont="1" applyBorder="1" applyAlignment="1">
      <alignment horizontal="center" vertical="center"/>
    </xf>
    <xf numFmtId="0" fontId="35" fillId="0" borderId="0" xfId="19" applyFont="1" applyBorder="1" applyAlignment="1">
      <alignment horizontal="center" vertical="center"/>
    </xf>
    <xf numFmtId="0" fontId="1" fillId="0" borderId="0" xfId="19" applyFont="1" applyBorder="1" applyAlignment="1">
      <alignment horizontal="left" vertical="top" wrapText="1"/>
    </xf>
    <xf numFmtId="0" fontId="2" fillId="0" borderId="0" xfId="19" applyFont="1" applyBorder="1" applyAlignment="1">
      <alignment horizontal="left" vertical="top" wrapText="1"/>
    </xf>
    <xf numFmtId="0" fontId="2" fillId="0" borderId="0" xfId="19" applyBorder="1" applyAlignment="1">
      <alignment horizontal="left" vertical="center"/>
    </xf>
    <xf numFmtId="177" fontId="38" fillId="0" borderId="51" xfId="5" applyNumberFormat="1" applyFont="1" applyBorder="1" applyAlignment="1">
      <alignment horizontal="center" vertical="center"/>
    </xf>
    <xf numFmtId="0" fontId="20" fillId="0" borderId="4" xfId="19" applyFont="1" applyBorder="1" applyAlignment="1">
      <alignment horizontal="left" vertical="center"/>
    </xf>
    <xf numFmtId="0" fontId="20" fillId="0" borderId="3" xfId="19" applyFont="1" applyBorder="1" applyAlignment="1">
      <alignment horizontal="left" vertical="center"/>
    </xf>
    <xf numFmtId="0" fontId="20" fillId="0" borderId="2" xfId="19" applyFont="1" applyBorder="1" applyAlignment="1">
      <alignment horizontal="left" vertical="center"/>
    </xf>
    <xf numFmtId="179" fontId="20" fillId="0" borderId="4" xfId="5" applyNumberFormat="1" applyFont="1" applyBorder="1" applyAlignment="1">
      <alignment vertical="center"/>
    </xf>
    <xf numFmtId="179" fontId="20" fillId="0" borderId="2" xfId="5" applyNumberFormat="1" applyFont="1" applyBorder="1" applyAlignment="1">
      <alignment vertical="center"/>
    </xf>
    <xf numFmtId="49" fontId="20" fillId="0" borderId="4" xfId="19" applyNumberFormat="1" applyFont="1" applyBorder="1" applyAlignment="1">
      <alignment horizontal="center" vertical="center"/>
    </xf>
    <xf numFmtId="49" fontId="20" fillId="0" borderId="2" xfId="19" applyNumberFormat="1" applyFont="1" applyBorder="1" applyAlignment="1">
      <alignment horizontal="center" vertical="center"/>
    </xf>
    <xf numFmtId="49" fontId="39" fillId="0" borderId="4" xfId="19" applyNumberFormat="1" applyFont="1" applyBorder="1" applyAlignment="1">
      <alignment horizontal="center" vertical="center"/>
    </xf>
    <xf numFmtId="49" fontId="39" fillId="0" borderId="2" xfId="19" applyNumberFormat="1" applyFont="1" applyBorder="1" applyAlignment="1">
      <alignment horizontal="center" vertical="center"/>
    </xf>
    <xf numFmtId="179" fontId="20" fillId="0" borderId="4" xfId="5" applyNumberFormat="1" applyFont="1" applyBorder="1" applyAlignment="1">
      <alignment horizontal="right" vertical="center" wrapText="1"/>
    </xf>
    <xf numFmtId="179" fontId="20" fillId="0" borderId="2" xfId="5" applyNumberFormat="1" applyFont="1" applyBorder="1" applyAlignment="1">
      <alignment horizontal="right" vertical="center" wrapText="1"/>
    </xf>
    <xf numFmtId="180" fontId="20" fillId="0" borderId="4" xfId="5" applyNumberFormat="1" applyFont="1" applyBorder="1" applyAlignment="1">
      <alignment horizontal="right" vertical="center" wrapText="1"/>
    </xf>
    <xf numFmtId="180" fontId="20" fillId="0" borderId="2" xfId="5" applyNumberFormat="1" applyFont="1" applyBorder="1" applyAlignment="1">
      <alignment horizontal="right" vertical="center" wrapText="1"/>
    </xf>
    <xf numFmtId="0" fontId="20" fillId="0" borderId="3" xfId="19" applyFont="1" applyBorder="1" applyAlignment="1">
      <alignment horizontal="center" vertical="center"/>
    </xf>
    <xf numFmtId="0" fontId="2" fillId="0" borderId="4" xfId="19" applyBorder="1" applyAlignment="1">
      <alignment horizontal="left" vertical="center"/>
    </xf>
    <xf numFmtId="0" fontId="2" fillId="0" borderId="3" xfId="19" applyBorder="1" applyAlignment="1">
      <alignment horizontal="left" vertical="center"/>
    </xf>
    <xf numFmtId="0" fontId="2" fillId="0" borderId="2" xfId="19" applyBorder="1" applyAlignment="1">
      <alignment horizontal="left" vertical="center"/>
    </xf>
    <xf numFmtId="179" fontId="2" fillId="0" borderId="4" xfId="5" applyNumberFormat="1" applyFont="1" applyBorder="1" applyAlignment="1">
      <alignment horizontal="right" vertical="center"/>
    </xf>
    <xf numFmtId="179" fontId="2" fillId="0" borderId="2" xfId="5" applyNumberFormat="1" applyFont="1" applyBorder="1" applyAlignment="1">
      <alignment horizontal="right" vertical="center"/>
    </xf>
    <xf numFmtId="49" fontId="2" fillId="0" borderId="4" xfId="19" applyNumberFormat="1" applyBorder="1" applyAlignment="1">
      <alignment horizontal="center" vertical="center"/>
    </xf>
    <xf numFmtId="49" fontId="2" fillId="0" borderId="2" xfId="19" applyNumberFormat="1" applyBorder="1" applyAlignment="1">
      <alignment horizontal="center" vertical="center"/>
    </xf>
    <xf numFmtId="0" fontId="2" fillId="0" borderId="4" xfId="19" applyFont="1" applyBorder="1" applyAlignment="1">
      <alignment horizontal="center" vertical="center"/>
    </xf>
    <xf numFmtId="0" fontId="2" fillId="0" borderId="3" xfId="19" applyFont="1" applyBorder="1" applyAlignment="1">
      <alignment horizontal="center" vertical="center"/>
    </xf>
    <xf numFmtId="0" fontId="2" fillId="0" borderId="2" xfId="19" applyFont="1" applyBorder="1" applyAlignment="1">
      <alignment horizontal="center" vertical="center"/>
    </xf>
  </cellXfs>
  <cellStyles count="20">
    <cellStyle name="桁区切り" xfId="5" builtinId="6"/>
    <cellStyle name="標準" xfId="0" builtinId="0"/>
    <cellStyle name="標準 10" xfId="14" xr:uid="{00000000-0005-0000-0000-000002000000}"/>
    <cellStyle name="標準 11" xfId="16" xr:uid="{00000000-0005-0000-0000-000003000000}"/>
    <cellStyle name="標準 11 2" xfId="17" xr:uid="{00000000-0005-0000-0000-000004000000}"/>
    <cellStyle name="標準 12" xfId="18" xr:uid="{00000000-0005-0000-0000-000005000000}"/>
    <cellStyle name="標準 2" xfId="1" xr:uid="{00000000-0005-0000-0000-000006000000}"/>
    <cellStyle name="標準 3" xfId="2" xr:uid="{00000000-0005-0000-0000-000007000000}"/>
    <cellStyle name="標準 3 2" xfId="10" xr:uid="{00000000-0005-0000-0000-000008000000}"/>
    <cellStyle name="標準 4" xfId="3" xr:uid="{00000000-0005-0000-0000-000009000000}"/>
    <cellStyle name="標準 4 2" xfId="11" xr:uid="{00000000-0005-0000-0000-00000A000000}"/>
    <cellStyle name="標準 5" xfId="4" xr:uid="{00000000-0005-0000-0000-00000B000000}"/>
    <cellStyle name="標準 6" xfId="6" xr:uid="{00000000-0005-0000-0000-00000C000000}"/>
    <cellStyle name="標準 6 2" xfId="9" xr:uid="{00000000-0005-0000-0000-00000D000000}"/>
    <cellStyle name="標準 7" xfId="7" xr:uid="{00000000-0005-0000-0000-00000E000000}"/>
    <cellStyle name="標準 8" xfId="8" xr:uid="{00000000-0005-0000-0000-00000F000000}"/>
    <cellStyle name="標準 8 2" xfId="15" xr:uid="{00000000-0005-0000-0000-000010000000}"/>
    <cellStyle name="標準 8 2 2" xfId="19" xr:uid="{00000000-0005-0000-0000-000011000000}"/>
    <cellStyle name="標準 9" xfId="12" xr:uid="{00000000-0005-0000-0000-000012000000}"/>
    <cellStyle name="標準 9 2" xfId="13" xr:uid="{00000000-0005-0000-0000-000013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twoCellAnchor>
    <xdr:from>
      <xdr:col>18</xdr:col>
      <xdr:colOff>104776</xdr:colOff>
      <xdr:row>8</xdr:row>
      <xdr:rowOff>19050</xdr:rowOff>
    </xdr:from>
    <xdr:to>
      <xdr:col>36</xdr:col>
      <xdr:colOff>200026</xdr:colOff>
      <xdr:row>14</xdr:row>
      <xdr:rowOff>19051</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4048126" y="1390650"/>
          <a:ext cx="4038600" cy="102870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123825</xdr:colOff>
      <xdr:row>24</xdr:row>
      <xdr:rowOff>9524</xdr:rowOff>
    </xdr:from>
    <xdr:to>
      <xdr:col>19</xdr:col>
      <xdr:colOff>152401</xdr:colOff>
      <xdr:row>26</xdr:row>
      <xdr:rowOff>142875</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2095500" y="4124324"/>
          <a:ext cx="2219326" cy="47625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152400</xdr:colOff>
      <xdr:row>27</xdr:row>
      <xdr:rowOff>0</xdr:rowOff>
    </xdr:from>
    <xdr:to>
      <xdr:col>21</xdr:col>
      <xdr:colOff>0</xdr:colOff>
      <xdr:row>29</xdr:row>
      <xdr:rowOff>133351</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2124075" y="4629150"/>
          <a:ext cx="2476500" cy="47625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219074</xdr:colOff>
      <xdr:row>30</xdr:row>
      <xdr:rowOff>85726</xdr:rowOff>
    </xdr:from>
    <xdr:to>
      <xdr:col>33</xdr:col>
      <xdr:colOff>9524</xdr:colOff>
      <xdr:row>34</xdr:row>
      <xdr:rowOff>133352</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2409824" y="5229226"/>
          <a:ext cx="4829175" cy="733426"/>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200025</xdr:colOff>
      <xdr:row>35</xdr:row>
      <xdr:rowOff>47625</xdr:rowOff>
    </xdr:from>
    <xdr:to>
      <xdr:col>32</xdr:col>
      <xdr:colOff>171450</xdr:colOff>
      <xdr:row>39</xdr:row>
      <xdr:rowOff>123826</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2390775" y="6048375"/>
          <a:ext cx="4791075" cy="76200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66675</xdr:colOff>
      <xdr:row>40</xdr:row>
      <xdr:rowOff>0</xdr:rowOff>
    </xdr:from>
    <xdr:to>
      <xdr:col>34</xdr:col>
      <xdr:colOff>38100</xdr:colOff>
      <xdr:row>43</xdr:row>
      <xdr:rowOff>123825</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2695575" y="6858000"/>
          <a:ext cx="4791075" cy="638175"/>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104775</xdr:colOff>
      <xdr:row>51</xdr:row>
      <xdr:rowOff>66675</xdr:rowOff>
    </xdr:from>
    <xdr:to>
      <xdr:col>38</xdr:col>
      <xdr:colOff>142875</xdr:colOff>
      <xdr:row>57</xdr:row>
      <xdr:rowOff>342900</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2295525" y="8810625"/>
          <a:ext cx="6172200" cy="23241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38099</xdr:colOff>
      <xdr:row>3</xdr:row>
      <xdr:rowOff>66675</xdr:rowOff>
    </xdr:from>
    <xdr:to>
      <xdr:col>39</xdr:col>
      <xdr:colOff>85724</xdr:colOff>
      <xdr:row>6</xdr:row>
      <xdr:rowOff>142876</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5953124" y="581025"/>
          <a:ext cx="2676525" cy="59055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62016</xdr:colOff>
      <xdr:row>2</xdr:row>
      <xdr:rowOff>9525</xdr:rowOff>
    </xdr:from>
    <xdr:to>
      <xdr:col>30</xdr:col>
      <xdr:colOff>12114</xdr:colOff>
      <xdr:row>3</xdr:row>
      <xdr:rowOff>113472</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6196116" y="352425"/>
          <a:ext cx="388248"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20</xdr:col>
      <xdr:colOff>104775</xdr:colOff>
      <xdr:row>6</xdr:row>
      <xdr:rowOff>144537</xdr:rowOff>
    </xdr:from>
    <xdr:to>
      <xdr:col>22</xdr:col>
      <xdr:colOff>54872</xdr:colOff>
      <xdr:row>8</xdr:row>
      <xdr:rowOff>75998</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486275" y="1173237"/>
          <a:ext cx="388247" cy="27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8</xdr:col>
      <xdr:colOff>10352</xdr:colOff>
      <xdr:row>24</xdr:row>
      <xdr:rowOff>154576</xdr:rowOff>
    </xdr:from>
    <xdr:to>
      <xdr:col>9</xdr:col>
      <xdr:colOff>179524</xdr:colOff>
      <xdr:row>26</xdr:row>
      <xdr:rowOff>87073</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762952" y="4269376"/>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8</xdr:col>
      <xdr:colOff>24535</xdr:colOff>
      <xdr:row>27</xdr:row>
      <xdr:rowOff>116684</xdr:rowOff>
    </xdr:from>
    <xdr:to>
      <xdr:col>9</xdr:col>
      <xdr:colOff>193707</xdr:colOff>
      <xdr:row>29</xdr:row>
      <xdr:rowOff>49181</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777135" y="4745834"/>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10</xdr:col>
      <xdr:colOff>195366</xdr:colOff>
      <xdr:row>35</xdr:row>
      <xdr:rowOff>0</xdr:rowOff>
    </xdr:from>
    <xdr:to>
      <xdr:col>12</xdr:col>
      <xdr:colOff>145463</xdr:colOff>
      <xdr:row>36</xdr:row>
      <xdr:rowOff>103947</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2386116" y="6000750"/>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⑥</a:t>
          </a:r>
        </a:p>
      </xdr:txBody>
    </xdr:sp>
    <xdr:clientData/>
  </xdr:twoCellAnchor>
  <xdr:twoCellAnchor>
    <xdr:from>
      <xdr:col>10</xdr:col>
      <xdr:colOff>185841</xdr:colOff>
      <xdr:row>40</xdr:row>
      <xdr:rowOff>123825</xdr:rowOff>
    </xdr:from>
    <xdr:to>
      <xdr:col>12</xdr:col>
      <xdr:colOff>135938</xdr:colOff>
      <xdr:row>42</xdr:row>
      <xdr:rowOff>56322</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376591" y="6981825"/>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⑦</a:t>
          </a:r>
        </a:p>
      </xdr:txBody>
    </xdr:sp>
    <xdr:clientData/>
  </xdr:twoCellAnchor>
  <xdr:twoCellAnchor>
    <xdr:from>
      <xdr:col>10</xdr:col>
      <xdr:colOff>152400</xdr:colOff>
      <xdr:row>30</xdr:row>
      <xdr:rowOff>57150</xdr:rowOff>
    </xdr:from>
    <xdr:to>
      <xdr:col>12</xdr:col>
      <xdr:colOff>102497</xdr:colOff>
      <xdr:row>31</xdr:row>
      <xdr:rowOff>161097</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2343150" y="5200650"/>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14</xdr:col>
      <xdr:colOff>51646</xdr:colOff>
      <xdr:row>50</xdr:row>
      <xdr:rowOff>157480</xdr:rowOff>
    </xdr:from>
    <xdr:to>
      <xdr:col>15</xdr:col>
      <xdr:colOff>200922</xdr:colOff>
      <xdr:row>51</xdr:row>
      <xdr:rowOff>261216</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2866813" y="8624147"/>
          <a:ext cx="350359" cy="2730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twoCellAnchor>
    <xdr:from>
      <xdr:col>1</xdr:col>
      <xdr:colOff>218016</xdr:colOff>
      <xdr:row>10</xdr:row>
      <xdr:rowOff>161924</xdr:rowOff>
    </xdr:from>
    <xdr:to>
      <xdr:col>27</xdr:col>
      <xdr:colOff>190500</xdr:colOff>
      <xdr:row>13</xdr:row>
      <xdr:rowOff>63500</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313266" y="2955924"/>
          <a:ext cx="5750984" cy="70590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xdr:row>
      <xdr:rowOff>133350</xdr:rowOff>
    </xdr:from>
    <xdr:to>
      <xdr:col>29</xdr:col>
      <xdr:colOff>57149</xdr:colOff>
      <xdr:row>19</xdr:row>
      <xdr:rowOff>85725</xdr:rowOff>
    </xdr:to>
    <xdr:sp macro="" textlink="">
      <xdr:nvSpPr>
        <xdr:cNvPr id="20" name="円/楕円 3">
          <a:extLst>
            <a:ext uri="{FF2B5EF4-FFF2-40B4-BE49-F238E27FC236}">
              <a16:creationId xmlns:a16="http://schemas.microsoft.com/office/drawing/2014/main" id="{00000000-0008-0000-0200-000014000000}"/>
            </a:ext>
          </a:extLst>
        </xdr:cNvPr>
        <xdr:cNvSpPr/>
      </xdr:nvSpPr>
      <xdr:spPr>
        <a:xfrm>
          <a:off x="971550" y="3048000"/>
          <a:ext cx="5314949" cy="1247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42333</xdr:colOff>
      <xdr:row>19</xdr:row>
      <xdr:rowOff>243417</xdr:rowOff>
    </xdr:from>
    <xdr:to>
      <xdr:col>39</xdr:col>
      <xdr:colOff>114300</xdr:colOff>
      <xdr:row>24</xdr:row>
      <xdr:rowOff>0</xdr:rowOff>
    </xdr:to>
    <xdr:sp macro="" textlink="">
      <xdr:nvSpPr>
        <xdr:cNvPr id="27" name="円/楕円 3">
          <a:extLst>
            <a:ext uri="{FF2B5EF4-FFF2-40B4-BE49-F238E27FC236}">
              <a16:creationId xmlns:a16="http://schemas.microsoft.com/office/drawing/2014/main" id="{00000000-0008-0000-0200-00001B000000}"/>
            </a:ext>
          </a:extLst>
        </xdr:cNvPr>
        <xdr:cNvSpPr/>
      </xdr:nvSpPr>
      <xdr:spPr>
        <a:xfrm>
          <a:off x="137583" y="5683250"/>
          <a:ext cx="8517467" cy="134408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3</xdr:row>
      <xdr:rowOff>57150</xdr:rowOff>
    </xdr:from>
    <xdr:to>
      <xdr:col>42</xdr:col>
      <xdr:colOff>19050</xdr:colOff>
      <xdr:row>8</xdr:row>
      <xdr:rowOff>152400</xdr:rowOff>
    </xdr:to>
    <xdr:sp macro="" textlink="">
      <xdr:nvSpPr>
        <xdr:cNvPr id="28" name="円/楕円 3">
          <a:extLst>
            <a:ext uri="{FF2B5EF4-FFF2-40B4-BE49-F238E27FC236}">
              <a16:creationId xmlns:a16="http://schemas.microsoft.com/office/drawing/2014/main" id="{00000000-0008-0000-0200-00001C000000}"/>
            </a:ext>
          </a:extLst>
        </xdr:cNvPr>
        <xdr:cNvSpPr/>
      </xdr:nvSpPr>
      <xdr:spPr>
        <a:xfrm>
          <a:off x="180975" y="571500"/>
          <a:ext cx="8791575" cy="952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142875</xdr:colOff>
      <xdr:row>5</xdr:row>
      <xdr:rowOff>47625</xdr:rowOff>
    </xdr:from>
    <xdr:to>
      <xdr:col>32</xdr:col>
      <xdr:colOff>92973</xdr:colOff>
      <xdr:row>6</xdr:row>
      <xdr:rowOff>151572</xdr:rowOff>
    </xdr:to>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6591300" y="904875"/>
          <a:ext cx="388248"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3</xdr:col>
      <xdr:colOff>185634</xdr:colOff>
      <xdr:row>11</xdr:row>
      <xdr:rowOff>20712</xdr:rowOff>
    </xdr:from>
    <xdr:to>
      <xdr:col>5</xdr:col>
      <xdr:colOff>135731</xdr:colOff>
      <xdr:row>12</xdr:row>
      <xdr:rowOff>123623</xdr:rowOff>
    </xdr:to>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719034" y="1906662"/>
          <a:ext cx="388247" cy="27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7</xdr:col>
      <xdr:colOff>68791</xdr:colOff>
      <xdr:row>13</xdr:row>
      <xdr:rowOff>20109</xdr:rowOff>
    </xdr:from>
    <xdr:to>
      <xdr:col>9</xdr:col>
      <xdr:colOff>18888</xdr:colOff>
      <xdr:row>14</xdr:row>
      <xdr:rowOff>133581</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1497541" y="2898776"/>
          <a:ext cx="394597" cy="272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4</xdr:col>
      <xdr:colOff>95250</xdr:colOff>
      <xdr:row>22</xdr:row>
      <xdr:rowOff>28575</xdr:rowOff>
    </xdr:from>
    <xdr:to>
      <xdr:col>6</xdr:col>
      <xdr:colOff>45347</xdr:colOff>
      <xdr:row>23</xdr:row>
      <xdr:rowOff>142047</xdr:rowOff>
    </xdr:to>
    <xdr:sp macro="" textlink="">
      <xdr:nvSpPr>
        <xdr:cNvPr id="62" name="テキスト ボックス 61">
          <a:extLst>
            <a:ext uri="{FF2B5EF4-FFF2-40B4-BE49-F238E27FC236}">
              <a16:creationId xmlns:a16="http://schemas.microsoft.com/office/drawing/2014/main" id="{00000000-0008-0000-0200-00003E000000}"/>
            </a:ext>
          </a:extLst>
        </xdr:cNvPr>
        <xdr:cNvSpPr txBox="1"/>
      </xdr:nvSpPr>
      <xdr:spPr>
        <a:xfrm>
          <a:off x="847725" y="5857875"/>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xdr:twoCellAnchor>
    <xdr:from>
      <xdr:col>16</xdr:col>
      <xdr:colOff>178594</xdr:colOff>
      <xdr:row>26</xdr:row>
      <xdr:rowOff>9525</xdr:rowOff>
    </xdr:from>
    <xdr:to>
      <xdr:col>25</xdr:col>
      <xdr:colOff>85725</xdr:colOff>
      <xdr:row>48</xdr:row>
      <xdr:rowOff>107156</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flipH="1">
          <a:off x="3607594" y="3843338"/>
          <a:ext cx="1835944" cy="476488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88285</xdr:colOff>
      <xdr:row>25</xdr:row>
      <xdr:rowOff>77101</xdr:rowOff>
    </xdr:from>
    <xdr:to>
      <xdr:col>25</xdr:col>
      <xdr:colOff>122702</xdr:colOff>
      <xdr:row>26</xdr:row>
      <xdr:rowOff>242</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flipH="1" flipV="1">
          <a:off x="3812560" y="3829951"/>
          <a:ext cx="1787017" cy="9459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7</xdr:row>
      <xdr:rowOff>23812</xdr:rowOff>
    </xdr:from>
    <xdr:to>
      <xdr:col>31</xdr:col>
      <xdr:colOff>154782</xdr:colOff>
      <xdr:row>9</xdr:row>
      <xdr:rowOff>130968</xdr:rowOff>
    </xdr:to>
    <xdr:sp macro="" textlink="">
      <xdr:nvSpPr>
        <xdr:cNvPr id="13" name="円/楕円 9">
          <a:extLst>
            <a:ext uri="{FF2B5EF4-FFF2-40B4-BE49-F238E27FC236}">
              <a16:creationId xmlns:a16="http://schemas.microsoft.com/office/drawing/2014/main" id="{00000000-0008-0000-0400-00000D000000}"/>
            </a:ext>
          </a:extLst>
        </xdr:cNvPr>
        <xdr:cNvSpPr/>
      </xdr:nvSpPr>
      <xdr:spPr>
        <a:xfrm>
          <a:off x="261938" y="1250156"/>
          <a:ext cx="6536532" cy="44053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xdr:colOff>
      <xdr:row>16</xdr:row>
      <xdr:rowOff>0</xdr:rowOff>
    </xdr:from>
    <xdr:to>
      <xdr:col>27</xdr:col>
      <xdr:colOff>202406</xdr:colOff>
      <xdr:row>21</xdr:row>
      <xdr:rowOff>119062</xdr:rowOff>
    </xdr:to>
    <xdr:sp macro="" textlink="">
      <xdr:nvSpPr>
        <xdr:cNvPr id="15" name="円/楕円 9">
          <a:extLst>
            <a:ext uri="{FF2B5EF4-FFF2-40B4-BE49-F238E27FC236}">
              <a16:creationId xmlns:a16="http://schemas.microsoft.com/office/drawing/2014/main" id="{00000000-0008-0000-0400-00000F000000}"/>
            </a:ext>
          </a:extLst>
        </xdr:cNvPr>
        <xdr:cNvSpPr/>
      </xdr:nvSpPr>
      <xdr:spPr>
        <a:xfrm>
          <a:off x="214314" y="2821781"/>
          <a:ext cx="5774530" cy="952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9526</xdr:colOff>
      <xdr:row>22</xdr:row>
      <xdr:rowOff>0</xdr:rowOff>
    </xdr:from>
    <xdr:to>
      <xdr:col>17</xdr:col>
      <xdr:colOff>38100</xdr:colOff>
      <xdr:row>28</xdr:row>
      <xdr:rowOff>47625</xdr:rowOff>
    </xdr:to>
    <xdr:sp macro="" textlink="">
      <xdr:nvSpPr>
        <xdr:cNvPr id="17" name="円/楕円 9">
          <a:extLst>
            <a:ext uri="{FF2B5EF4-FFF2-40B4-BE49-F238E27FC236}">
              <a16:creationId xmlns:a16="http://schemas.microsoft.com/office/drawing/2014/main" id="{00000000-0008-0000-0400-000011000000}"/>
            </a:ext>
          </a:extLst>
        </xdr:cNvPr>
        <xdr:cNvSpPr/>
      </xdr:nvSpPr>
      <xdr:spPr>
        <a:xfrm>
          <a:off x="228601" y="3238500"/>
          <a:ext cx="3533774" cy="1076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47625</xdr:colOff>
      <xdr:row>48</xdr:row>
      <xdr:rowOff>66676</xdr:rowOff>
    </xdr:from>
    <xdr:to>
      <xdr:col>23</xdr:col>
      <xdr:colOff>104774</xdr:colOff>
      <xdr:row>51</xdr:row>
      <xdr:rowOff>85726</xdr:rowOff>
    </xdr:to>
    <xdr:sp macro="" textlink="">
      <xdr:nvSpPr>
        <xdr:cNvPr id="23" name="円/楕円 9">
          <a:extLst>
            <a:ext uri="{FF2B5EF4-FFF2-40B4-BE49-F238E27FC236}">
              <a16:creationId xmlns:a16="http://schemas.microsoft.com/office/drawing/2014/main" id="{00000000-0008-0000-0400-000017000000}"/>
            </a:ext>
          </a:extLst>
        </xdr:cNvPr>
        <xdr:cNvSpPr/>
      </xdr:nvSpPr>
      <xdr:spPr>
        <a:xfrm>
          <a:off x="47625" y="8567739"/>
          <a:ext cx="4986337" cy="5191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47624</xdr:colOff>
      <xdr:row>31</xdr:row>
      <xdr:rowOff>35720</xdr:rowOff>
    </xdr:from>
    <xdr:to>
      <xdr:col>15</xdr:col>
      <xdr:colOff>107156</xdr:colOff>
      <xdr:row>34</xdr:row>
      <xdr:rowOff>119063</xdr:rowOff>
    </xdr:to>
    <xdr:sp macro="" textlink="">
      <xdr:nvSpPr>
        <xdr:cNvPr id="25" name="円/楕円 9">
          <a:extLst>
            <a:ext uri="{FF2B5EF4-FFF2-40B4-BE49-F238E27FC236}">
              <a16:creationId xmlns:a16="http://schemas.microsoft.com/office/drawing/2014/main" id="{00000000-0008-0000-0400-000019000000}"/>
            </a:ext>
          </a:extLst>
        </xdr:cNvPr>
        <xdr:cNvSpPr/>
      </xdr:nvSpPr>
      <xdr:spPr>
        <a:xfrm>
          <a:off x="1976437" y="4702970"/>
          <a:ext cx="1345407" cy="58340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119062</xdr:colOff>
      <xdr:row>1</xdr:row>
      <xdr:rowOff>76201</xdr:rowOff>
    </xdr:from>
    <xdr:to>
      <xdr:col>19</xdr:col>
      <xdr:colOff>166687</xdr:colOff>
      <xdr:row>3</xdr:row>
      <xdr:rowOff>95251</xdr:rowOff>
    </xdr:to>
    <xdr:sp macro="" textlink="">
      <xdr:nvSpPr>
        <xdr:cNvPr id="26" name="円/楕円 9">
          <a:extLst>
            <a:ext uri="{FF2B5EF4-FFF2-40B4-BE49-F238E27FC236}">
              <a16:creationId xmlns:a16="http://schemas.microsoft.com/office/drawing/2014/main" id="{00000000-0008-0000-0400-00001A000000}"/>
            </a:ext>
          </a:extLst>
        </xdr:cNvPr>
        <xdr:cNvSpPr/>
      </xdr:nvSpPr>
      <xdr:spPr>
        <a:xfrm>
          <a:off x="976312" y="242889"/>
          <a:ext cx="3262313" cy="41195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204471</xdr:colOff>
      <xdr:row>0</xdr:row>
      <xdr:rowOff>11906</xdr:rowOff>
    </xdr:from>
    <xdr:to>
      <xdr:col>16</xdr:col>
      <xdr:colOff>164094</xdr:colOff>
      <xdr:row>1</xdr:row>
      <xdr:rowOff>120615</xdr:rowOff>
    </xdr:to>
    <xdr:sp macro="" textlink="">
      <xdr:nvSpPr>
        <xdr:cNvPr id="28" name="テキスト ボックス 27">
          <a:extLst>
            <a:ext uri="{FF2B5EF4-FFF2-40B4-BE49-F238E27FC236}">
              <a16:creationId xmlns:a16="http://schemas.microsoft.com/office/drawing/2014/main" id="{00000000-0008-0000-0400-00001C000000}"/>
            </a:ext>
          </a:extLst>
        </xdr:cNvPr>
        <xdr:cNvSpPr txBox="1"/>
      </xdr:nvSpPr>
      <xdr:spPr>
        <a:xfrm>
          <a:off x="3204846" y="11906"/>
          <a:ext cx="388248"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31</xdr:col>
      <xdr:colOff>197223</xdr:colOff>
      <xdr:row>7</xdr:row>
      <xdr:rowOff>127867</xdr:rowOff>
    </xdr:from>
    <xdr:to>
      <xdr:col>33</xdr:col>
      <xdr:colOff>156845</xdr:colOff>
      <xdr:row>9</xdr:row>
      <xdr:rowOff>68853</xdr:rowOff>
    </xdr:to>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840911" y="1354211"/>
          <a:ext cx="388247" cy="27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31</xdr:col>
      <xdr:colOff>207575</xdr:colOff>
      <xdr:row>10</xdr:row>
      <xdr:rowOff>128382</xdr:rowOff>
    </xdr:from>
    <xdr:to>
      <xdr:col>33</xdr:col>
      <xdr:colOff>167197</xdr:colOff>
      <xdr:row>12</xdr:row>
      <xdr:rowOff>70404</xdr:rowOff>
    </xdr:to>
    <xdr:sp macro="" textlink="">
      <xdr:nvSpPr>
        <xdr:cNvPr id="34" name="テキスト ボックス 33">
          <a:extLst>
            <a:ext uri="{FF2B5EF4-FFF2-40B4-BE49-F238E27FC236}">
              <a16:creationId xmlns:a16="http://schemas.microsoft.com/office/drawing/2014/main" id="{00000000-0008-0000-0400-000022000000}"/>
            </a:ext>
          </a:extLst>
        </xdr:cNvPr>
        <xdr:cNvSpPr txBox="1"/>
      </xdr:nvSpPr>
      <xdr:spPr>
        <a:xfrm>
          <a:off x="6851263" y="1950038"/>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26</xdr:col>
      <xdr:colOff>212749</xdr:colOff>
      <xdr:row>16</xdr:row>
      <xdr:rowOff>121137</xdr:rowOff>
    </xdr:from>
    <xdr:to>
      <xdr:col>28</xdr:col>
      <xdr:colOff>172372</xdr:colOff>
      <xdr:row>18</xdr:row>
      <xdr:rowOff>63158</xdr:rowOff>
    </xdr:to>
    <xdr:sp macro="" textlink="">
      <xdr:nvSpPr>
        <xdr:cNvPr id="35" name="テキスト ボックス 34">
          <a:extLst>
            <a:ext uri="{FF2B5EF4-FFF2-40B4-BE49-F238E27FC236}">
              <a16:creationId xmlns:a16="http://schemas.microsoft.com/office/drawing/2014/main" id="{00000000-0008-0000-0400-000023000000}"/>
            </a:ext>
          </a:extLst>
        </xdr:cNvPr>
        <xdr:cNvSpPr txBox="1"/>
      </xdr:nvSpPr>
      <xdr:spPr>
        <a:xfrm>
          <a:off x="5784874" y="2788137"/>
          <a:ext cx="388248" cy="275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17</xdr:col>
      <xdr:colOff>9827</xdr:colOff>
      <xdr:row>23</xdr:row>
      <xdr:rowOff>35721</xdr:rowOff>
    </xdr:from>
    <xdr:to>
      <xdr:col>18</xdr:col>
      <xdr:colOff>183762</xdr:colOff>
      <xdr:row>24</xdr:row>
      <xdr:rowOff>144430</xdr:rowOff>
    </xdr:to>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3653140" y="3369471"/>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14</xdr:col>
      <xdr:colOff>166679</xdr:colOff>
      <xdr:row>33</xdr:row>
      <xdr:rowOff>47624</xdr:rowOff>
    </xdr:from>
    <xdr:to>
      <xdr:col>16</xdr:col>
      <xdr:colOff>126302</xdr:colOff>
      <xdr:row>35</xdr:row>
      <xdr:rowOff>76616</xdr:rowOff>
    </xdr:to>
    <xdr:sp macro="" textlink="">
      <xdr:nvSpPr>
        <xdr:cNvPr id="37" name="テキスト ボックス 36">
          <a:extLst>
            <a:ext uri="{FF2B5EF4-FFF2-40B4-BE49-F238E27FC236}">
              <a16:creationId xmlns:a16="http://schemas.microsoft.com/office/drawing/2014/main" id="{00000000-0008-0000-0400-000025000000}"/>
            </a:ext>
          </a:extLst>
        </xdr:cNvPr>
        <xdr:cNvSpPr txBox="1"/>
      </xdr:nvSpPr>
      <xdr:spPr>
        <a:xfrm>
          <a:off x="3167054" y="5048249"/>
          <a:ext cx="388248" cy="362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⑥</a:t>
          </a:r>
        </a:p>
      </xdr:txBody>
    </xdr:sp>
    <xdr:clientData/>
  </xdr:twoCellAnchor>
  <xdr:twoCellAnchor>
    <xdr:from>
      <xdr:col>16</xdr:col>
      <xdr:colOff>107157</xdr:colOff>
      <xdr:row>32</xdr:row>
      <xdr:rowOff>107156</xdr:rowOff>
    </xdr:from>
    <xdr:to>
      <xdr:col>21</xdr:col>
      <xdr:colOff>59532</xdr:colOff>
      <xdr:row>35</xdr:row>
      <xdr:rowOff>59532</xdr:rowOff>
    </xdr:to>
    <xdr:sp macro="" textlink="">
      <xdr:nvSpPr>
        <xdr:cNvPr id="39" name="円/楕円 9">
          <a:extLst>
            <a:ext uri="{FF2B5EF4-FFF2-40B4-BE49-F238E27FC236}">
              <a16:creationId xmlns:a16="http://schemas.microsoft.com/office/drawing/2014/main" id="{00000000-0008-0000-0400-000027000000}"/>
            </a:ext>
          </a:extLst>
        </xdr:cNvPr>
        <xdr:cNvSpPr/>
      </xdr:nvSpPr>
      <xdr:spPr>
        <a:xfrm>
          <a:off x="3536157" y="4941094"/>
          <a:ext cx="1023938" cy="4524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107156</xdr:colOff>
      <xdr:row>33</xdr:row>
      <xdr:rowOff>11909</xdr:rowOff>
    </xdr:from>
    <xdr:to>
      <xdr:col>39</xdr:col>
      <xdr:colOff>166687</xdr:colOff>
      <xdr:row>35</xdr:row>
      <xdr:rowOff>35720</xdr:rowOff>
    </xdr:to>
    <xdr:sp macro="" textlink="">
      <xdr:nvSpPr>
        <xdr:cNvPr id="40" name="円/楕円 9">
          <a:extLst>
            <a:ext uri="{FF2B5EF4-FFF2-40B4-BE49-F238E27FC236}">
              <a16:creationId xmlns:a16="http://schemas.microsoft.com/office/drawing/2014/main" id="{00000000-0008-0000-0400-000028000000}"/>
            </a:ext>
          </a:extLst>
        </xdr:cNvPr>
        <xdr:cNvSpPr/>
      </xdr:nvSpPr>
      <xdr:spPr>
        <a:xfrm>
          <a:off x="5036344" y="5012534"/>
          <a:ext cx="3488531" cy="3571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83344</xdr:colOff>
      <xdr:row>33</xdr:row>
      <xdr:rowOff>59531</xdr:rowOff>
    </xdr:from>
    <xdr:to>
      <xdr:col>23</xdr:col>
      <xdr:colOff>42967</xdr:colOff>
      <xdr:row>35</xdr:row>
      <xdr:rowOff>2589</xdr:rowOff>
    </xdr:to>
    <xdr:sp macro="" textlink="">
      <xdr:nvSpPr>
        <xdr:cNvPr id="41" name="テキスト ボックス 40">
          <a:extLst>
            <a:ext uri="{FF2B5EF4-FFF2-40B4-BE49-F238E27FC236}">
              <a16:creationId xmlns:a16="http://schemas.microsoft.com/office/drawing/2014/main" id="{00000000-0008-0000-0400-000029000000}"/>
            </a:ext>
          </a:extLst>
        </xdr:cNvPr>
        <xdr:cNvSpPr txBox="1"/>
      </xdr:nvSpPr>
      <xdr:spPr>
        <a:xfrm>
          <a:off x="4583907" y="5060156"/>
          <a:ext cx="388248" cy="27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⑦</a:t>
          </a:r>
        </a:p>
      </xdr:txBody>
    </xdr:sp>
    <xdr:clientData/>
  </xdr:twoCellAnchor>
  <xdr:twoCellAnchor>
    <xdr:from>
      <xdr:col>35</xdr:col>
      <xdr:colOff>107156</xdr:colOff>
      <xdr:row>33</xdr:row>
      <xdr:rowOff>23813</xdr:rowOff>
    </xdr:from>
    <xdr:to>
      <xdr:col>37</xdr:col>
      <xdr:colOff>66779</xdr:colOff>
      <xdr:row>34</xdr:row>
      <xdr:rowOff>133558</xdr:rowOff>
    </xdr:to>
    <xdr:sp macro="" textlink="">
      <xdr:nvSpPr>
        <xdr:cNvPr id="43" name="テキスト ボックス 42">
          <a:extLst>
            <a:ext uri="{FF2B5EF4-FFF2-40B4-BE49-F238E27FC236}">
              <a16:creationId xmlns:a16="http://schemas.microsoft.com/office/drawing/2014/main" id="{00000000-0008-0000-0400-00002B000000}"/>
            </a:ext>
          </a:extLst>
        </xdr:cNvPr>
        <xdr:cNvSpPr txBox="1"/>
      </xdr:nvSpPr>
      <xdr:spPr>
        <a:xfrm>
          <a:off x="7608094" y="5024438"/>
          <a:ext cx="388248" cy="27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⑧</a:t>
          </a:r>
        </a:p>
      </xdr:txBody>
    </xdr:sp>
    <xdr:clientData/>
  </xdr:twoCellAnchor>
  <xdr:twoCellAnchor>
    <xdr:from>
      <xdr:col>1</xdr:col>
      <xdr:colOff>35723</xdr:colOff>
      <xdr:row>10</xdr:row>
      <xdr:rowOff>11906</xdr:rowOff>
    </xdr:from>
    <xdr:to>
      <xdr:col>31</xdr:col>
      <xdr:colOff>83343</xdr:colOff>
      <xdr:row>13</xdr:row>
      <xdr:rowOff>35717</xdr:rowOff>
    </xdr:to>
    <xdr:sp macro="" textlink="">
      <xdr:nvSpPr>
        <xdr:cNvPr id="45" name="円/楕円 9">
          <a:extLst>
            <a:ext uri="{FF2B5EF4-FFF2-40B4-BE49-F238E27FC236}">
              <a16:creationId xmlns:a16="http://schemas.microsoft.com/office/drawing/2014/main" id="{00000000-0008-0000-0400-00002D000000}"/>
            </a:ext>
          </a:extLst>
        </xdr:cNvPr>
        <xdr:cNvSpPr/>
      </xdr:nvSpPr>
      <xdr:spPr>
        <a:xfrm>
          <a:off x="250036" y="1833562"/>
          <a:ext cx="6476995" cy="5238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130969</xdr:colOff>
      <xdr:row>49</xdr:row>
      <xdr:rowOff>23813</xdr:rowOff>
    </xdr:from>
    <xdr:to>
      <xdr:col>25</xdr:col>
      <xdr:colOff>90592</xdr:colOff>
      <xdr:row>50</xdr:row>
      <xdr:rowOff>133558</xdr:rowOff>
    </xdr:to>
    <xdr:sp macro="" textlink="">
      <xdr:nvSpPr>
        <xdr:cNvPr id="46" name="テキスト ボックス 45">
          <a:extLst>
            <a:ext uri="{FF2B5EF4-FFF2-40B4-BE49-F238E27FC236}">
              <a16:creationId xmlns:a16="http://schemas.microsoft.com/office/drawing/2014/main" id="{00000000-0008-0000-0400-00002E000000}"/>
            </a:ext>
          </a:extLst>
        </xdr:cNvPr>
        <xdr:cNvSpPr txBox="1"/>
      </xdr:nvSpPr>
      <xdr:spPr>
        <a:xfrm>
          <a:off x="5060157" y="8691563"/>
          <a:ext cx="388248" cy="27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3" name="正方形/長方形 22">
          <a:extLst>
            <a:ext uri="{FF2B5EF4-FFF2-40B4-BE49-F238E27FC236}">
              <a16:creationId xmlns:a16="http://schemas.microsoft.com/office/drawing/2014/main" id="{00000000-0008-0000-0600-000017000000}"/>
            </a:ext>
          </a:extLst>
        </xdr:cNvPr>
        <xdr:cNvSpPr/>
      </xdr:nvSpPr>
      <xdr:spPr>
        <a:xfrm>
          <a:off x="7705724" y="12449175"/>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twoCellAnchor>
    <xdr:from>
      <xdr:col>0</xdr:col>
      <xdr:colOff>0</xdr:colOff>
      <xdr:row>3</xdr:row>
      <xdr:rowOff>107157</xdr:rowOff>
    </xdr:from>
    <xdr:to>
      <xdr:col>15</xdr:col>
      <xdr:colOff>76199</xdr:colOff>
      <xdr:row>5</xdr:row>
      <xdr:rowOff>76201</xdr:rowOff>
    </xdr:to>
    <xdr:sp macro="" textlink="">
      <xdr:nvSpPr>
        <xdr:cNvPr id="24" name="円/楕円 9">
          <a:extLst>
            <a:ext uri="{FF2B5EF4-FFF2-40B4-BE49-F238E27FC236}">
              <a16:creationId xmlns:a16="http://schemas.microsoft.com/office/drawing/2014/main" id="{00000000-0008-0000-0600-000018000000}"/>
            </a:ext>
          </a:extLst>
        </xdr:cNvPr>
        <xdr:cNvSpPr/>
      </xdr:nvSpPr>
      <xdr:spPr>
        <a:xfrm>
          <a:off x="0" y="607220"/>
          <a:ext cx="3290887" cy="37385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19051</xdr:colOff>
      <xdr:row>5</xdr:row>
      <xdr:rowOff>226219</xdr:rowOff>
    </xdr:from>
    <xdr:to>
      <xdr:col>3</xdr:col>
      <xdr:colOff>180976</xdr:colOff>
      <xdr:row>9</xdr:row>
      <xdr:rowOff>119062</xdr:rowOff>
    </xdr:to>
    <xdr:sp macro="" textlink="">
      <xdr:nvSpPr>
        <xdr:cNvPr id="25" name="円/楕円 9">
          <a:extLst>
            <a:ext uri="{FF2B5EF4-FFF2-40B4-BE49-F238E27FC236}">
              <a16:creationId xmlns:a16="http://schemas.microsoft.com/office/drawing/2014/main" id="{00000000-0008-0000-0600-000019000000}"/>
            </a:ext>
          </a:extLst>
        </xdr:cNvPr>
        <xdr:cNvSpPr/>
      </xdr:nvSpPr>
      <xdr:spPr>
        <a:xfrm>
          <a:off x="19051" y="13799344"/>
          <a:ext cx="819150" cy="64531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xdr:row>
      <xdr:rowOff>47625</xdr:rowOff>
    </xdr:from>
    <xdr:to>
      <xdr:col>23</xdr:col>
      <xdr:colOff>95250</xdr:colOff>
      <xdr:row>9</xdr:row>
      <xdr:rowOff>107156</xdr:rowOff>
    </xdr:to>
    <xdr:sp macro="" textlink="">
      <xdr:nvSpPr>
        <xdr:cNvPr id="26" name="円/楕円 9">
          <a:extLst>
            <a:ext uri="{FF2B5EF4-FFF2-40B4-BE49-F238E27FC236}">
              <a16:creationId xmlns:a16="http://schemas.microsoft.com/office/drawing/2014/main" id="{00000000-0008-0000-0600-00001A000000}"/>
            </a:ext>
          </a:extLst>
        </xdr:cNvPr>
        <xdr:cNvSpPr/>
      </xdr:nvSpPr>
      <xdr:spPr>
        <a:xfrm>
          <a:off x="1095375" y="13858875"/>
          <a:ext cx="4038600" cy="5738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19048</xdr:colOff>
      <xdr:row>35</xdr:row>
      <xdr:rowOff>226219</xdr:rowOff>
    </xdr:from>
    <xdr:to>
      <xdr:col>40</xdr:col>
      <xdr:colOff>33337</xdr:colOff>
      <xdr:row>37</xdr:row>
      <xdr:rowOff>26194</xdr:rowOff>
    </xdr:to>
    <xdr:sp macro="" textlink="">
      <xdr:nvSpPr>
        <xdr:cNvPr id="27" name="円/楕円 9">
          <a:extLst>
            <a:ext uri="{FF2B5EF4-FFF2-40B4-BE49-F238E27FC236}">
              <a16:creationId xmlns:a16="http://schemas.microsoft.com/office/drawing/2014/main" id="{00000000-0008-0000-0600-00001B000000}"/>
            </a:ext>
          </a:extLst>
        </xdr:cNvPr>
        <xdr:cNvSpPr/>
      </xdr:nvSpPr>
      <xdr:spPr>
        <a:xfrm>
          <a:off x="4090986" y="3940969"/>
          <a:ext cx="4514851"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83344</xdr:colOff>
      <xdr:row>6</xdr:row>
      <xdr:rowOff>47625</xdr:rowOff>
    </xdr:from>
    <xdr:to>
      <xdr:col>39</xdr:col>
      <xdr:colOff>166687</xdr:colOff>
      <xdr:row>10</xdr:row>
      <xdr:rowOff>11906</xdr:rowOff>
    </xdr:to>
    <xdr:sp macro="" textlink="">
      <xdr:nvSpPr>
        <xdr:cNvPr id="28" name="円/楕円 9">
          <a:extLst>
            <a:ext uri="{FF2B5EF4-FFF2-40B4-BE49-F238E27FC236}">
              <a16:creationId xmlns:a16="http://schemas.microsoft.com/office/drawing/2014/main" id="{00000000-0008-0000-0600-00001C000000}"/>
            </a:ext>
          </a:extLst>
        </xdr:cNvPr>
        <xdr:cNvSpPr/>
      </xdr:nvSpPr>
      <xdr:spPr>
        <a:xfrm>
          <a:off x="5341144" y="13858875"/>
          <a:ext cx="3369468" cy="6500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35718</xdr:colOff>
      <xdr:row>3</xdr:row>
      <xdr:rowOff>154781</xdr:rowOff>
    </xdr:from>
    <xdr:to>
      <xdr:col>14</xdr:col>
      <xdr:colOff>209654</xdr:colOff>
      <xdr:row>5</xdr:row>
      <xdr:rowOff>25366</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2821781" y="654844"/>
          <a:ext cx="388248"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1</xdr:col>
      <xdr:colOff>40377</xdr:colOff>
      <xdr:row>5</xdr:row>
      <xdr:rowOff>199306</xdr:rowOff>
    </xdr:from>
    <xdr:to>
      <xdr:col>3</xdr:col>
      <xdr:colOff>-1</xdr:colOff>
      <xdr:row>7</xdr:row>
      <xdr:rowOff>68854</xdr:rowOff>
    </xdr:to>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254690" y="1104181"/>
          <a:ext cx="388247" cy="27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20</xdr:col>
      <xdr:colOff>134074</xdr:colOff>
      <xdr:row>6</xdr:row>
      <xdr:rowOff>164100</xdr:rowOff>
    </xdr:from>
    <xdr:to>
      <xdr:col>22</xdr:col>
      <xdr:colOff>93696</xdr:colOff>
      <xdr:row>8</xdr:row>
      <xdr:rowOff>106122</xdr:rowOff>
    </xdr:to>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4515574" y="13975350"/>
          <a:ext cx="397772" cy="284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32</xdr:col>
      <xdr:colOff>8277</xdr:colOff>
      <xdr:row>8</xdr:row>
      <xdr:rowOff>61606</xdr:rowOff>
    </xdr:from>
    <xdr:to>
      <xdr:col>33</xdr:col>
      <xdr:colOff>182212</xdr:colOff>
      <xdr:row>10</xdr:row>
      <xdr:rowOff>3627</xdr:rowOff>
    </xdr:to>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6866277" y="1537981"/>
          <a:ext cx="388248" cy="275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17</xdr:col>
      <xdr:colOff>55388</xdr:colOff>
      <xdr:row>35</xdr:row>
      <xdr:rowOff>214313</xdr:rowOff>
    </xdr:from>
    <xdr:to>
      <xdr:col>19</xdr:col>
      <xdr:colOff>15010</xdr:colOff>
      <xdr:row>36</xdr:row>
      <xdr:rowOff>214312</xdr:rowOff>
    </xdr:to>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3698701" y="4167188"/>
          <a:ext cx="388247"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様式１－４</a:t>
          </a:r>
        </a:p>
      </xdr:txBody>
    </xdr:sp>
    <xdr:clientData/>
  </xdr:twoCellAnchor>
  <xdr:twoCellAnchor>
    <xdr:from>
      <xdr:col>0</xdr:col>
      <xdr:colOff>0</xdr:colOff>
      <xdr:row>4</xdr:row>
      <xdr:rowOff>156882</xdr:rowOff>
    </xdr:from>
    <xdr:to>
      <xdr:col>24</xdr:col>
      <xdr:colOff>202195</xdr:colOff>
      <xdr:row>11</xdr:row>
      <xdr:rowOff>179294</xdr:rowOff>
    </xdr:to>
    <xdr:sp macro="" textlink="">
      <xdr:nvSpPr>
        <xdr:cNvPr id="16" name="円/楕円 9">
          <a:extLst>
            <a:ext uri="{FF2B5EF4-FFF2-40B4-BE49-F238E27FC236}">
              <a16:creationId xmlns:a16="http://schemas.microsoft.com/office/drawing/2014/main" id="{00000000-0008-0000-0800-000010000000}"/>
            </a:ext>
          </a:extLst>
        </xdr:cNvPr>
        <xdr:cNvSpPr/>
      </xdr:nvSpPr>
      <xdr:spPr>
        <a:xfrm>
          <a:off x="0" y="1030941"/>
          <a:ext cx="7329136" cy="151279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12</xdr:row>
      <xdr:rowOff>22412</xdr:rowOff>
    </xdr:from>
    <xdr:to>
      <xdr:col>5</xdr:col>
      <xdr:colOff>238733</xdr:colOff>
      <xdr:row>13</xdr:row>
      <xdr:rowOff>204630</xdr:rowOff>
    </xdr:to>
    <xdr:sp macro="" textlink="">
      <xdr:nvSpPr>
        <xdr:cNvPr id="17" name="円/楕円 9">
          <a:extLst>
            <a:ext uri="{FF2B5EF4-FFF2-40B4-BE49-F238E27FC236}">
              <a16:creationId xmlns:a16="http://schemas.microsoft.com/office/drawing/2014/main" id="{00000000-0008-0000-0800-000011000000}"/>
            </a:ext>
          </a:extLst>
        </xdr:cNvPr>
        <xdr:cNvSpPr/>
      </xdr:nvSpPr>
      <xdr:spPr>
        <a:xfrm>
          <a:off x="0" y="2599765"/>
          <a:ext cx="2042880" cy="39513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173934</xdr:colOff>
      <xdr:row>14</xdr:row>
      <xdr:rowOff>16565</xdr:rowOff>
    </xdr:from>
    <xdr:to>
      <xdr:col>9</xdr:col>
      <xdr:colOff>207065</xdr:colOff>
      <xdr:row>16</xdr:row>
      <xdr:rowOff>1</xdr:rowOff>
    </xdr:to>
    <xdr:sp macro="" textlink="">
      <xdr:nvSpPr>
        <xdr:cNvPr id="18" name="円/楕円 9">
          <a:extLst>
            <a:ext uri="{FF2B5EF4-FFF2-40B4-BE49-F238E27FC236}">
              <a16:creationId xmlns:a16="http://schemas.microsoft.com/office/drawing/2014/main" id="{00000000-0008-0000-0800-000012000000}"/>
            </a:ext>
          </a:extLst>
        </xdr:cNvPr>
        <xdr:cNvSpPr/>
      </xdr:nvSpPr>
      <xdr:spPr>
        <a:xfrm>
          <a:off x="859734" y="13665890"/>
          <a:ext cx="2242931" cy="40253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182217</xdr:colOff>
      <xdr:row>14</xdr:row>
      <xdr:rowOff>41412</xdr:rowOff>
    </xdr:from>
    <xdr:to>
      <xdr:col>22</xdr:col>
      <xdr:colOff>215348</xdr:colOff>
      <xdr:row>16</xdr:row>
      <xdr:rowOff>24848</xdr:rowOff>
    </xdr:to>
    <xdr:sp macro="" textlink="">
      <xdr:nvSpPr>
        <xdr:cNvPr id="19" name="円/楕円 9">
          <a:extLst>
            <a:ext uri="{FF2B5EF4-FFF2-40B4-BE49-F238E27FC236}">
              <a16:creationId xmlns:a16="http://schemas.microsoft.com/office/drawing/2014/main" id="{00000000-0008-0000-0800-000013000000}"/>
            </a:ext>
          </a:extLst>
        </xdr:cNvPr>
        <xdr:cNvSpPr/>
      </xdr:nvSpPr>
      <xdr:spPr>
        <a:xfrm>
          <a:off x="4458942" y="13690737"/>
          <a:ext cx="2242931" cy="40253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207065</xdr:colOff>
      <xdr:row>22</xdr:row>
      <xdr:rowOff>107674</xdr:rowOff>
    </xdr:from>
    <xdr:to>
      <xdr:col>2</xdr:col>
      <xdr:colOff>57978</xdr:colOff>
      <xdr:row>37</xdr:row>
      <xdr:rowOff>16565</xdr:rowOff>
    </xdr:to>
    <xdr:sp macro="" textlink="">
      <xdr:nvSpPr>
        <xdr:cNvPr id="20" name="円/楕円 9">
          <a:extLst>
            <a:ext uri="{FF2B5EF4-FFF2-40B4-BE49-F238E27FC236}">
              <a16:creationId xmlns:a16="http://schemas.microsoft.com/office/drawing/2014/main" id="{00000000-0008-0000-0800-000014000000}"/>
            </a:ext>
          </a:extLst>
        </xdr:cNvPr>
        <xdr:cNvSpPr/>
      </xdr:nvSpPr>
      <xdr:spPr>
        <a:xfrm>
          <a:off x="207065" y="15433399"/>
          <a:ext cx="812938" cy="305214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58339</xdr:colOff>
      <xdr:row>14</xdr:row>
      <xdr:rowOff>60421</xdr:rowOff>
    </xdr:from>
    <xdr:to>
      <xdr:col>21</xdr:col>
      <xdr:colOff>180082</xdr:colOff>
      <xdr:row>15</xdr:row>
      <xdr:rowOff>128750</xdr:rowOff>
    </xdr:to>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5992414" y="13709746"/>
          <a:ext cx="397968" cy="277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11</xdr:col>
      <xdr:colOff>236515</xdr:colOff>
      <xdr:row>6</xdr:row>
      <xdr:rowOff>160294</xdr:rowOff>
    </xdr:from>
    <xdr:to>
      <xdr:col>13</xdr:col>
      <xdr:colOff>78110</xdr:colOff>
      <xdr:row>8</xdr:row>
      <xdr:rowOff>21560</xdr:rowOff>
    </xdr:to>
    <xdr:sp macro="" textlink="">
      <xdr:nvSpPr>
        <xdr:cNvPr id="25" name="テキスト ボックス 24">
          <a:extLst>
            <a:ext uri="{FF2B5EF4-FFF2-40B4-BE49-F238E27FC236}">
              <a16:creationId xmlns:a16="http://schemas.microsoft.com/office/drawing/2014/main" id="{00000000-0008-0000-0800-000019000000}"/>
            </a:ext>
          </a:extLst>
        </xdr:cNvPr>
        <xdr:cNvSpPr txBox="1"/>
      </xdr:nvSpPr>
      <xdr:spPr>
        <a:xfrm>
          <a:off x="3684565" y="12133219"/>
          <a:ext cx="394045" cy="280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3</xdr:col>
      <xdr:colOff>114617</xdr:colOff>
      <xdr:row>12</xdr:row>
      <xdr:rowOff>99392</xdr:rowOff>
    </xdr:from>
    <xdr:to>
      <xdr:col>4</xdr:col>
      <xdr:colOff>236359</xdr:colOff>
      <xdr:row>14</xdr:row>
      <xdr:rowOff>11395</xdr:rowOff>
    </xdr:to>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1352867" y="13329617"/>
          <a:ext cx="397967" cy="331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6</xdr:col>
      <xdr:colOff>202194</xdr:colOff>
      <xdr:row>14</xdr:row>
      <xdr:rowOff>73359</xdr:rowOff>
    </xdr:from>
    <xdr:to>
      <xdr:col>8</xdr:col>
      <xdr:colOff>36968</xdr:colOff>
      <xdr:row>15</xdr:row>
      <xdr:rowOff>141689</xdr:rowOff>
    </xdr:to>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2269119" y="13722684"/>
          <a:ext cx="387224" cy="277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0</xdr:col>
      <xdr:colOff>465017</xdr:colOff>
      <xdr:row>30</xdr:row>
      <xdr:rowOff>155907</xdr:rowOff>
    </xdr:from>
    <xdr:to>
      <xdr:col>1</xdr:col>
      <xdr:colOff>176527</xdr:colOff>
      <xdr:row>32</xdr:row>
      <xdr:rowOff>11328</xdr:rowOff>
    </xdr:to>
    <xdr:sp macro="" textlink="">
      <xdr:nvSpPr>
        <xdr:cNvPr id="28" name="テキスト ボックス 27">
          <a:extLst>
            <a:ext uri="{FF2B5EF4-FFF2-40B4-BE49-F238E27FC236}">
              <a16:creationId xmlns:a16="http://schemas.microsoft.com/office/drawing/2014/main" id="{00000000-0008-0000-0800-00001C000000}"/>
            </a:ext>
          </a:extLst>
        </xdr:cNvPr>
        <xdr:cNvSpPr txBox="1"/>
      </xdr:nvSpPr>
      <xdr:spPr>
        <a:xfrm>
          <a:off x="465017" y="17158032"/>
          <a:ext cx="397310" cy="274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85725</xdr:colOff>
      <xdr:row>0</xdr:row>
      <xdr:rowOff>47625</xdr:rowOff>
    </xdr:from>
    <xdr:to>
      <xdr:col>5</xdr:col>
      <xdr:colOff>1129553</xdr:colOff>
      <xdr:row>1</xdr:row>
      <xdr:rowOff>87177</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5962650" y="47625"/>
          <a:ext cx="1043828" cy="287202"/>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twoCellAnchor>
    <xdr:from>
      <xdr:col>1</xdr:col>
      <xdr:colOff>0</xdr:colOff>
      <xdr:row>2</xdr:row>
      <xdr:rowOff>63500</xdr:rowOff>
    </xdr:from>
    <xdr:to>
      <xdr:col>5</xdr:col>
      <xdr:colOff>1058333</xdr:colOff>
      <xdr:row>5</xdr:row>
      <xdr:rowOff>21167</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814917" y="550333"/>
          <a:ext cx="6138333" cy="74083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1016000</xdr:colOff>
      <xdr:row>3</xdr:row>
      <xdr:rowOff>31750</xdr:rowOff>
    </xdr:from>
    <xdr:to>
      <xdr:col>2</xdr:col>
      <xdr:colOff>139604</xdr:colOff>
      <xdr:row>4</xdr:row>
      <xdr:rowOff>81283</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1830917" y="613833"/>
          <a:ext cx="393604" cy="29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0</xdr:col>
      <xdr:colOff>74085</xdr:colOff>
      <xdr:row>4</xdr:row>
      <xdr:rowOff>338667</xdr:rowOff>
    </xdr:from>
    <xdr:to>
      <xdr:col>0</xdr:col>
      <xdr:colOff>804333</xdr:colOff>
      <xdr:row>15</xdr:row>
      <xdr:rowOff>0</xdr:rowOff>
    </xdr:to>
    <xdr:sp macro="" textlink="">
      <xdr:nvSpPr>
        <xdr:cNvPr id="6" name="楕円 5">
          <a:extLst>
            <a:ext uri="{FF2B5EF4-FFF2-40B4-BE49-F238E27FC236}">
              <a16:creationId xmlns:a16="http://schemas.microsoft.com/office/drawing/2014/main" id="{00000000-0008-0000-0A00-000006000000}"/>
            </a:ext>
          </a:extLst>
        </xdr:cNvPr>
        <xdr:cNvSpPr/>
      </xdr:nvSpPr>
      <xdr:spPr>
        <a:xfrm>
          <a:off x="74085" y="1164167"/>
          <a:ext cx="730248" cy="63500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xdr:row>
      <xdr:rowOff>232833</xdr:rowOff>
    </xdr:from>
    <xdr:to>
      <xdr:col>0</xdr:col>
      <xdr:colOff>393604</xdr:colOff>
      <xdr:row>5</xdr:row>
      <xdr:rowOff>78353</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0" y="1058333"/>
          <a:ext cx="393604" cy="290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0</xdr:colOff>
      <xdr:row>0</xdr:row>
      <xdr:rowOff>48039</xdr:rowOff>
    </xdr:from>
    <xdr:to>
      <xdr:col>19</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5010150" y="48039"/>
          <a:ext cx="828725" cy="22669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twoCellAnchor>
    <xdr:from>
      <xdr:col>2</xdr:col>
      <xdr:colOff>96716</xdr:colOff>
      <xdr:row>5</xdr:row>
      <xdr:rowOff>143609</xdr:rowOff>
    </xdr:from>
    <xdr:to>
      <xdr:col>6</xdr:col>
      <xdr:colOff>177312</xdr:colOff>
      <xdr:row>7</xdr:row>
      <xdr:rowOff>77666</xdr:rowOff>
    </xdr:to>
    <xdr:sp macro="" textlink="">
      <xdr:nvSpPr>
        <xdr:cNvPr id="3" name="楕円 2">
          <a:extLst>
            <a:ext uri="{FF2B5EF4-FFF2-40B4-BE49-F238E27FC236}">
              <a16:creationId xmlns:a16="http://schemas.microsoft.com/office/drawing/2014/main" id="{00000000-0008-0000-0C00-000003000000}"/>
            </a:ext>
          </a:extLst>
        </xdr:cNvPr>
        <xdr:cNvSpPr/>
      </xdr:nvSpPr>
      <xdr:spPr>
        <a:xfrm>
          <a:off x="534866" y="1000859"/>
          <a:ext cx="956896" cy="276957"/>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180977</xdr:colOff>
      <xdr:row>5</xdr:row>
      <xdr:rowOff>112834</xdr:rowOff>
    </xdr:from>
    <xdr:to>
      <xdr:col>14</xdr:col>
      <xdr:colOff>1438275</xdr:colOff>
      <xdr:row>7</xdr:row>
      <xdr:rowOff>46891</xdr:rowOff>
    </xdr:to>
    <xdr:sp macro="" textlink="">
      <xdr:nvSpPr>
        <xdr:cNvPr id="5" name="楕円 4">
          <a:extLst>
            <a:ext uri="{FF2B5EF4-FFF2-40B4-BE49-F238E27FC236}">
              <a16:creationId xmlns:a16="http://schemas.microsoft.com/office/drawing/2014/main" id="{00000000-0008-0000-0C00-000005000000}"/>
            </a:ext>
          </a:extLst>
        </xdr:cNvPr>
        <xdr:cNvSpPr/>
      </xdr:nvSpPr>
      <xdr:spPr>
        <a:xfrm>
          <a:off x="1933577" y="970084"/>
          <a:ext cx="2571748" cy="276957"/>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73269</xdr:colOff>
      <xdr:row>5</xdr:row>
      <xdr:rowOff>124558</xdr:rowOff>
    </xdr:from>
    <xdr:to>
      <xdr:col>18</xdr:col>
      <xdr:colOff>153865</xdr:colOff>
      <xdr:row>7</xdr:row>
      <xdr:rowOff>51288</xdr:rowOff>
    </xdr:to>
    <xdr:sp macro="" textlink="">
      <xdr:nvSpPr>
        <xdr:cNvPr id="8" name="楕円 7">
          <a:extLst>
            <a:ext uri="{FF2B5EF4-FFF2-40B4-BE49-F238E27FC236}">
              <a16:creationId xmlns:a16="http://schemas.microsoft.com/office/drawing/2014/main" id="{00000000-0008-0000-0C00-000008000000}"/>
            </a:ext>
          </a:extLst>
        </xdr:cNvPr>
        <xdr:cNvSpPr/>
      </xdr:nvSpPr>
      <xdr:spPr>
        <a:xfrm>
          <a:off x="4864344" y="981808"/>
          <a:ext cx="737821" cy="26963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109904</xdr:colOff>
      <xdr:row>2</xdr:row>
      <xdr:rowOff>102577</xdr:rowOff>
    </xdr:from>
    <xdr:to>
      <xdr:col>5</xdr:col>
      <xdr:colOff>65358</xdr:colOff>
      <xdr:row>4</xdr:row>
      <xdr:rowOff>52627</xdr:rowOff>
    </xdr:to>
    <xdr:sp macro="" textlink="">
      <xdr:nvSpPr>
        <xdr:cNvPr id="9" name="テキスト ボックス 8">
          <a:extLst>
            <a:ext uri="{FF2B5EF4-FFF2-40B4-BE49-F238E27FC236}">
              <a16:creationId xmlns:a16="http://schemas.microsoft.com/office/drawing/2014/main" id="{00000000-0008-0000-0C00-000009000000}"/>
            </a:ext>
          </a:extLst>
        </xdr:cNvPr>
        <xdr:cNvSpPr txBox="1"/>
      </xdr:nvSpPr>
      <xdr:spPr>
        <a:xfrm>
          <a:off x="769327" y="439615"/>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1</xdr:col>
      <xdr:colOff>65944</xdr:colOff>
      <xdr:row>5</xdr:row>
      <xdr:rowOff>7325</xdr:rowOff>
    </xdr:from>
    <xdr:to>
      <xdr:col>3</xdr:col>
      <xdr:colOff>21398</xdr:colOff>
      <xdr:row>6</xdr:row>
      <xdr:rowOff>125895</xdr:rowOff>
    </xdr:to>
    <xdr:sp macro="" textlink="">
      <xdr:nvSpPr>
        <xdr:cNvPr id="10" name="テキスト ボックス 9">
          <a:extLst>
            <a:ext uri="{FF2B5EF4-FFF2-40B4-BE49-F238E27FC236}">
              <a16:creationId xmlns:a16="http://schemas.microsoft.com/office/drawing/2014/main" id="{00000000-0008-0000-0C00-00000A000000}"/>
            </a:ext>
          </a:extLst>
        </xdr:cNvPr>
        <xdr:cNvSpPr txBox="1"/>
      </xdr:nvSpPr>
      <xdr:spPr>
        <a:xfrm>
          <a:off x="285752" y="849921"/>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7</xdr:col>
      <xdr:colOff>54218</xdr:colOff>
      <xdr:row>5</xdr:row>
      <xdr:rowOff>34437</xdr:rowOff>
    </xdr:from>
    <xdr:to>
      <xdr:col>9</xdr:col>
      <xdr:colOff>9672</xdr:colOff>
      <xdr:row>6</xdr:row>
      <xdr:rowOff>155938</xdr:rowOff>
    </xdr:to>
    <xdr:sp macro="" textlink="">
      <xdr:nvSpPr>
        <xdr:cNvPr id="11" name="テキスト ボックス 10">
          <a:extLst>
            <a:ext uri="{FF2B5EF4-FFF2-40B4-BE49-F238E27FC236}">
              <a16:creationId xmlns:a16="http://schemas.microsoft.com/office/drawing/2014/main" id="{00000000-0008-0000-0C00-00000B000000}"/>
            </a:ext>
          </a:extLst>
        </xdr:cNvPr>
        <xdr:cNvSpPr txBox="1"/>
      </xdr:nvSpPr>
      <xdr:spPr>
        <a:xfrm>
          <a:off x="1587743" y="891687"/>
          <a:ext cx="393604" cy="292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1</xdr:col>
      <xdr:colOff>36634</xdr:colOff>
      <xdr:row>3</xdr:row>
      <xdr:rowOff>124558</xdr:rowOff>
    </xdr:from>
    <xdr:to>
      <xdr:col>6</xdr:col>
      <xdr:colOff>95250</xdr:colOff>
      <xdr:row>5</xdr:row>
      <xdr:rowOff>19050</xdr:rowOff>
    </xdr:to>
    <xdr:sp macro="" textlink="">
      <xdr:nvSpPr>
        <xdr:cNvPr id="14" name="楕円 13">
          <a:extLst>
            <a:ext uri="{FF2B5EF4-FFF2-40B4-BE49-F238E27FC236}">
              <a16:creationId xmlns:a16="http://schemas.microsoft.com/office/drawing/2014/main" id="{00000000-0008-0000-0C00-00000E000000}"/>
            </a:ext>
          </a:extLst>
        </xdr:cNvPr>
        <xdr:cNvSpPr/>
      </xdr:nvSpPr>
      <xdr:spPr>
        <a:xfrm>
          <a:off x="255709" y="638908"/>
          <a:ext cx="1153991" cy="237392"/>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0</xdr:colOff>
      <xdr:row>4</xdr:row>
      <xdr:rowOff>124558</xdr:rowOff>
    </xdr:from>
    <xdr:to>
      <xdr:col>16</xdr:col>
      <xdr:colOff>109319</xdr:colOff>
      <xdr:row>6</xdr:row>
      <xdr:rowOff>74609</xdr:rowOff>
    </xdr:to>
    <xdr:sp macro="" textlink="">
      <xdr:nvSpPr>
        <xdr:cNvPr id="17" name="テキスト ボックス 16">
          <a:extLst>
            <a:ext uri="{FF2B5EF4-FFF2-40B4-BE49-F238E27FC236}">
              <a16:creationId xmlns:a16="http://schemas.microsoft.com/office/drawing/2014/main" id="{00000000-0008-0000-0C00-000011000000}"/>
            </a:ext>
          </a:extLst>
        </xdr:cNvPr>
        <xdr:cNvSpPr txBox="1"/>
      </xdr:nvSpPr>
      <xdr:spPr>
        <a:xfrm>
          <a:off x="5663712" y="798635"/>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58616</xdr:colOff>
      <xdr:row>0</xdr:row>
      <xdr:rowOff>64478</xdr:rowOff>
    </xdr:from>
    <xdr:to>
      <xdr:col>13</xdr:col>
      <xdr:colOff>57151</xdr:colOff>
      <xdr:row>1</xdr:row>
      <xdr:rowOff>108439</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059366" y="64478"/>
          <a:ext cx="1389185" cy="26303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（見積書添付例）</a:t>
          </a:r>
        </a:p>
      </xdr:txBody>
    </xdr:sp>
    <xdr:clientData/>
  </xdr:twoCellAnchor>
  <xdr:twoCellAnchor>
    <xdr:from>
      <xdr:col>7</xdr:col>
      <xdr:colOff>618012</xdr:colOff>
      <xdr:row>4</xdr:row>
      <xdr:rowOff>19592</xdr:rowOff>
    </xdr:from>
    <xdr:to>
      <xdr:col>9</xdr:col>
      <xdr:colOff>323022</xdr:colOff>
      <xdr:row>5</xdr:row>
      <xdr:rowOff>91108</xdr:rowOff>
    </xdr:to>
    <xdr:cxnSp macro="">
      <xdr:nvCxnSpPr>
        <xdr:cNvPr id="3" name="直線矢印コネクタ 2">
          <a:extLst>
            <a:ext uri="{FF2B5EF4-FFF2-40B4-BE49-F238E27FC236}">
              <a16:creationId xmlns:a16="http://schemas.microsoft.com/office/drawing/2014/main" id="{00000000-0008-0000-0E00-000003000000}"/>
            </a:ext>
          </a:extLst>
        </xdr:cNvPr>
        <xdr:cNvCxnSpPr/>
      </xdr:nvCxnSpPr>
      <xdr:spPr>
        <a:xfrm>
          <a:off x="4561362" y="895892"/>
          <a:ext cx="1076610" cy="40489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626294</xdr:colOff>
      <xdr:row>3</xdr:row>
      <xdr:rowOff>82827</xdr:rowOff>
    </xdr:from>
    <xdr:to>
      <xdr:col>10</xdr:col>
      <xdr:colOff>49695</xdr:colOff>
      <xdr:row>3</xdr:row>
      <xdr:rowOff>201811</xdr:rowOff>
    </xdr:to>
    <xdr:cxnSp macro="">
      <xdr:nvCxnSpPr>
        <xdr:cNvPr id="4" name="直線矢印コネクタ 3">
          <a:extLst>
            <a:ext uri="{FF2B5EF4-FFF2-40B4-BE49-F238E27FC236}">
              <a16:creationId xmlns:a16="http://schemas.microsoft.com/office/drawing/2014/main" id="{00000000-0008-0000-0E00-000004000000}"/>
            </a:ext>
          </a:extLst>
        </xdr:cNvPr>
        <xdr:cNvCxnSpPr/>
      </xdr:nvCxnSpPr>
      <xdr:spPr>
        <a:xfrm flipV="1">
          <a:off x="4569644" y="740052"/>
          <a:ext cx="1480801" cy="11898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3:AP58"/>
  <sheetViews>
    <sheetView tabSelected="1" view="pageBreakPreview" zoomScale="90" zoomScaleNormal="100" zoomScaleSheetLayoutView="90" zoomScalePageLayoutView="85" workbookViewId="0">
      <selection activeCell="BD52" sqref="BD52"/>
    </sheetView>
  </sheetViews>
  <sheetFormatPr defaultColWidth="2.6640625" defaultRowHeight="13.5" customHeight="1"/>
  <cols>
    <col min="1" max="15" width="2.88671875" style="2" customWidth="1"/>
    <col min="16" max="19" width="2.88671875" style="3" customWidth="1"/>
    <col min="20" max="40" width="2.88671875" style="2" customWidth="1"/>
    <col min="41" max="41" width="2.88671875" style="8" customWidth="1"/>
    <col min="42" max="16384" width="2.6640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256" t="s">
        <v>108</v>
      </c>
      <c r="AE5" s="256"/>
      <c r="AF5" s="256"/>
      <c r="AG5" s="256"/>
      <c r="AH5" s="256"/>
      <c r="AI5" s="256"/>
      <c r="AJ5" s="256"/>
      <c r="AK5" s="256"/>
      <c r="AL5" s="256"/>
      <c r="AM5" s="256"/>
      <c r="AN5" s="256"/>
    </row>
    <row r="6" spans="1:41" ht="13.5" customHeight="1">
      <c r="X6" s="232"/>
      <c r="Y6" s="232"/>
      <c r="Z6" s="4"/>
      <c r="AA6" s="4"/>
      <c r="AB6" s="92"/>
      <c r="AD6" s="259" t="s">
        <v>168</v>
      </c>
      <c r="AE6" s="257"/>
      <c r="AF6" s="231"/>
      <c r="AG6" s="231"/>
      <c r="AH6" s="21" t="s">
        <v>0</v>
      </c>
      <c r="AI6" s="258"/>
      <c r="AJ6" s="258"/>
      <c r="AK6" s="19" t="s">
        <v>42</v>
      </c>
      <c r="AL6" s="257"/>
      <c r="AM6" s="257"/>
      <c r="AN6" s="19" t="s">
        <v>17</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0"/>
      <c r="AJ8" s="20"/>
      <c r="AK8" s="20"/>
      <c r="AL8" s="20"/>
      <c r="AM8" s="20"/>
    </row>
    <row r="9" spans="1:41" ht="13.5" customHeight="1">
      <c r="U9" s="5"/>
      <c r="V9" s="8"/>
      <c r="W9" s="8"/>
    </row>
    <row r="10" spans="1:41" ht="13.2">
      <c r="S10" s="232" t="s">
        <v>33</v>
      </c>
      <c r="T10" s="232"/>
      <c r="U10" s="232"/>
      <c r="V10" s="232"/>
      <c r="W10" s="216"/>
      <c r="X10" s="228" t="s">
        <v>302</v>
      </c>
      <c r="Y10" s="228"/>
      <c r="Z10" s="228"/>
      <c r="AA10" s="228"/>
      <c r="AB10" s="228"/>
      <c r="AC10" s="228"/>
      <c r="AD10" s="228"/>
      <c r="AE10" s="228"/>
      <c r="AF10" s="228"/>
      <c r="AG10" s="228"/>
      <c r="AH10" s="228"/>
      <c r="AI10" s="228"/>
      <c r="AJ10" s="228"/>
      <c r="AK10" s="228"/>
      <c r="AL10" s="228"/>
      <c r="AM10" s="228"/>
      <c r="AN10" s="228"/>
      <c r="AO10" s="18"/>
    </row>
    <row r="11" spans="1:41" ht="13.5" customHeight="1">
      <c r="S11" s="232" t="s">
        <v>34</v>
      </c>
      <c r="T11" s="232"/>
      <c r="U11" s="232"/>
      <c r="V11" s="232"/>
      <c r="W11" s="216"/>
      <c r="X11" s="228" t="s">
        <v>160</v>
      </c>
      <c r="Y11" s="228"/>
      <c r="Z11" s="228"/>
      <c r="AA11" s="228"/>
      <c r="AB11" s="228"/>
      <c r="AC11" s="228"/>
      <c r="AD11" s="228"/>
      <c r="AE11" s="228"/>
      <c r="AF11" s="228"/>
      <c r="AG11" s="228"/>
      <c r="AH11" s="228"/>
      <c r="AI11" s="228"/>
      <c r="AJ11" s="228"/>
      <c r="AK11" s="228"/>
      <c r="AL11" s="228"/>
      <c r="AM11" s="228"/>
      <c r="AN11" s="228"/>
      <c r="AO11" s="15"/>
    </row>
    <row r="12" spans="1:41" ht="13.5" customHeight="1">
      <c r="S12" s="232" t="s">
        <v>2</v>
      </c>
      <c r="T12" s="232"/>
      <c r="U12" s="232"/>
      <c r="V12" s="232"/>
      <c r="W12" s="216"/>
      <c r="X12" s="228" t="s">
        <v>100</v>
      </c>
      <c r="Y12" s="228"/>
      <c r="Z12" s="228"/>
      <c r="AA12" s="228"/>
      <c r="AB12" s="228"/>
      <c r="AC12" s="228"/>
      <c r="AD12" s="228"/>
      <c r="AE12" s="228"/>
      <c r="AF12" s="228"/>
      <c r="AG12" s="228"/>
      <c r="AH12" s="228"/>
      <c r="AI12" s="228"/>
      <c r="AJ12" s="228"/>
      <c r="AK12" s="228"/>
      <c r="AL12" s="228"/>
      <c r="AM12" s="228"/>
      <c r="AN12" s="228"/>
    </row>
    <row r="13" spans="1:41" ht="13.5" customHeight="1">
      <c r="S13" s="232" t="s">
        <v>3</v>
      </c>
      <c r="T13" s="232"/>
      <c r="U13" s="232"/>
      <c r="V13" s="232"/>
      <c r="W13" s="216"/>
      <c r="X13" s="228" t="s">
        <v>289</v>
      </c>
      <c r="Y13" s="228"/>
      <c r="Z13" s="228"/>
      <c r="AA13" s="228"/>
      <c r="AB13" s="228"/>
      <c r="AC13" s="228"/>
      <c r="AD13" s="228"/>
      <c r="AE13" s="228"/>
      <c r="AF13" s="228"/>
      <c r="AG13" s="228"/>
      <c r="AH13" s="228"/>
      <c r="AI13" s="228"/>
      <c r="AJ13" s="228"/>
      <c r="AK13" s="228"/>
      <c r="AL13" s="228"/>
      <c r="AM13" s="228"/>
      <c r="AN13" s="228"/>
    </row>
    <row r="14" spans="1:41" ht="13.5" customHeight="1">
      <c r="S14" s="216"/>
      <c r="T14" s="216"/>
      <c r="U14" s="216"/>
      <c r="V14" s="216"/>
      <c r="W14" s="216"/>
      <c r="X14" s="33"/>
      <c r="Y14" s="33"/>
      <c r="Z14" s="33"/>
      <c r="AA14" s="33"/>
      <c r="AB14" s="33"/>
      <c r="AC14" s="33"/>
      <c r="AD14" s="33"/>
      <c r="AE14" s="33"/>
      <c r="AF14" s="33"/>
      <c r="AG14" s="33"/>
      <c r="AH14" s="33"/>
      <c r="AI14" s="33"/>
      <c r="AK14" s="33"/>
      <c r="AL14" s="33"/>
      <c r="AM14" s="33"/>
    </row>
    <row r="15" spans="1:41" ht="13.5" customHeight="1">
      <c r="S15" s="216"/>
      <c r="T15" s="216"/>
      <c r="U15" s="216"/>
      <c r="V15" s="216"/>
      <c r="W15" s="216"/>
      <c r="X15" s="33"/>
      <c r="Y15" s="33"/>
      <c r="Z15" s="33"/>
      <c r="AA15" s="33"/>
      <c r="AB15" s="33"/>
      <c r="AC15" s="33"/>
      <c r="AD15" s="33"/>
      <c r="AE15" s="33"/>
      <c r="AF15" s="33"/>
      <c r="AG15" s="33"/>
      <c r="AH15" s="33"/>
      <c r="AI15" s="33"/>
      <c r="AK15" s="33"/>
      <c r="AL15" s="33"/>
      <c r="AM15" s="33"/>
    </row>
    <row r="16" spans="1:41" ht="13.5" customHeight="1">
      <c r="X16" s="6"/>
      <c r="Y16" s="8"/>
    </row>
    <row r="17" spans="1:42" ht="13.5" customHeight="1">
      <c r="A17" s="232" t="s">
        <v>309</v>
      </c>
      <c r="B17" s="232"/>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row>
    <row r="18" spans="1:42" ht="13.5" customHeight="1">
      <c r="A18" s="232"/>
      <c r="B18" s="232"/>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row>
    <row r="20" spans="1:42" ht="13.5" customHeight="1">
      <c r="A20" s="217"/>
    </row>
    <row r="21" spans="1:42" ht="13.5" customHeight="1">
      <c r="A21" s="233" t="s">
        <v>310</v>
      </c>
      <c r="B21" s="233"/>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3"/>
      <c r="AM21" s="233"/>
      <c r="AN21" s="233"/>
    </row>
    <row r="22" spans="1:42" ht="13.5" customHeight="1">
      <c r="A22" s="233"/>
      <c r="B22" s="233"/>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3"/>
      <c r="AN22" s="233"/>
    </row>
    <row r="23" spans="1:42" ht="13.5" customHeight="1">
      <c r="A23" s="233"/>
      <c r="B23" s="233"/>
      <c r="C23" s="233"/>
      <c r="D23" s="233"/>
      <c r="E23" s="233"/>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c r="AM23" s="233"/>
      <c r="AN23" s="233"/>
    </row>
    <row r="25" spans="1:42" ht="13.5" customHeight="1">
      <c r="A25" s="218" t="s">
        <v>181</v>
      </c>
      <c r="B25" s="218"/>
      <c r="C25" s="218"/>
      <c r="D25" s="218"/>
      <c r="E25" s="218"/>
      <c r="F25" s="218"/>
      <c r="G25" s="218"/>
      <c r="H25" s="218"/>
      <c r="I25" s="218"/>
      <c r="J25" s="218"/>
      <c r="K25" s="219" t="s">
        <v>311</v>
      </c>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1"/>
    </row>
    <row r="26" spans="1:42" ht="13.5" customHeight="1">
      <c r="A26" s="218"/>
      <c r="B26" s="218"/>
      <c r="C26" s="218"/>
      <c r="D26" s="218"/>
      <c r="E26" s="218"/>
      <c r="F26" s="218"/>
      <c r="G26" s="218"/>
      <c r="H26" s="218"/>
      <c r="I26" s="218"/>
      <c r="J26" s="218"/>
      <c r="K26" s="222"/>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4"/>
    </row>
    <row r="27" spans="1:42" ht="13.5" customHeight="1">
      <c r="A27" s="218"/>
      <c r="B27" s="218"/>
      <c r="C27" s="218"/>
      <c r="D27" s="218"/>
      <c r="E27" s="218"/>
      <c r="F27" s="218"/>
      <c r="G27" s="218"/>
      <c r="H27" s="218"/>
      <c r="I27" s="218"/>
      <c r="J27" s="218"/>
      <c r="K27" s="225"/>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7"/>
    </row>
    <row r="28" spans="1:42" ht="13.5" customHeight="1">
      <c r="A28" s="218" t="s">
        <v>4</v>
      </c>
      <c r="B28" s="218"/>
      <c r="C28" s="218"/>
      <c r="D28" s="218"/>
      <c r="E28" s="218"/>
      <c r="F28" s="218"/>
      <c r="G28" s="218"/>
      <c r="H28" s="218"/>
      <c r="I28" s="218"/>
      <c r="J28" s="218"/>
      <c r="K28" s="246" t="s">
        <v>182</v>
      </c>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8"/>
    </row>
    <row r="29" spans="1:42" ht="13.5" customHeight="1">
      <c r="A29" s="218"/>
      <c r="B29" s="218"/>
      <c r="C29" s="218"/>
      <c r="D29" s="218"/>
      <c r="E29" s="218"/>
      <c r="F29" s="218"/>
      <c r="G29" s="218"/>
      <c r="H29" s="218"/>
      <c r="I29" s="218"/>
      <c r="J29" s="218"/>
      <c r="K29" s="249"/>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1"/>
    </row>
    <row r="30" spans="1:42" ht="13.5" customHeight="1">
      <c r="A30" s="218"/>
      <c r="B30" s="218"/>
      <c r="C30" s="218"/>
      <c r="D30" s="218"/>
      <c r="E30" s="218"/>
      <c r="F30" s="218"/>
      <c r="G30" s="218"/>
      <c r="H30" s="218"/>
      <c r="I30" s="218"/>
      <c r="J30" s="218"/>
      <c r="K30" s="252"/>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4"/>
    </row>
    <row r="31" spans="1:42" ht="13.5" customHeight="1">
      <c r="A31" s="218" t="s">
        <v>52</v>
      </c>
      <c r="B31" s="218"/>
      <c r="C31" s="218"/>
      <c r="D31" s="218"/>
      <c r="E31" s="218"/>
      <c r="F31" s="218"/>
      <c r="G31" s="218"/>
      <c r="H31" s="218"/>
      <c r="I31" s="218"/>
      <c r="J31" s="218"/>
      <c r="K31" s="57"/>
      <c r="L31" s="58"/>
      <c r="M31" s="58"/>
      <c r="N31" s="59"/>
      <c r="O31" s="59"/>
      <c r="P31" s="59"/>
      <c r="Q31" s="59"/>
      <c r="R31" s="59"/>
      <c r="S31" s="60"/>
      <c r="T31" s="60"/>
      <c r="U31" s="59"/>
      <c r="V31" s="59"/>
      <c r="W31" s="96"/>
      <c r="X31" s="96"/>
      <c r="Y31" s="96"/>
      <c r="Z31" s="96"/>
      <c r="AA31" s="96"/>
      <c r="AB31" s="96"/>
      <c r="AC31" s="96"/>
      <c r="AD31" s="59"/>
      <c r="AE31" s="59"/>
      <c r="AF31" s="59"/>
      <c r="AG31" s="59"/>
      <c r="AH31" s="59"/>
      <c r="AI31" s="59"/>
      <c r="AJ31" s="59"/>
      <c r="AK31" s="59"/>
      <c r="AL31" s="59"/>
      <c r="AM31" s="59"/>
      <c r="AN31" s="61"/>
    </row>
    <row r="32" spans="1:42" ht="13.5" customHeight="1">
      <c r="A32" s="218"/>
      <c r="B32" s="218"/>
      <c r="C32" s="218"/>
      <c r="D32" s="218"/>
      <c r="E32" s="218"/>
      <c r="F32" s="218"/>
      <c r="G32" s="218"/>
      <c r="H32" s="218"/>
      <c r="I32" s="218"/>
      <c r="J32" s="218"/>
      <c r="K32" s="62"/>
      <c r="L32" s="63"/>
      <c r="M32" s="63"/>
      <c r="N32" s="63"/>
      <c r="O32" s="234" t="s">
        <v>30</v>
      </c>
      <c r="P32" s="234"/>
      <c r="Q32" s="234"/>
      <c r="R32" s="234"/>
      <c r="S32" s="234"/>
      <c r="T32" s="234"/>
      <c r="U32" s="229">
        <f>'（様式１-２）'!X59</f>
        <v>58785000</v>
      </c>
      <c r="V32" s="229"/>
      <c r="W32" s="229"/>
      <c r="X32" s="230"/>
      <c r="Y32" s="230"/>
      <c r="Z32" s="230"/>
      <c r="AA32" s="230"/>
      <c r="AB32" s="231" t="s">
        <v>14</v>
      </c>
      <c r="AC32" s="231"/>
      <c r="AD32" s="64"/>
      <c r="AE32" s="64"/>
      <c r="AF32" s="64"/>
      <c r="AG32" s="64"/>
      <c r="AH32" s="64"/>
      <c r="AI32" s="64"/>
      <c r="AJ32" s="64"/>
      <c r="AK32" s="64"/>
      <c r="AL32" s="64"/>
      <c r="AM32" s="64"/>
      <c r="AN32" s="65"/>
      <c r="AP32" s="32"/>
    </row>
    <row r="33" spans="1:42" ht="13.5" customHeight="1">
      <c r="A33" s="218"/>
      <c r="B33" s="218"/>
      <c r="C33" s="218"/>
      <c r="D33" s="218"/>
      <c r="E33" s="218"/>
      <c r="F33" s="218"/>
      <c r="G33" s="218"/>
      <c r="H33" s="218"/>
      <c r="I33" s="218"/>
      <c r="J33" s="218"/>
      <c r="K33" s="62"/>
      <c r="L33" s="63"/>
      <c r="M33" s="63"/>
      <c r="N33" s="63"/>
      <c r="O33" s="234" t="s">
        <v>31</v>
      </c>
      <c r="P33" s="234"/>
      <c r="Q33" s="234"/>
      <c r="R33" s="234"/>
      <c r="S33" s="234"/>
      <c r="T33" s="234"/>
      <c r="U33" s="229">
        <f>'（様式１-２）'!X61</f>
        <v>2190000</v>
      </c>
      <c r="V33" s="229"/>
      <c r="W33" s="229"/>
      <c r="X33" s="230"/>
      <c r="Y33" s="230"/>
      <c r="Z33" s="230"/>
      <c r="AA33" s="230"/>
      <c r="AB33" s="231" t="s">
        <v>14</v>
      </c>
      <c r="AC33" s="231"/>
      <c r="AD33" s="64"/>
      <c r="AE33" s="64"/>
      <c r="AF33" s="64"/>
      <c r="AG33" s="64"/>
      <c r="AH33" s="64"/>
      <c r="AI33" s="64"/>
      <c r="AJ33" s="64"/>
      <c r="AK33" s="64"/>
      <c r="AL33" s="64"/>
      <c r="AM33" s="64"/>
      <c r="AN33" s="65"/>
      <c r="AP33" s="32"/>
    </row>
    <row r="34" spans="1:42" ht="13.5" customHeight="1">
      <c r="A34" s="218"/>
      <c r="B34" s="218"/>
      <c r="C34" s="218"/>
      <c r="D34" s="218"/>
      <c r="E34" s="218"/>
      <c r="F34" s="218"/>
      <c r="G34" s="218"/>
      <c r="H34" s="218"/>
      <c r="I34" s="218"/>
      <c r="J34" s="218"/>
      <c r="K34" s="62"/>
      <c r="L34" s="63"/>
      <c r="M34" s="63"/>
      <c r="N34" s="63"/>
      <c r="O34" s="255" t="s">
        <v>32</v>
      </c>
      <c r="P34" s="255"/>
      <c r="Q34" s="255"/>
      <c r="R34" s="255"/>
      <c r="S34" s="255"/>
      <c r="T34" s="255"/>
      <c r="U34" s="229">
        <f>SUM(U32:AA33)</f>
        <v>60975000</v>
      </c>
      <c r="V34" s="229"/>
      <c r="W34" s="229"/>
      <c r="X34" s="230"/>
      <c r="Y34" s="230"/>
      <c r="Z34" s="230"/>
      <c r="AA34" s="230"/>
      <c r="AB34" s="231" t="s">
        <v>14</v>
      </c>
      <c r="AC34" s="231"/>
      <c r="AD34" s="64"/>
      <c r="AE34" s="64"/>
      <c r="AF34" s="64"/>
      <c r="AG34" s="64"/>
      <c r="AH34" s="64"/>
      <c r="AI34" s="64"/>
      <c r="AJ34" s="64"/>
      <c r="AK34" s="64"/>
      <c r="AL34" s="64"/>
      <c r="AM34" s="64"/>
      <c r="AN34" s="65"/>
      <c r="AP34" s="32"/>
    </row>
    <row r="35" spans="1:42" ht="13.5" customHeight="1">
      <c r="A35" s="218"/>
      <c r="B35" s="218"/>
      <c r="C35" s="218"/>
      <c r="D35" s="218"/>
      <c r="E35" s="218"/>
      <c r="F35" s="218"/>
      <c r="G35" s="218"/>
      <c r="H35" s="218"/>
      <c r="I35" s="218"/>
      <c r="J35" s="218"/>
      <c r="K35" s="66"/>
      <c r="L35" s="67"/>
      <c r="M35" s="63"/>
      <c r="N35" s="64"/>
      <c r="O35" s="64"/>
      <c r="P35" s="64"/>
      <c r="Q35" s="64"/>
      <c r="R35" s="64"/>
      <c r="S35" s="68"/>
      <c r="T35" s="68"/>
      <c r="U35" s="64"/>
      <c r="V35" s="64"/>
      <c r="W35" s="8"/>
      <c r="X35" s="8"/>
      <c r="Y35" s="8"/>
      <c r="Z35" s="8"/>
      <c r="AA35" s="8"/>
      <c r="AB35" s="8"/>
      <c r="AC35" s="8"/>
      <c r="AD35" s="64"/>
      <c r="AE35" s="64"/>
      <c r="AF35" s="64"/>
      <c r="AG35" s="64"/>
      <c r="AH35" s="64"/>
      <c r="AI35" s="64"/>
      <c r="AJ35" s="64"/>
      <c r="AK35" s="64"/>
      <c r="AL35" s="64"/>
      <c r="AM35" s="64"/>
      <c r="AN35" s="65"/>
    </row>
    <row r="36" spans="1:42" ht="13.5" customHeight="1">
      <c r="A36" s="271" t="s">
        <v>23</v>
      </c>
      <c r="B36" s="271"/>
      <c r="C36" s="271"/>
      <c r="D36" s="271"/>
      <c r="E36" s="271"/>
      <c r="F36" s="271"/>
      <c r="G36" s="271"/>
      <c r="H36" s="271"/>
      <c r="I36" s="271"/>
      <c r="J36" s="271"/>
      <c r="K36" s="69"/>
      <c r="L36" s="70"/>
      <c r="M36" s="70"/>
      <c r="N36" s="59"/>
      <c r="O36" s="59"/>
      <c r="P36" s="59"/>
      <c r="Q36" s="59"/>
      <c r="R36" s="59"/>
      <c r="S36" s="59"/>
      <c r="T36" s="60"/>
      <c r="U36" s="59"/>
      <c r="V36" s="59"/>
      <c r="W36" s="96"/>
      <c r="X36" s="96"/>
      <c r="Y36" s="96"/>
      <c r="Z36" s="96"/>
      <c r="AA36" s="96"/>
      <c r="AB36" s="96"/>
      <c r="AC36" s="96"/>
      <c r="AD36" s="59"/>
      <c r="AE36" s="59"/>
      <c r="AF36" s="59"/>
      <c r="AG36" s="59"/>
      <c r="AH36" s="59"/>
      <c r="AI36" s="59"/>
      <c r="AJ36" s="59"/>
      <c r="AK36" s="59"/>
      <c r="AL36" s="59"/>
      <c r="AM36" s="59"/>
      <c r="AN36" s="61"/>
    </row>
    <row r="37" spans="1:42" ht="13.5" customHeight="1">
      <c r="A37" s="271"/>
      <c r="B37" s="271"/>
      <c r="C37" s="271"/>
      <c r="D37" s="271"/>
      <c r="E37" s="271"/>
      <c r="F37" s="271"/>
      <c r="G37" s="271"/>
      <c r="H37" s="271"/>
      <c r="I37" s="271"/>
      <c r="J37" s="271"/>
      <c r="K37" s="71"/>
      <c r="L37" s="72"/>
      <c r="M37" s="72"/>
      <c r="N37" s="63"/>
      <c r="O37" s="235" t="s">
        <v>24</v>
      </c>
      <c r="P37" s="235"/>
      <c r="Q37" s="235"/>
      <c r="R37" s="236" t="s">
        <v>308</v>
      </c>
      <c r="S37" s="236"/>
      <c r="T37" s="236"/>
      <c r="U37" s="64" t="s">
        <v>0</v>
      </c>
      <c r="V37" s="237">
        <v>8</v>
      </c>
      <c r="W37" s="237"/>
      <c r="X37" s="237"/>
      <c r="Y37" s="97" t="s">
        <v>25</v>
      </c>
      <c r="Z37" s="236">
        <v>1</v>
      </c>
      <c r="AA37" s="236"/>
      <c r="AB37" s="236"/>
      <c r="AC37" s="20" t="s">
        <v>5</v>
      </c>
      <c r="AD37" s="63"/>
      <c r="AE37" s="63"/>
      <c r="AF37" s="73"/>
      <c r="AG37" s="63"/>
      <c r="AH37" s="64"/>
      <c r="AI37" s="64"/>
      <c r="AJ37" s="64"/>
      <c r="AK37" s="63"/>
      <c r="AL37" s="64"/>
      <c r="AM37" s="64"/>
      <c r="AN37" s="65"/>
    </row>
    <row r="38" spans="1:42" ht="13.5" customHeight="1">
      <c r="A38" s="271"/>
      <c r="B38" s="271"/>
      <c r="C38" s="271"/>
      <c r="D38" s="271"/>
      <c r="E38" s="271"/>
      <c r="F38" s="271"/>
      <c r="G38" s="271"/>
      <c r="H38" s="271"/>
      <c r="I38" s="271"/>
      <c r="J38" s="271"/>
      <c r="K38" s="71"/>
      <c r="L38" s="72"/>
      <c r="M38" s="72"/>
      <c r="N38" s="74"/>
      <c r="O38" s="74"/>
      <c r="P38" s="68"/>
      <c r="Q38" s="68"/>
      <c r="R38" s="136"/>
      <c r="S38" s="136"/>
      <c r="T38" s="136"/>
      <c r="U38" s="75"/>
      <c r="V38" s="75"/>
      <c r="W38" s="98"/>
      <c r="X38" s="98"/>
      <c r="Y38" s="99"/>
      <c r="Z38" s="98"/>
      <c r="AA38" s="18"/>
      <c r="AB38" s="18"/>
      <c r="AC38" s="8"/>
      <c r="AD38" s="64"/>
      <c r="AE38" s="64"/>
      <c r="AF38" s="64"/>
      <c r="AG38" s="64"/>
      <c r="AH38" s="64"/>
      <c r="AI38" s="64"/>
      <c r="AJ38" s="64"/>
      <c r="AK38" s="64"/>
      <c r="AL38" s="64"/>
      <c r="AM38" s="64"/>
      <c r="AN38" s="65"/>
    </row>
    <row r="39" spans="1:42" ht="13.5" customHeight="1">
      <c r="A39" s="271"/>
      <c r="B39" s="271"/>
      <c r="C39" s="271"/>
      <c r="D39" s="271"/>
      <c r="E39" s="271"/>
      <c r="F39" s="271"/>
      <c r="G39" s="271"/>
      <c r="H39" s="271"/>
      <c r="I39" s="271"/>
      <c r="J39" s="271"/>
      <c r="K39" s="71"/>
      <c r="L39" s="72"/>
      <c r="M39" s="72"/>
      <c r="N39" s="63"/>
      <c r="O39" s="235" t="s">
        <v>26</v>
      </c>
      <c r="P39" s="235"/>
      <c r="Q39" s="235"/>
      <c r="R39" s="236" t="s">
        <v>312</v>
      </c>
      <c r="S39" s="236"/>
      <c r="T39" s="236"/>
      <c r="U39" s="64" t="s">
        <v>0</v>
      </c>
      <c r="V39" s="237">
        <v>3</v>
      </c>
      <c r="W39" s="237"/>
      <c r="X39" s="237"/>
      <c r="Y39" s="97" t="s">
        <v>25</v>
      </c>
      <c r="Z39" s="236">
        <v>15</v>
      </c>
      <c r="AA39" s="236"/>
      <c r="AB39" s="236"/>
      <c r="AC39" s="20" t="s">
        <v>5</v>
      </c>
      <c r="AD39" s="63"/>
      <c r="AE39" s="63"/>
      <c r="AF39" s="73"/>
      <c r="AG39" s="63"/>
      <c r="AH39" s="64"/>
      <c r="AI39" s="64"/>
      <c r="AJ39" s="64"/>
      <c r="AK39" s="63"/>
      <c r="AL39" s="64"/>
      <c r="AM39" s="64"/>
      <c r="AN39" s="65"/>
    </row>
    <row r="40" spans="1:42" ht="13.5" customHeight="1">
      <c r="A40" s="271"/>
      <c r="B40" s="271"/>
      <c r="C40" s="271"/>
      <c r="D40" s="271"/>
      <c r="E40" s="271"/>
      <c r="F40" s="271"/>
      <c r="G40" s="271"/>
      <c r="H40" s="271"/>
      <c r="I40" s="271"/>
      <c r="J40" s="271"/>
      <c r="K40" s="76"/>
      <c r="L40" s="77"/>
      <c r="M40" s="77"/>
      <c r="N40" s="78"/>
      <c r="O40" s="78"/>
      <c r="P40" s="78"/>
      <c r="Q40" s="78"/>
      <c r="R40" s="78"/>
      <c r="S40" s="79"/>
      <c r="T40" s="79"/>
      <c r="U40" s="78"/>
      <c r="V40" s="78"/>
      <c r="W40" s="7"/>
      <c r="X40" s="7"/>
      <c r="Y40" s="7"/>
      <c r="Z40" s="7"/>
      <c r="AA40" s="7"/>
      <c r="AB40" s="7"/>
      <c r="AC40" s="7"/>
      <c r="AD40" s="78"/>
      <c r="AE40" s="78"/>
      <c r="AF40" s="78"/>
      <c r="AG40" s="78"/>
      <c r="AH40" s="78"/>
      <c r="AI40" s="78"/>
      <c r="AJ40" s="78"/>
      <c r="AK40" s="78"/>
      <c r="AL40" s="78"/>
      <c r="AM40" s="78"/>
      <c r="AN40" s="80"/>
    </row>
    <row r="41" spans="1:42" ht="13.5" customHeight="1">
      <c r="A41" s="271" t="s">
        <v>56</v>
      </c>
      <c r="B41" s="271"/>
      <c r="C41" s="271"/>
      <c r="D41" s="271"/>
      <c r="E41" s="271"/>
      <c r="F41" s="271"/>
      <c r="G41" s="271"/>
      <c r="H41" s="271"/>
      <c r="I41" s="271"/>
      <c r="J41" s="271"/>
      <c r="K41" s="69"/>
      <c r="L41" s="70"/>
      <c r="M41" s="70"/>
      <c r="N41" s="59"/>
      <c r="O41" s="59"/>
      <c r="P41" s="59"/>
      <c r="Q41" s="59"/>
      <c r="R41" s="59"/>
      <c r="S41" s="60"/>
      <c r="T41" s="60"/>
      <c r="U41" s="59"/>
      <c r="V41" s="59"/>
      <c r="W41" s="96"/>
      <c r="X41" s="96"/>
      <c r="Y41" s="96"/>
      <c r="Z41" s="96"/>
      <c r="AA41" s="96"/>
      <c r="AB41" s="96"/>
      <c r="AC41" s="96"/>
      <c r="AD41" s="59"/>
      <c r="AE41" s="59"/>
      <c r="AF41" s="59"/>
      <c r="AG41" s="59"/>
      <c r="AH41" s="59"/>
      <c r="AI41" s="59"/>
      <c r="AJ41" s="59"/>
      <c r="AK41" s="59"/>
      <c r="AL41" s="59"/>
      <c r="AM41" s="59"/>
      <c r="AN41" s="61"/>
    </row>
    <row r="42" spans="1:42" ht="13.5" customHeight="1">
      <c r="A42" s="271"/>
      <c r="B42" s="271"/>
      <c r="C42" s="271"/>
      <c r="D42" s="271"/>
      <c r="E42" s="271"/>
      <c r="F42" s="271"/>
      <c r="G42" s="271"/>
      <c r="H42" s="271"/>
      <c r="I42" s="271"/>
      <c r="J42" s="271"/>
      <c r="K42" s="71"/>
      <c r="L42" s="72"/>
      <c r="M42" s="72"/>
      <c r="N42" s="74"/>
      <c r="O42" s="74"/>
      <c r="P42" s="64"/>
      <c r="Q42" s="64"/>
      <c r="R42" s="64"/>
      <c r="S42" s="68"/>
      <c r="T42" s="68"/>
      <c r="U42" s="81"/>
      <c r="V42" s="81"/>
      <c r="W42" s="100"/>
      <c r="X42" s="241">
        <f>'（様式１-２）'!Q50</f>
        <v>40650000</v>
      </c>
      <c r="Y42" s="241"/>
      <c r="Z42" s="241"/>
      <c r="AA42" s="241"/>
      <c r="AB42" s="231" t="s">
        <v>14</v>
      </c>
      <c r="AC42" s="231"/>
      <c r="AD42" s="64"/>
      <c r="AE42" s="64"/>
      <c r="AF42" s="64"/>
      <c r="AG42" s="64"/>
      <c r="AH42" s="64"/>
      <c r="AI42" s="64"/>
      <c r="AJ42" s="64"/>
      <c r="AK42" s="64"/>
      <c r="AL42" s="64"/>
      <c r="AM42" s="64"/>
      <c r="AN42" s="65"/>
      <c r="AP42" s="32"/>
    </row>
    <row r="43" spans="1:42" ht="13.5" customHeight="1">
      <c r="A43" s="271"/>
      <c r="B43" s="271"/>
      <c r="C43" s="271"/>
      <c r="D43" s="271"/>
      <c r="E43" s="271"/>
      <c r="F43" s="271"/>
      <c r="G43" s="271"/>
      <c r="H43" s="271"/>
      <c r="I43" s="271"/>
      <c r="J43" s="271"/>
      <c r="K43" s="71"/>
      <c r="L43" s="72"/>
      <c r="M43" s="72"/>
      <c r="N43" s="74"/>
      <c r="O43" s="74"/>
      <c r="P43" s="64"/>
      <c r="Q43" s="64" t="s">
        <v>53</v>
      </c>
      <c r="R43" s="63"/>
      <c r="S43" s="63"/>
      <c r="T43" s="63"/>
      <c r="U43" s="81"/>
      <c r="V43" s="81"/>
      <c r="W43" s="100"/>
      <c r="X43" s="241">
        <f>U34</f>
        <v>60975000</v>
      </c>
      <c r="Y43" s="241"/>
      <c r="Z43" s="241"/>
      <c r="AA43" s="241"/>
      <c r="AB43" s="231" t="s">
        <v>14</v>
      </c>
      <c r="AC43" s="231"/>
      <c r="AD43" s="63" t="s">
        <v>183</v>
      </c>
      <c r="AE43" s="63"/>
      <c r="AF43" s="63"/>
      <c r="AG43" s="63"/>
      <c r="AH43" s="63"/>
      <c r="AI43" s="64"/>
      <c r="AJ43" s="64"/>
      <c r="AK43" s="63"/>
      <c r="AL43" s="63"/>
      <c r="AM43" s="64"/>
      <c r="AN43" s="65"/>
      <c r="AP43" s="32"/>
    </row>
    <row r="44" spans="1:42" ht="13.5" customHeight="1">
      <c r="A44" s="271"/>
      <c r="B44" s="271"/>
      <c r="C44" s="271"/>
      <c r="D44" s="271"/>
      <c r="E44" s="271"/>
      <c r="F44" s="271"/>
      <c r="G44" s="271"/>
      <c r="H44" s="271"/>
      <c r="I44" s="271"/>
      <c r="J44" s="271"/>
      <c r="K44" s="12"/>
      <c r="L44" s="13"/>
      <c r="M44" s="13"/>
      <c r="N44" s="7"/>
      <c r="O44" s="7"/>
      <c r="P44" s="7"/>
      <c r="Q44" s="7"/>
      <c r="R44" s="7"/>
      <c r="S44" s="9"/>
      <c r="T44" s="9"/>
      <c r="U44" s="7"/>
      <c r="V44" s="7"/>
      <c r="W44" s="7"/>
      <c r="X44" s="7"/>
      <c r="Y44" s="7"/>
      <c r="Z44" s="7"/>
      <c r="AA44" s="7"/>
      <c r="AB44" s="7"/>
      <c r="AC44" s="7"/>
      <c r="AD44" s="7"/>
      <c r="AE44" s="7"/>
      <c r="AF44" s="7"/>
      <c r="AG44" s="7"/>
      <c r="AH44" s="7"/>
      <c r="AI44" s="7"/>
      <c r="AJ44" s="7"/>
      <c r="AK44" s="7"/>
      <c r="AL44" s="7"/>
      <c r="AM44" s="7"/>
      <c r="AN44" s="10"/>
    </row>
    <row r="45" spans="1:42" ht="13.5" customHeight="1">
      <c r="A45" s="271" t="s">
        <v>6</v>
      </c>
      <c r="B45" s="271"/>
      <c r="C45" s="271"/>
      <c r="D45" s="271"/>
      <c r="E45" s="271"/>
      <c r="F45" s="271"/>
      <c r="G45" s="271"/>
      <c r="H45" s="271"/>
      <c r="I45" s="271"/>
      <c r="J45" s="271"/>
      <c r="K45" s="262"/>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4"/>
    </row>
    <row r="46" spans="1:42" ht="13.5" customHeight="1">
      <c r="A46" s="271"/>
      <c r="B46" s="271"/>
      <c r="C46" s="271"/>
      <c r="D46" s="271"/>
      <c r="E46" s="271"/>
      <c r="F46" s="271"/>
      <c r="G46" s="271"/>
      <c r="H46" s="271"/>
      <c r="I46" s="271"/>
      <c r="J46" s="271"/>
      <c r="K46" s="265"/>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7"/>
    </row>
    <row r="47" spans="1:42" ht="13.5" customHeight="1">
      <c r="A47" s="271"/>
      <c r="B47" s="271"/>
      <c r="C47" s="271"/>
      <c r="D47" s="271"/>
      <c r="E47" s="271"/>
      <c r="F47" s="271"/>
      <c r="G47" s="271"/>
      <c r="H47" s="271"/>
      <c r="I47" s="271"/>
      <c r="J47" s="271"/>
      <c r="K47" s="265"/>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7"/>
    </row>
    <row r="48" spans="1:42" ht="13.5" customHeight="1">
      <c r="A48" s="271"/>
      <c r="B48" s="271"/>
      <c r="C48" s="271"/>
      <c r="D48" s="271"/>
      <c r="E48" s="271"/>
      <c r="F48" s="271"/>
      <c r="G48" s="271"/>
      <c r="H48" s="271"/>
      <c r="I48" s="271"/>
      <c r="J48" s="271"/>
      <c r="K48" s="268"/>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269"/>
      <c r="AL48" s="269"/>
      <c r="AM48" s="269"/>
      <c r="AN48" s="270"/>
    </row>
    <row r="50" spans="1:40" ht="13.5" customHeight="1">
      <c r="B50" s="11"/>
      <c r="C50" s="11"/>
      <c r="D50" s="11"/>
      <c r="E50" s="11"/>
      <c r="F50" s="11"/>
      <c r="G50" s="11"/>
      <c r="H50" s="11"/>
      <c r="I50" s="11"/>
      <c r="J50" s="11"/>
      <c r="P50" s="2"/>
      <c r="Q50" s="2"/>
      <c r="T50" s="3"/>
    </row>
    <row r="51" spans="1:40" ht="13.5" customHeight="1">
      <c r="A51" s="2" t="s">
        <v>161</v>
      </c>
      <c r="B51" s="11"/>
      <c r="C51" s="11"/>
      <c r="D51" s="11"/>
      <c r="E51" s="11"/>
      <c r="F51" s="11"/>
      <c r="G51" s="11"/>
      <c r="H51" s="11"/>
      <c r="I51" s="11"/>
      <c r="J51" s="11"/>
      <c r="P51" s="2"/>
      <c r="Q51" s="2"/>
      <c r="T51" s="3"/>
    </row>
    <row r="52" spans="1:40" ht="29.25" customHeight="1">
      <c r="A52" s="260" t="s">
        <v>57</v>
      </c>
      <c r="B52" s="260"/>
      <c r="C52" s="260"/>
      <c r="D52" s="260"/>
      <c r="E52" s="260"/>
      <c r="F52" s="260"/>
      <c r="G52" s="260"/>
      <c r="H52" s="260"/>
      <c r="I52" s="260"/>
      <c r="J52" s="260"/>
      <c r="K52" s="279"/>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280"/>
      <c r="AI52" s="280"/>
      <c r="AJ52" s="280"/>
      <c r="AK52" s="280"/>
      <c r="AL52" s="280"/>
      <c r="AM52" s="280"/>
      <c r="AN52" s="281"/>
    </row>
    <row r="53" spans="1:40" ht="15" customHeight="1">
      <c r="A53" s="273" t="s">
        <v>15</v>
      </c>
      <c r="B53" s="274"/>
      <c r="C53" s="274"/>
      <c r="D53" s="274"/>
      <c r="E53" s="274"/>
      <c r="F53" s="274"/>
      <c r="G53" s="274"/>
      <c r="H53" s="274"/>
      <c r="I53" s="274"/>
      <c r="J53" s="275"/>
      <c r="K53" s="242"/>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4"/>
    </row>
    <row r="54" spans="1:40" ht="29.25" customHeight="1">
      <c r="A54" s="272" t="s">
        <v>325</v>
      </c>
      <c r="B54" s="272"/>
      <c r="C54" s="272"/>
      <c r="D54" s="272"/>
      <c r="E54" s="272"/>
      <c r="F54" s="272"/>
      <c r="G54" s="272"/>
      <c r="H54" s="272"/>
      <c r="I54" s="272"/>
      <c r="J54" s="272"/>
      <c r="K54" s="276"/>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7"/>
      <c r="AI54" s="277"/>
      <c r="AJ54" s="277"/>
      <c r="AK54" s="277"/>
      <c r="AL54" s="277"/>
      <c r="AM54" s="277"/>
      <c r="AN54" s="278"/>
    </row>
    <row r="55" spans="1:40" ht="29.25" customHeight="1">
      <c r="A55" s="245" t="s">
        <v>59</v>
      </c>
      <c r="B55" s="245"/>
      <c r="C55" s="245"/>
      <c r="D55" s="245"/>
      <c r="E55" s="245"/>
      <c r="F55" s="245"/>
      <c r="G55" s="245"/>
      <c r="H55" s="245"/>
      <c r="I55" s="245"/>
      <c r="J55" s="245"/>
      <c r="K55" s="238"/>
      <c r="L55" s="239"/>
      <c r="M55" s="239"/>
      <c r="N55" s="239"/>
      <c r="O55" s="239"/>
      <c r="P55" s="239"/>
      <c r="Q55" s="239"/>
      <c r="R55" s="239"/>
      <c r="S55" s="239"/>
      <c r="T55" s="240"/>
      <c r="U55" s="245" t="s">
        <v>60</v>
      </c>
      <c r="V55" s="245"/>
      <c r="W55" s="245"/>
      <c r="X55" s="245"/>
      <c r="Y55" s="245"/>
      <c r="Z55" s="245"/>
      <c r="AA55" s="245"/>
      <c r="AB55" s="245"/>
      <c r="AC55" s="245"/>
      <c r="AD55" s="245"/>
      <c r="AE55" s="238"/>
      <c r="AF55" s="239"/>
      <c r="AG55" s="239"/>
      <c r="AH55" s="239"/>
      <c r="AI55" s="239"/>
      <c r="AJ55" s="239"/>
      <c r="AK55" s="239"/>
      <c r="AL55" s="239"/>
      <c r="AM55" s="239"/>
      <c r="AN55" s="240"/>
    </row>
    <row r="56" spans="1:40" ht="29.25" customHeight="1">
      <c r="A56" s="261" t="s">
        <v>61</v>
      </c>
      <c r="B56" s="245"/>
      <c r="C56" s="245"/>
      <c r="D56" s="245"/>
      <c r="E56" s="245"/>
      <c r="F56" s="245"/>
      <c r="G56" s="245"/>
      <c r="H56" s="245"/>
      <c r="I56" s="245"/>
      <c r="J56" s="245"/>
      <c r="K56" s="238"/>
      <c r="L56" s="239"/>
      <c r="M56" s="239"/>
      <c r="N56" s="239"/>
      <c r="O56" s="239"/>
      <c r="P56" s="239"/>
      <c r="Q56" s="239"/>
      <c r="R56" s="239"/>
      <c r="S56" s="239"/>
      <c r="T56" s="239"/>
      <c r="U56" s="239"/>
      <c r="V56" s="239"/>
      <c r="W56" s="239"/>
      <c r="X56" s="239"/>
      <c r="Y56" s="239"/>
      <c r="Z56" s="239"/>
      <c r="AA56" s="239"/>
      <c r="AB56" s="239"/>
      <c r="AC56" s="239"/>
      <c r="AD56" s="239"/>
      <c r="AE56" s="239"/>
      <c r="AF56" s="239"/>
      <c r="AG56" s="239"/>
      <c r="AH56" s="239"/>
      <c r="AI56" s="239"/>
      <c r="AJ56" s="239"/>
      <c r="AK56" s="239"/>
      <c r="AL56" s="239"/>
      <c r="AM56" s="239"/>
      <c r="AN56" s="240"/>
    </row>
    <row r="57" spans="1:40" ht="29.25" customHeight="1">
      <c r="A57" s="245" t="s">
        <v>13</v>
      </c>
      <c r="B57" s="245"/>
      <c r="C57" s="245"/>
      <c r="D57" s="245"/>
      <c r="E57" s="245"/>
      <c r="F57" s="245"/>
      <c r="G57" s="245"/>
      <c r="H57" s="245"/>
      <c r="I57" s="245"/>
      <c r="J57" s="245"/>
      <c r="K57" s="238" t="s">
        <v>110</v>
      </c>
      <c r="L57" s="239"/>
      <c r="M57" s="239"/>
      <c r="N57" s="239"/>
      <c r="O57" s="239"/>
      <c r="P57" s="239"/>
      <c r="Q57" s="239"/>
      <c r="R57" s="239"/>
      <c r="S57" s="239"/>
      <c r="T57" s="239"/>
      <c r="U57" s="239"/>
      <c r="V57" s="239"/>
      <c r="W57" s="239"/>
      <c r="X57" s="239"/>
      <c r="Y57" s="239"/>
      <c r="Z57" s="239"/>
      <c r="AA57" s="239"/>
      <c r="AB57" s="239"/>
      <c r="AC57" s="239"/>
      <c r="AD57" s="239"/>
      <c r="AE57" s="239"/>
      <c r="AF57" s="239"/>
      <c r="AG57" s="239"/>
      <c r="AH57" s="239"/>
      <c r="AI57" s="239"/>
      <c r="AJ57" s="239"/>
      <c r="AK57" s="239"/>
      <c r="AL57" s="239"/>
      <c r="AM57" s="239"/>
      <c r="AN57" s="240"/>
    </row>
    <row r="58" spans="1:40" ht="29.25" customHeight="1">
      <c r="A58" s="245" t="s">
        <v>18</v>
      </c>
      <c r="B58" s="245"/>
      <c r="C58" s="245"/>
      <c r="D58" s="245"/>
      <c r="E58" s="245"/>
      <c r="F58" s="245"/>
      <c r="G58" s="245"/>
      <c r="H58" s="245"/>
      <c r="I58" s="245"/>
      <c r="J58" s="245"/>
      <c r="K58" s="238"/>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39"/>
      <c r="AL58" s="239"/>
      <c r="AM58" s="239"/>
      <c r="AN58" s="240"/>
    </row>
  </sheetData>
  <mergeCells count="62">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 ref="K58:AN58"/>
    <mergeCell ref="K28:AN30"/>
    <mergeCell ref="U33:AA33"/>
    <mergeCell ref="O34:T34"/>
    <mergeCell ref="AB33:AC33"/>
    <mergeCell ref="AD5:AN5"/>
    <mergeCell ref="AL6:AM6"/>
    <mergeCell ref="AI6:AJ6"/>
    <mergeCell ref="AD6:AE6"/>
    <mergeCell ref="X12:AN12"/>
    <mergeCell ref="X13:AN13"/>
    <mergeCell ref="X6:Y6"/>
    <mergeCell ref="AF6:AG6"/>
    <mergeCell ref="K57:AN57"/>
    <mergeCell ref="AB42:AC42"/>
    <mergeCell ref="X42:AA42"/>
    <mergeCell ref="K53:AN53"/>
    <mergeCell ref="AB43:AC43"/>
    <mergeCell ref="X43:AA43"/>
    <mergeCell ref="U55:AD55"/>
    <mergeCell ref="K55:T55"/>
    <mergeCell ref="AE55:AN55"/>
    <mergeCell ref="O37:Q37"/>
    <mergeCell ref="O39:Q39"/>
    <mergeCell ref="R39:T39"/>
    <mergeCell ref="Z39:AB39"/>
    <mergeCell ref="AB34:AC34"/>
    <mergeCell ref="V37:X37"/>
    <mergeCell ref="V39:X39"/>
    <mergeCell ref="Z37:AB37"/>
    <mergeCell ref="U34:AA34"/>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s>
  <phoneticPr fontId="17"/>
  <dataValidations count="2">
    <dataValidation allowBlank="1" showInputMessage="1" error="この欄は自動入力されます。_x000a_事業の名称は様式２－１で定めてください。" sqref="K28:AN30" xr:uid="{00000000-0002-0000-0000-000000000000}"/>
    <dataValidation allowBlank="1" showInputMessage="1" showErrorMessage="1" error="この欄は自動入力されます。_x000a_先に様式2-3，2-4を記入してください。" sqref="U32:AA34" xr:uid="{00000000-0002-0000-0000-000001000000}"/>
  </dataValidations>
  <printOptions horizontalCentered="1"/>
  <pageMargins left="0.39370078740157483" right="0.39370078740157483" top="0.35433070866141736" bottom="0.35433070866141736" header="0.31496062992125984" footer="0.31496062992125984"/>
  <pageSetup paperSize="9" scale="83" firstPageNumber="62" orientation="portrait" cellComments="asDisplayed" useFirstPageNumber="1" r:id="rId1"/>
  <headerFooter>
    <oddFooter>&amp;C&amp;"Century,標準"&amp;10 62</oddFooter>
  </headerFooter>
  <rowBreaks count="1" manualBreakCount="1">
    <brk id="92" min="1" max="39"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2"/>
  <dimension ref="A1:C7"/>
  <sheetViews>
    <sheetView view="pageBreakPreview" zoomScale="115" zoomScaleNormal="120" zoomScaleSheetLayoutView="115" workbookViewId="0">
      <selection activeCell="G7" sqref="G7"/>
    </sheetView>
  </sheetViews>
  <sheetFormatPr defaultColWidth="9" defaultRowHeight="13.2"/>
  <cols>
    <col min="1" max="1" width="6.109375" style="83" customWidth="1"/>
    <col min="2" max="2" width="22.109375" style="85" customWidth="1"/>
    <col min="3" max="3" width="58.6640625" style="85" customWidth="1"/>
    <col min="4" max="16384" width="9" style="85"/>
  </cols>
  <sheetData>
    <row r="1" spans="1:3">
      <c r="C1" s="103"/>
    </row>
    <row r="2" spans="1:3" s="83" customFormat="1" ht="15" customHeight="1">
      <c r="A2" s="82" t="s">
        <v>111</v>
      </c>
      <c r="B2" s="82" t="s">
        <v>112</v>
      </c>
      <c r="C2" s="101" t="s">
        <v>113</v>
      </c>
    </row>
    <row r="3" spans="1:3" ht="99.75" customHeight="1">
      <c r="A3" s="86" t="s">
        <v>145</v>
      </c>
      <c r="B3" s="84" t="s">
        <v>152</v>
      </c>
      <c r="C3" s="102" t="s">
        <v>175</v>
      </c>
    </row>
    <row r="4" spans="1:3" ht="106.5" customHeight="1">
      <c r="A4" s="86" t="s">
        <v>146</v>
      </c>
      <c r="B4" s="84" t="s">
        <v>203</v>
      </c>
      <c r="C4" s="102" t="s">
        <v>153</v>
      </c>
    </row>
    <row r="5" spans="1:3" ht="68.25" customHeight="1">
      <c r="A5" s="86" t="s">
        <v>147</v>
      </c>
      <c r="B5" s="84" t="s">
        <v>150</v>
      </c>
      <c r="C5" s="102" t="s">
        <v>305</v>
      </c>
    </row>
    <row r="6" spans="1:3" ht="66" customHeight="1">
      <c r="A6" s="86" t="s">
        <v>148</v>
      </c>
      <c r="B6" s="84" t="s">
        <v>176</v>
      </c>
      <c r="C6" s="102" t="s">
        <v>306</v>
      </c>
    </row>
    <row r="7" spans="1:3" ht="90" customHeight="1">
      <c r="A7" s="86" t="s">
        <v>149</v>
      </c>
      <c r="B7" s="84" t="s">
        <v>151</v>
      </c>
      <c r="C7" s="102" t="s">
        <v>307</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71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1"/>
  <sheetViews>
    <sheetView view="pageBreakPreview" zoomScale="90" zoomScaleNormal="80" zoomScaleSheetLayoutView="90" workbookViewId="0">
      <selection activeCell="D10" sqref="D10"/>
    </sheetView>
  </sheetViews>
  <sheetFormatPr defaultRowHeight="13.2"/>
  <cols>
    <col min="1" max="1" width="10.6640625" style="155" customWidth="1"/>
    <col min="2" max="5" width="16.6640625" style="155" customWidth="1"/>
    <col min="6" max="6" width="15.33203125" style="155" customWidth="1"/>
    <col min="7" max="256" width="9" style="155"/>
    <col min="257" max="257" width="10.6640625" style="155" customWidth="1"/>
    <col min="258" max="261" width="16.6640625" style="155" customWidth="1"/>
    <col min="262" max="262" width="15.33203125" style="155" customWidth="1"/>
    <col min="263" max="512" width="9" style="155"/>
    <col min="513" max="513" width="10.6640625" style="155" customWidth="1"/>
    <col min="514" max="517" width="16.6640625" style="155" customWidth="1"/>
    <col min="518" max="518" width="15.33203125" style="155" customWidth="1"/>
    <col min="519" max="768" width="9" style="155"/>
    <col min="769" max="769" width="10.6640625" style="155" customWidth="1"/>
    <col min="770" max="773" width="16.6640625" style="155" customWidth="1"/>
    <col min="774" max="774" width="15.33203125" style="155" customWidth="1"/>
    <col min="775" max="1024" width="9" style="155"/>
    <col min="1025" max="1025" width="10.6640625" style="155" customWidth="1"/>
    <col min="1026" max="1029" width="16.6640625" style="155" customWidth="1"/>
    <col min="1030" max="1030" width="15.33203125" style="155" customWidth="1"/>
    <col min="1031" max="1280" width="9" style="155"/>
    <col min="1281" max="1281" width="10.6640625" style="155" customWidth="1"/>
    <col min="1282" max="1285" width="16.6640625" style="155" customWidth="1"/>
    <col min="1286" max="1286" width="15.33203125" style="155" customWidth="1"/>
    <col min="1287" max="1536" width="9" style="155"/>
    <col min="1537" max="1537" width="10.6640625" style="155" customWidth="1"/>
    <col min="1538" max="1541" width="16.6640625" style="155" customWidth="1"/>
    <col min="1542" max="1542" width="15.33203125" style="155" customWidth="1"/>
    <col min="1543" max="1792" width="9" style="155"/>
    <col min="1793" max="1793" width="10.6640625" style="155" customWidth="1"/>
    <col min="1794" max="1797" width="16.6640625" style="155" customWidth="1"/>
    <col min="1798" max="1798" width="15.33203125" style="155" customWidth="1"/>
    <col min="1799" max="2048" width="9" style="155"/>
    <col min="2049" max="2049" width="10.6640625" style="155" customWidth="1"/>
    <col min="2050" max="2053" width="16.6640625" style="155" customWidth="1"/>
    <col min="2054" max="2054" width="15.33203125" style="155" customWidth="1"/>
    <col min="2055" max="2304" width="9" style="155"/>
    <col min="2305" max="2305" width="10.6640625" style="155" customWidth="1"/>
    <col min="2306" max="2309" width="16.6640625" style="155" customWidth="1"/>
    <col min="2310" max="2310" width="15.33203125" style="155" customWidth="1"/>
    <col min="2311" max="2560" width="9" style="155"/>
    <col min="2561" max="2561" width="10.6640625" style="155" customWidth="1"/>
    <col min="2562" max="2565" width="16.6640625" style="155" customWidth="1"/>
    <col min="2566" max="2566" width="15.33203125" style="155" customWidth="1"/>
    <col min="2567" max="2816" width="9" style="155"/>
    <col min="2817" max="2817" width="10.6640625" style="155" customWidth="1"/>
    <col min="2818" max="2821" width="16.6640625" style="155" customWidth="1"/>
    <col min="2822" max="2822" width="15.33203125" style="155" customWidth="1"/>
    <col min="2823" max="3072" width="9" style="155"/>
    <col min="3073" max="3073" width="10.6640625" style="155" customWidth="1"/>
    <col min="3074" max="3077" width="16.6640625" style="155" customWidth="1"/>
    <col min="3078" max="3078" width="15.33203125" style="155" customWidth="1"/>
    <col min="3079" max="3328" width="9" style="155"/>
    <col min="3329" max="3329" width="10.6640625" style="155" customWidth="1"/>
    <col min="3330" max="3333" width="16.6640625" style="155" customWidth="1"/>
    <col min="3334" max="3334" width="15.33203125" style="155" customWidth="1"/>
    <col min="3335" max="3584" width="9" style="155"/>
    <col min="3585" max="3585" width="10.6640625" style="155" customWidth="1"/>
    <col min="3586" max="3589" width="16.6640625" style="155" customWidth="1"/>
    <col min="3590" max="3590" width="15.33203125" style="155" customWidth="1"/>
    <col min="3591" max="3840" width="9" style="155"/>
    <col min="3841" max="3841" width="10.6640625" style="155" customWidth="1"/>
    <col min="3842" max="3845" width="16.6640625" style="155" customWidth="1"/>
    <col min="3846" max="3846" width="15.33203125" style="155" customWidth="1"/>
    <col min="3847" max="4096" width="9" style="155"/>
    <col min="4097" max="4097" width="10.6640625" style="155" customWidth="1"/>
    <col min="4098" max="4101" width="16.6640625" style="155" customWidth="1"/>
    <col min="4102" max="4102" width="15.33203125" style="155" customWidth="1"/>
    <col min="4103" max="4352" width="9" style="155"/>
    <col min="4353" max="4353" width="10.6640625" style="155" customWidth="1"/>
    <col min="4354" max="4357" width="16.6640625" style="155" customWidth="1"/>
    <col min="4358" max="4358" width="15.33203125" style="155" customWidth="1"/>
    <col min="4359" max="4608" width="9" style="155"/>
    <col min="4609" max="4609" width="10.6640625" style="155" customWidth="1"/>
    <col min="4610" max="4613" width="16.6640625" style="155" customWidth="1"/>
    <col min="4614" max="4614" width="15.33203125" style="155" customWidth="1"/>
    <col min="4615" max="4864" width="9" style="155"/>
    <col min="4865" max="4865" width="10.6640625" style="155" customWidth="1"/>
    <col min="4866" max="4869" width="16.6640625" style="155" customWidth="1"/>
    <col min="4870" max="4870" width="15.33203125" style="155" customWidth="1"/>
    <col min="4871" max="5120" width="9" style="155"/>
    <col min="5121" max="5121" width="10.6640625" style="155" customWidth="1"/>
    <col min="5122" max="5125" width="16.6640625" style="155" customWidth="1"/>
    <col min="5126" max="5126" width="15.33203125" style="155" customWidth="1"/>
    <col min="5127" max="5376" width="9" style="155"/>
    <col min="5377" max="5377" width="10.6640625" style="155" customWidth="1"/>
    <col min="5378" max="5381" width="16.6640625" style="155" customWidth="1"/>
    <col min="5382" max="5382" width="15.33203125" style="155" customWidth="1"/>
    <col min="5383" max="5632" width="9" style="155"/>
    <col min="5633" max="5633" width="10.6640625" style="155" customWidth="1"/>
    <col min="5634" max="5637" width="16.6640625" style="155" customWidth="1"/>
    <col min="5638" max="5638" width="15.33203125" style="155" customWidth="1"/>
    <col min="5639" max="5888" width="9" style="155"/>
    <col min="5889" max="5889" width="10.6640625" style="155" customWidth="1"/>
    <col min="5890" max="5893" width="16.6640625" style="155" customWidth="1"/>
    <col min="5894" max="5894" width="15.33203125" style="155" customWidth="1"/>
    <col min="5895" max="6144" width="9" style="155"/>
    <col min="6145" max="6145" width="10.6640625" style="155" customWidth="1"/>
    <col min="6146" max="6149" width="16.6640625" style="155" customWidth="1"/>
    <col min="6150" max="6150" width="15.33203125" style="155" customWidth="1"/>
    <col min="6151" max="6400" width="9" style="155"/>
    <col min="6401" max="6401" width="10.6640625" style="155" customWidth="1"/>
    <col min="6402" max="6405" width="16.6640625" style="155" customWidth="1"/>
    <col min="6406" max="6406" width="15.33203125" style="155" customWidth="1"/>
    <col min="6407" max="6656" width="9" style="155"/>
    <col min="6657" max="6657" width="10.6640625" style="155" customWidth="1"/>
    <col min="6658" max="6661" width="16.6640625" style="155" customWidth="1"/>
    <col min="6662" max="6662" width="15.33203125" style="155" customWidth="1"/>
    <col min="6663" max="6912" width="9" style="155"/>
    <col min="6913" max="6913" width="10.6640625" style="155" customWidth="1"/>
    <col min="6914" max="6917" width="16.6640625" style="155" customWidth="1"/>
    <col min="6918" max="6918" width="15.33203125" style="155" customWidth="1"/>
    <col min="6919" max="7168" width="9" style="155"/>
    <col min="7169" max="7169" width="10.6640625" style="155" customWidth="1"/>
    <col min="7170" max="7173" width="16.6640625" style="155" customWidth="1"/>
    <col min="7174" max="7174" width="15.33203125" style="155" customWidth="1"/>
    <col min="7175" max="7424" width="9" style="155"/>
    <col min="7425" max="7425" width="10.6640625" style="155" customWidth="1"/>
    <col min="7426" max="7429" width="16.6640625" style="155" customWidth="1"/>
    <col min="7430" max="7430" width="15.33203125" style="155" customWidth="1"/>
    <col min="7431" max="7680" width="9" style="155"/>
    <col min="7681" max="7681" width="10.6640625" style="155" customWidth="1"/>
    <col min="7682" max="7685" width="16.6640625" style="155" customWidth="1"/>
    <col min="7686" max="7686" width="15.33203125" style="155" customWidth="1"/>
    <col min="7687" max="7936" width="9" style="155"/>
    <col min="7937" max="7937" width="10.6640625" style="155" customWidth="1"/>
    <col min="7938" max="7941" width="16.6640625" style="155" customWidth="1"/>
    <col min="7942" max="7942" width="15.33203125" style="155" customWidth="1"/>
    <col min="7943" max="8192" width="9" style="155"/>
    <col min="8193" max="8193" width="10.6640625" style="155" customWidth="1"/>
    <col min="8194" max="8197" width="16.6640625" style="155" customWidth="1"/>
    <col min="8198" max="8198" width="15.33203125" style="155" customWidth="1"/>
    <col min="8199" max="8448" width="9" style="155"/>
    <col min="8449" max="8449" width="10.6640625" style="155" customWidth="1"/>
    <col min="8450" max="8453" width="16.6640625" style="155" customWidth="1"/>
    <col min="8454" max="8454" width="15.33203125" style="155" customWidth="1"/>
    <col min="8455" max="8704" width="9" style="155"/>
    <col min="8705" max="8705" width="10.6640625" style="155" customWidth="1"/>
    <col min="8706" max="8709" width="16.6640625" style="155" customWidth="1"/>
    <col min="8710" max="8710" width="15.33203125" style="155" customWidth="1"/>
    <col min="8711" max="8960" width="9" style="155"/>
    <col min="8961" max="8961" width="10.6640625" style="155" customWidth="1"/>
    <col min="8962" max="8965" width="16.6640625" style="155" customWidth="1"/>
    <col min="8966" max="8966" width="15.33203125" style="155" customWidth="1"/>
    <col min="8967" max="9216" width="9" style="155"/>
    <col min="9217" max="9217" width="10.6640625" style="155" customWidth="1"/>
    <col min="9218" max="9221" width="16.6640625" style="155" customWidth="1"/>
    <col min="9222" max="9222" width="15.33203125" style="155" customWidth="1"/>
    <col min="9223" max="9472" width="9" style="155"/>
    <col min="9473" max="9473" width="10.6640625" style="155" customWidth="1"/>
    <col min="9474" max="9477" width="16.6640625" style="155" customWidth="1"/>
    <col min="9478" max="9478" width="15.33203125" style="155" customWidth="1"/>
    <col min="9479" max="9728" width="9" style="155"/>
    <col min="9729" max="9729" width="10.6640625" style="155" customWidth="1"/>
    <col min="9730" max="9733" width="16.6640625" style="155" customWidth="1"/>
    <col min="9734" max="9734" width="15.33203125" style="155" customWidth="1"/>
    <col min="9735" max="9984" width="9" style="155"/>
    <col min="9985" max="9985" width="10.6640625" style="155" customWidth="1"/>
    <col min="9986" max="9989" width="16.6640625" style="155" customWidth="1"/>
    <col min="9990" max="9990" width="15.33203125" style="155" customWidth="1"/>
    <col min="9991" max="10240" width="9" style="155"/>
    <col min="10241" max="10241" width="10.6640625" style="155" customWidth="1"/>
    <col min="10242" max="10245" width="16.6640625" style="155" customWidth="1"/>
    <col min="10246" max="10246" width="15.33203125" style="155" customWidth="1"/>
    <col min="10247" max="10496" width="9" style="155"/>
    <col min="10497" max="10497" width="10.6640625" style="155" customWidth="1"/>
    <col min="10498" max="10501" width="16.6640625" style="155" customWidth="1"/>
    <col min="10502" max="10502" width="15.33203125" style="155" customWidth="1"/>
    <col min="10503" max="10752" width="9" style="155"/>
    <col min="10753" max="10753" width="10.6640625" style="155" customWidth="1"/>
    <col min="10754" max="10757" width="16.6640625" style="155" customWidth="1"/>
    <col min="10758" max="10758" width="15.33203125" style="155" customWidth="1"/>
    <col min="10759" max="11008" width="9" style="155"/>
    <col min="11009" max="11009" width="10.6640625" style="155" customWidth="1"/>
    <col min="11010" max="11013" width="16.6640625" style="155" customWidth="1"/>
    <col min="11014" max="11014" width="15.33203125" style="155" customWidth="1"/>
    <col min="11015" max="11264" width="9" style="155"/>
    <col min="11265" max="11265" width="10.6640625" style="155" customWidth="1"/>
    <col min="11266" max="11269" width="16.6640625" style="155" customWidth="1"/>
    <col min="11270" max="11270" width="15.33203125" style="155" customWidth="1"/>
    <col min="11271" max="11520" width="9" style="155"/>
    <col min="11521" max="11521" width="10.6640625" style="155" customWidth="1"/>
    <col min="11522" max="11525" width="16.6640625" style="155" customWidth="1"/>
    <col min="11526" max="11526" width="15.33203125" style="155" customWidth="1"/>
    <col min="11527" max="11776" width="9" style="155"/>
    <col min="11777" max="11777" width="10.6640625" style="155" customWidth="1"/>
    <col min="11778" max="11781" width="16.6640625" style="155" customWidth="1"/>
    <col min="11782" max="11782" width="15.33203125" style="155" customWidth="1"/>
    <col min="11783" max="12032" width="9" style="155"/>
    <col min="12033" max="12033" width="10.6640625" style="155" customWidth="1"/>
    <col min="12034" max="12037" width="16.6640625" style="155" customWidth="1"/>
    <col min="12038" max="12038" width="15.33203125" style="155" customWidth="1"/>
    <col min="12039" max="12288" width="9" style="155"/>
    <col min="12289" max="12289" width="10.6640625" style="155" customWidth="1"/>
    <col min="12290" max="12293" width="16.6640625" style="155" customWidth="1"/>
    <col min="12294" max="12294" width="15.33203125" style="155" customWidth="1"/>
    <col min="12295" max="12544" width="9" style="155"/>
    <col min="12545" max="12545" width="10.6640625" style="155" customWidth="1"/>
    <col min="12546" max="12549" width="16.6640625" style="155" customWidth="1"/>
    <col min="12550" max="12550" width="15.33203125" style="155" customWidth="1"/>
    <col min="12551" max="12800" width="9" style="155"/>
    <col min="12801" max="12801" width="10.6640625" style="155" customWidth="1"/>
    <col min="12802" max="12805" width="16.6640625" style="155" customWidth="1"/>
    <col min="12806" max="12806" width="15.33203125" style="155" customWidth="1"/>
    <col min="12807" max="13056" width="9" style="155"/>
    <col min="13057" max="13057" width="10.6640625" style="155" customWidth="1"/>
    <col min="13058" max="13061" width="16.6640625" style="155" customWidth="1"/>
    <col min="13062" max="13062" width="15.33203125" style="155" customWidth="1"/>
    <col min="13063" max="13312" width="9" style="155"/>
    <col min="13313" max="13313" width="10.6640625" style="155" customWidth="1"/>
    <col min="13314" max="13317" width="16.6640625" style="155" customWidth="1"/>
    <col min="13318" max="13318" width="15.33203125" style="155" customWidth="1"/>
    <col min="13319" max="13568" width="9" style="155"/>
    <col min="13569" max="13569" width="10.6640625" style="155" customWidth="1"/>
    <col min="13570" max="13573" width="16.6640625" style="155" customWidth="1"/>
    <col min="13574" max="13574" width="15.33203125" style="155" customWidth="1"/>
    <col min="13575" max="13824" width="9" style="155"/>
    <col min="13825" max="13825" width="10.6640625" style="155" customWidth="1"/>
    <col min="13826" max="13829" width="16.6640625" style="155" customWidth="1"/>
    <col min="13830" max="13830" width="15.33203125" style="155" customWidth="1"/>
    <col min="13831" max="14080" width="9" style="155"/>
    <col min="14081" max="14081" width="10.6640625" style="155" customWidth="1"/>
    <col min="14082" max="14085" width="16.6640625" style="155" customWidth="1"/>
    <col min="14086" max="14086" width="15.33203125" style="155" customWidth="1"/>
    <col min="14087" max="14336" width="9" style="155"/>
    <col min="14337" max="14337" width="10.6640625" style="155" customWidth="1"/>
    <col min="14338" max="14341" width="16.6640625" style="155" customWidth="1"/>
    <col min="14342" max="14342" width="15.33203125" style="155" customWidth="1"/>
    <col min="14343" max="14592" width="9" style="155"/>
    <col min="14593" max="14593" width="10.6640625" style="155" customWidth="1"/>
    <col min="14594" max="14597" width="16.6640625" style="155" customWidth="1"/>
    <col min="14598" max="14598" width="15.33203125" style="155" customWidth="1"/>
    <col min="14599" max="14848" width="9" style="155"/>
    <col min="14849" max="14849" width="10.6640625" style="155" customWidth="1"/>
    <col min="14850" max="14853" width="16.6640625" style="155" customWidth="1"/>
    <col min="14854" max="14854" width="15.33203125" style="155" customWidth="1"/>
    <col min="14855" max="15104" width="9" style="155"/>
    <col min="15105" max="15105" width="10.6640625" style="155" customWidth="1"/>
    <col min="15106" max="15109" width="16.6640625" style="155" customWidth="1"/>
    <col min="15110" max="15110" width="15.33203125" style="155" customWidth="1"/>
    <col min="15111" max="15360" width="9" style="155"/>
    <col min="15361" max="15361" width="10.6640625" style="155" customWidth="1"/>
    <col min="15362" max="15365" width="16.6640625" style="155" customWidth="1"/>
    <col min="15366" max="15366" width="15.33203125" style="155" customWidth="1"/>
    <col min="15367" max="15616" width="9" style="155"/>
    <col min="15617" max="15617" width="10.6640625" style="155" customWidth="1"/>
    <col min="15618" max="15621" width="16.6640625" style="155" customWidth="1"/>
    <col min="15622" max="15622" width="15.33203125" style="155" customWidth="1"/>
    <col min="15623" max="15872" width="9" style="155"/>
    <col min="15873" max="15873" width="10.6640625" style="155" customWidth="1"/>
    <col min="15874" max="15877" width="16.6640625" style="155" customWidth="1"/>
    <col min="15878" max="15878" width="15.33203125" style="155" customWidth="1"/>
    <col min="15879" max="16128" width="9" style="155"/>
    <col min="16129" max="16129" width="10.6640625" style="155" customWidth="1"/>
    <col min="16130" max="16133" width="16.6640625" style="155" customWidth="1"/>
    <col min="16134" max="16134" width="15.33203125" style="155" customWidth="1"/>
    <col min="16135" max="16384" width="9" style="155"/>
  </cols>
  <sheetData>
    <row r="1" spans="1:7" s="146" customFormat="1" ht="20.100000000000001" customHeight="1">
      <c r="A1" s="145"/>
    </row>
    <row r="2" spans="1:7" s="146" customFormat="1" ht="20.100000000000001" customHeight="1">
      <c r="A2" s="688" t="s">
        <v>214</v>
      </c>
      <c r="B2" s="688"/>
      <c r="C2" s="688"/>
      <c r="D2" s="688"/>
      <c r="E2" s="688"/>
      <c r="F2" s="688"/>
    </row>
    <row r="3" spans="1:7" s="148" customFormat="1" ht="7.5" customHeight="1">
      <c r="A3" s="147"/>
      <c r="B3" s="147"/>
      <c r="C3" s="147"/>
      <c r="D3" s="147"/>
      <c r="E3" s="147"/>
      <c r="F3" s="147"/>
    </row>
    <row r="4" spans="1:7" s="146" customFormat="1" ht="20.100000000000001" customHeight="1">
      <c r="A4" s="689" t="s">
        <v>215</v>
      </c>
      <c r="B4" s="691" t="s">
        <v>237</v>
      </c>
      <c r="C4" s="692"/>
      <c r="D4" s="692"/>
      <c r="E4" s="692"/>
      <c r="F4" s="693"/>
      <c r="G4" s="149"/>
    </row>
    <row r="5" spans="1:7" s="146" customFormat="1" ht="35.25" customHeight="1">
      <c r="A5" s="690"/>
      <c r="B5" s="167" t="s">
        <v>230</v>
      </c>
      <c r="C5" s="167"/>
      <c r="D5" s="167"/>
      <c r="E5" s="167"/>
      <c r="F5" s="167"/>
      <c r="G5" s="149"/>
    </row>
    <row r="6" spans="1:7" s="146" customFormat="1" ht="50.1" customHeight="1">
      <c r="A6" s="150" t="s">
        <v>317</v>
      </c>
      <c r="B6" s="151" t="s">
        <v>247</v>
      </c>
      <c r="C6" s="152"/>
      <c r="D6" s="152"/>
      <c r="E6" s="153"/>
      <c r="F6" s="154"/>
      <c r="G6" s="149"/>
    </row>
    <row r="7" spans="1:7" s="146" customFormat="1" ht="50.1" customHeight="1">
      <c r="A7" s="150" t="s">
        <v>318</v>
      </c>
      <c r="B7" s="151" t="s">
        <v>248</v>
      </c>
      <c r="C7" s="152"/>
      <c r="D7" s="152"/>
      <c r="E7" s="153"/>
      <c r="F7" s="154"/>
      <c r="G7" s="149"/>
    </row>
    <row r="8" spans="1:7" s="146" customFormat="1" ht="50.1" customHeight="1">
      <c r="A8" s="150" t="s">
        <v>319</v>
      </c>
      <c r="B8" s="151" t="s">
        <v>238</v>
      </c>
      <c r="C8" s="152"/>
      <c r="D8" s="152"/>
      <c r="E8" s="153"/>
      <c r="F8" s="154"/>
      <c r="G8" s="149"/>
    </row>
    <row r="9" spans="1:7" s="146" customFormat="1" ht="50.1" customHeight="1">
      <c r="A9" s="150" t="s">
        <v>320</v>
      </c>
      <c r="B9" s="152" t="s">
        <v>238</v>
      </c>
      <c r="C9" s="152"/>
      <c r="D9" s="152"/>
      <c r="E9" s="153"/>
      <c r="F9" s="154"/>
      <c r="G9" s="149"/>
    </row>
    <row r="10" spans="1:7" s="146" customFormat="1" ht="50.1" customHeight="1">
      <c r="A10" s="150" t="s">
        <v>321</v>
      </c>
      <c r="B10" s="151" t="s">
        <v>238</v>
      </c>
      <c r="C10" s="152"/>
      <c r="D10" s="152"/>
      <c r="E10" s="153"/>
      <c r="F10" s="154"/>
      <c r="G10" s="149"/>
    </row>
    <row r="11" spans="1:7" s="146" customFormat="1" ht="50.1" customHeight="1">
      <c r="A11" s="150" t="s">
        <v>323</v>
      </c>
      <c r="B11" s="151" t="s">
        <v>238</v>
      </c>
      <c r="C11" s="152"/>
      <c r="D11" s="152"/>
      <c r="E11" s="153"/>
      <c r="F11" s="154"/>
      <c r="G11" s="149"/>
    </row>
    <row r="12" spans="1:7" s="146" customFormat="1" ht="50.1" customHeight="1">
      <c r="A12" s="150" t="s">
        <v>324</v>
      </c>
      <c r="B12" s="152" t="s">
        <v>281</v>
      </c>
      <c r="C12" s="152"/>
      <c r="D12" s="152"/>
      <c r="E12" s="153"/>
      <c r="F12" s="154"/>
      <c r="G12" s="149"/>
    </row>
    <row r="13" spans="1:7" s="146" customFormat="1" ht="50.1" customHeight="1">
      <c r="A13" s="150" t="s">
        <v>322</v>
      </c>
      <c r="B13" s="152" t="s">
        <v>241</v>
      </c>
      <c r="C13" s="152"/>
      <c r="D13" s="152"/>
      <c r="E13" s="153"/>
      <c r="F13" s="154"/>
      <c r="G13" s="149"/>
    </row>
    <row r="14" spans="1:7" s="146" customFormat="1" ht="50.1" customHeight="1">
      <c r="A14" s="150"/>
      <c r="B14" s="152"/>
      <c r="C14" s="152"/>
      <c r="D14" s="152"/>
      <c r="E14" s="153"/>
      <c r="F14" s="154"/>
      <c r="G14" s="149"/>
    </row>
    <row r="15" spans="1:7" s="146" customFormat="1" ht="50.1" customHeight="1">
      <c r="A15" s="150"/>
      <c r="B15" s="152"/>
      <c r="C15" s="152"/>
      <c r="D15" s="152"/>
      <c r="E15" s="153"/>
      <c r="F15" s="154"/>
      <c r="G15" s="149"/>
    </row>
    <row r="16" spans="1:7" s="146" customFormat="1" ht="50.1" customHeight="1">
      <c r="A16" s="150"/>
      <c r="B16" s="152"/>
      <c r="C16" s="152"/>
      <c r="D16" s="152"/>
      <c r="E16" s="153"/>
      <c r="F16" s="154"/>
      <c r="G16" s="149"/>
    </row>
    <row r="17" spans="1:7" s="146" customFormat="1" ht="50.1" customHeight="1">
      <c r="A17" s="150"/>
      <c r="B17" s="152"/>
      <c r="C17" s="152"/>
      <c r="D17" s="152"/>
      <c r="E17" s="153"/>
      <c r="F17" s="154"/>
      <c r="G17" s="149"/>
    </row>
    <row r="18" spans="1:7" s="146" customFormat="1" ht="50.1" customHeight="1">
      <c r="A18" s="150"/>
      <c r="B18" s="152"/>
      <c r="C18" s="152"/>
      <c r="D18" s="152"/>
      <c r="E18" s="153"/>
      <c r="F18" s="154"/>
      <c r="G18" s="149"/>
    </row>
    <row r="19" spans="1:7" s="146" customFormat="1" ht="50.1" customHeight="1">
      <c r="A19" s="150"/>
      <c r="B19" s="152"/>
      <c r="C19" s="152"/>
      <c r="D19" s="152"/>
      <c r="E19" s="153"/>
      <c r="F19" s="154"/>
      <c r="G19" s="149"/>
    </row>
    <row r="20" spans="1:7" s="146" customFormat="1" ht="50.1" customHeight="1">
      <c r="A20" s="150"/>
      <c r="B20" s="152"/>
      <c r="C20" s="152"/>
      <c r="D20" s="152"/>
      <c r="E20" s="153"/>
      <c r="F20" s="154"/>
      <c r="G20" s="149"/>
    </row>
    <row r="21" spans="1:7">
      <c r="A21" s="155" t="s">
        <v>72</v>
      </c>
    </row>
  </sheetData>
  <mergeCells count="3">
    <mergeCell ref="A2:F2"/>
    <mergeCell ref="A4:A5"/>
    <mergeCell ref="B4:F4"/>
  </mergeCells>
  <phoneticPr fontId="16"/>
  <pageMargins left="0.9055118110236221" right="0.51181102362204722" top="0.74803149606299213" bottom="0.74803149606299213" header="0.31496062992125984" footer="0.23622047244094491"/>
  <pageSetup paperSize="9" scale="91" firstPageNumber="21" orientation="portrait" r:id="rId1"/>
  <headerFooter>
    <oddFooter>&amp;C&amp;"Century,標準"&amp;10 72</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C4"/>
  <sheetViews>
    <sheetView view="pageBreakPreview" zoomScale="95" zoomScaleNormal="100" zoomScaleSheetLayoutView="95" workbookViewId="0">
      <selection activeCell="C41" sqref="C41"/>
    </sheetView>
  </sheetViews>
  <sheetFormatPr defaultColWidth="9" defaultRowHeight="13.2"/>
  <cols>
    <col min="1" max="1" width="6.109375" style="83" customWidth="1"/>
    <col min="2" max="2" width="22.109375" style="85" customWidth="1"/>
    <col min="3" max="3" width="58.6640625" style="85" customWidth="1"/>
    <col min="4" max="16384" width="9" style="85"/>
  </cols>
  <sheetData>
    <row r="2" spans="1:3" s="83" customFormat="1" ht="15" customHeight="1">
      <c r="A2" s="82" t="s">
        <v>111</v>
      </c>
      <c r="B2" s="82" t="s">
        <v>112</v>
      </c>
      <c r="C2" s="82" t="s">
        <v>113</v>
      </c>
    </row>
    <row r="3" spans="1:3" s="83" customFormat="1" ht="72.75" customHeight="1">
      <c r="A3" s="86" t="s">
        <v>128</v>
      </c>
      <c r="B3" s="84" t="s">
        <v>224</v>
      </c>
      <c r="C3" s="84" t="s">
        <v>240</v>
      </c>
    </row>
    <row r="4" spans="1:3" ht="80.25" customHeight="1">
      <c r="A4" s="86" t="s">
        <v>130</v>
      </c>
      <c r="B4" s="84" t="s">
        <v>242</v>
      </c>
      <c r="C4" s="84" t="s">
        <v>288</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73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dimension ref="A1:S58"/>
  <sheetViews>
    <sheetView view="pageBreakPreview" zoomScaleNormal="115" zoomScaleSheetLayoutView="100" workbookViewId="0">
      <selection activeCell="O56" sqref="O55:O56"/>
    </sheetView>
  </sheetViews>
  <sheetFormatPr defaultColWidth="9" defaultRowHeight="13.2"/>
  <cols>
    <col min="1" max="14" width="2.88671875" style="115" customWidth="1"/>
    <col min="15" max="15" width="22.6640625" style="115" customWidth="1"/>
    <col min="16" max="20" width="2.88671875" style="115" customWidth="1"/>
    <col min="21" max="16384" width="9" style="115"/>
  </cols>
  <sheetData>
    <row r="1" spans="1:19">
      <c r="A1" s="114"/>
      <c r="B1" s="114"/>
      <c r="C1" s="114"/>
      <c r="D1" s="114"/>
      <c r="E1" s="114"/>
      <c r="F1" s="114"/>
      <c r="G1" s="114"/>
      <c r="H1" s="114"/>
      <c r="I1" s="114"/>
      <c r="J1" s="114"/>
      <c r="K1" s="114"/>
      <c r="L1" s="114"/>
      <c r="M1" s="114"/>
      <c r="N1" s="114"/>
      <c r="O1" s="114"/>
      <c r="P1" s="114"/>
      <c r="Q1" s="114"/>
      <c r="R1" s="114"/>
      <c r="S1" s="114"/>
    </row>
    <row r="2" spans="1:19">
      <c r="A2" s="114"/>
      <c r="B2" s="114"/>
      <c r="C2" s="114"/>
      <c r="D2" s="114"/>
      <c r="E2" s="114"/>
      <c r="F2" s="114"/>
      <c r="G2" s="114"/>
      <c r="H2" s="114"/>
      <c r="I2" s="114"/>
      <c r="J2" s="114"/>
      <c r="K2" s="114"/>
      <c r="L2" s="114"/>
      <c r="M2" s="114"/>
      <c r="N2" s="114"/>
      <c r="O2" s="114"/>
      <c r="P2" s="114"/>
      <c r="Q2" s="114"/>
      <c r="R2" s="114"/>
      <c r="S2" s="114"/>
    </row>
    <row r="3" spans="1:19">
      <c r="A3" s="624" t="s">
        <v>287</v>
      </c>
      <c r="B3" s="624"/>
      <c r="C3" s="624"/>
      <c r="D3" s="624"/>
      <c r="E3" s="624"/>
      <c r="F3" s="624"/>
      <c r="G3" s="624"/>
      <c r="H3" s="624"/>
      <c r="I3" s="624"/>
      <c r="J3" s="624"/>
      <c r="K3" s="624"/>
      <c r="L3" s="624"/>
      <c r="M3" s="624"/>
      <c r="N3" s="624"/>
      <c r="O3" s="624"/>
      <c r="P3" s="624"/>
      <c r="Q3" s="624"/>
      <c r="R3" s="624"/>
      <c r="S3" s="624"/>
    </row>
    <row r="4" spans="1:19" s="117" customFormat="1">
      <c r="A4" s="116"/>
      <c r="B4" s="116"/>
      <c r="C4" s="116"/>
      <c r="D4" s="116"/>
      <c r="E4" s="116"/>
      <c r="F4" s="116"/>
      <c r="G4" s="116"/>
      <c r="H4" s="116"/>
      <c r="I4" s="116"/>
      <c r="J4" s="116"/>
      <c r="K4" s="116"/>
      <c r="L4" s="116"/>
      <c r="M4" s="116"/>
      <c r="N4" s="116"/>
      <c r="O4" s="116"/>
      <c r="P4" s="116"/>
      <c r="Q4" s="116"/>
      <c r="R4" s="116"/>
      <c r="S4" s="116"/>
    </row>
    <row r="5" spans="1:19" s="117" customFormat="1" ht="13.5" customHeight="1">
      <c r="A5" s="46"/>
      <c r="B5" s="703" t="s">
        <v>243</v>
      </c>
      <c r="C5" s="703"/>
      <c r="D5" s="703"/>
      <c r="E5" s="703"/>
      <c r="F5" s="703"/>
      <c r="G5" s="703"/>
      <c r="H5" s="706" t="s">
        <v>263</v>
      </c>
      <c r="I5" s="707"/>
      <c r="J5" s="707"/>
      <c r="K5" s="707"/>
      <c r="L5" s="707"/>
      <c r="M5" s="707"/>
      <c r="N5" s="707"/>
      <c r="O5" s="707"/>
      <c r="P5" s="707"/>
      <c r="Q5" s="707"/>
      <c r="R5" s="707"/>
      <c r="S5" s="118"/>
    </row>
    <row r="6" spans="1:19" s="117" customFormat="1">
      <c r="A6" s="47"/>
      <c r="B6" s="47"/>
      <c r="C6" s="47"/>
      <c r="D6" s="47"/>
      <c r="E6" s="47"/>
      <c r="F6" s="47"/>
      <c r="G6" s="47"/>
      <c r="H6" s="47"/>
      <c r="I6" s="47"/>
      <c r="J6" s="47"/>
      <c r="K6" s="47"/>
      <c r="L6" s="47"/>
      <c r="M6" s="119"/>
      <c r="N6" s="47"/>
      <c r="O6" s="47"/>
      <c r="P6" s="47"/>
      <c r="Q6" s="47"/>
      <c r="R6" s="47"/>
      <c r="S6" s="47"/>
    </row>
    <row r="7" spans="1:19" s="117" customFormat="1">
      <c r="A7" s="47"/>
      <c r="B7" s="120"/>
      <c r="C7" s="701" t="s">
        <v>207</v>
      </c>
      <c r="D7" s="701"/>
      <c r="E7" s="701"/>
      <c r="F7" s="701"/>
      <c r="G7" s="701"/>
      <c r="H7" s="701" t="s">
        <v>206</v>
      </c>
      <c r="I7" s="701"/>
      <c r="J7" s="701"/>
      <c r="K7" s="701"/>
      <c r="L7" s="701"/>
      <c r="M7" s="701"/>
      <c r="N7" s="701"/>
      <c r="O7" s="143" t="s">
        <v>208</v>
      </c>
      <c r="P7" s="699" t="s">
        <v>177</v>
      </c>
      <c r="Q7" s="699"/>
      <c r="R7" s="699"/>
      <c r="S7" s="699"/>
    </row>
    <row r="8" spans="1:19" s="117" customFormat="1" ht="13.5" customHeight="1">
      <c r="A8" s="46"/>
      <c r="B8" s="120">
        <v>1</v>
      </c>
      <c r="C8" s="696" t="s">
        <v>273</v>
      </c>
      <c r="D8" s="696"/>
      <c r="E8" s="696"/>
      <c r="F8" s="696"/>
      <c r="G8" s="696"/>
      <c r="H8" s="700" t="s">
        <v>264</v>
      </c>
      <c r="I8" s="700"/>
      <c r="J8" s="700"/>
      <c r="K8" s="700"/>
      <c r="L8" s="700"/>
      <c r="M8" s="700"/>
      <c r="N8" s="700"/>
      <c r="O8" s="140" t="s">
        <v>265</v>
      </c>
      <c r="P8" s="694">
        <v>240000</v>
      </c>
      <c r="Q8" s="695"/>
      <c r="R8" s="695"/>
      <c r="S8" s="121" t="s">
        <v>36</v>
      </c>
    </row>
    <row r="9" spans="1:19" s="117" customFormat="1">
      <c r="A9" s="46"/>
      <c r="B9" s="120">
        <v>2</v>
      </c>
      <c r="C9" s="696"/>
      <c r="D9" s="696"/>
      <c r="E9" s="696"/>
      <c r="F9" s="696"/>
      <c r="G9" s="696"/>
      <c r="H9" s="700"/>
      <c r="I9" s="700"/>
      <c r="J9" s="700"/>
      <c r="K9" s="700"/>
      <c r="L9" s="700"/>
      <c r="M9" s="700"/>
      <c r="N9" s="700"/>
      <c r="O9" s="140"/>
      <c r="P9" s="694"/>
      <c r="Q9" s="695"/>
      <c r="R9" s="695"/>
      <c r="S9" s="121" t="s">
        <v>36</v>
      </c>
    </row>
    <row r="10" spans="1:19" s="117" customFormat="1">
      <c r="A10" s="47"/>
      <c r="B10" s="120">
        <v>3</v>
      </c>
      <c r="C10" s="696"/>
      <c r="D10" s="696"/>
      <c r="E10" s="696"/>
      <c r="F10" s="696"/>
      <c r="G10" s="696"/>
      <c r="H10" s="700"/>
      <c r="I10" s="700"/>
      <c r="J10" s="700"/>
      <c r="K10" s="700"/>
      <c r="L10" s="700"/>
      <c r="M10" s="700"/>
      <c r="N10" s="700"/>
      <c r="O10" s="140"/>
      <c r="P10" s="694"/>
      <c r="Q10" s="695"/>
      <c r="R10" s="695"/>
      <c r="S10" s="121" t="s">
        <v>36</v>
      </c>
    </row>
    <row r="11" spans="1:19" s="117" customFormat="1">
      <c r="A11" s="47"/>
      <c r="B11" s="120">
        <v>4</v>
      </c>
      <c r="C11" s="696"/>
      <c r="D11" s="696"/>
      <c r="E11" s="696"/>
      <c r="F11" s="696"/>
      <c r="G11" s="696"/>
      <c r="H11" s="700"/>
      <c r="I11" s="700"/>
      <c r="J11" s="700"/>
      <c r="K11" s="700"/>
      <c r="L11" s="700"/>
      <c r="M11" s="700"/>
      <c r="N11" s="700"/>
      <c r="O11" s="140"/>
      <c r="P11" s="694"/>
      <c r="Q11" s="695"/>
      <c r="R11" s="695"/>
      <c r="S11" s="121" t="s">
        <v>36</v>
      </c>
    </row>
    <row r="12" spans="1:19" s="117" customFormat="1">
      <c r="A12" s="119"/>
      <c r="B12" s="120">
        <v>5</v>
      </c>
      <c r="C12" s="696"/>
      <c r="D12" s="696"/>
      <c r="E12" s="696"/>
      <c r="F12" s="696"/>
      <c r="G12" s="696"/>
      <c r="H12" s="700"/>
      <c r="I12" s="700"/>
      <c r="J12" s="700"/>
      <c r="K12" s="700"/>
      <c r="L12" s="700"/>
      <c r="M12" s="700"/>
      <c r="N12" s="700"/>
      <c r="O12" s="140"/>
      <c r="P12" s="694"/>
      <c r="Q12" s="695"/>
      <c r="R12" s="695"/>
      <c r="S12" s="121" t="s">
        <v>36</v>
      </c>
    </row>
    <row r="13" spans="1:19" s="117" customFormat="1">
      <c r="A13" s="119"/>
      <c r="B13" s="120">
        <v>6</v>
      </c>
      <c r="C13" s="696"/>
      <c r="D13" s="696"/>
      <c r="E13" s="696"/>
      <c r="F13" s="696"/>
      <c r="G13" s="696"/>
      <c r="H13" s="700"/>
      <c r="I13" s="700"/>
      <c r="J13" s="700"/>
      <c r="K13" s="700"/>
      <c r="L13" s="700"/>
      <c r="M13" s="700"/>
      <c r="N13" s="700"/>
      <c r="O13" s="140"/>
      <c r="P13" s="694"/>
      <c r="Q13" s="695"/>
      <c r="R13" s="695"/>
      <c r="S13" s="121" t="s">
        <v>36</v>
      </c>
    </row>
    <row r="14" spans="1:19" s="117" customFormat="1">
      <c r="A14" s="47"/>
      <c r="B14" s="120">
        <v>7</v>
      </c>
      <c r="C14" s="696"/>
      <c r="D14" s="696"/>
      <c r="E14" s="696"/>
      <c r="F14" s="696"/>
      <c r="G14" s="696"/>
      <c r="H14" s="700"/>
      <c r="I14" s="700"/>
      <c r="J14" s="700"/>
      <c r="K14" s="700"/>
      <c r="L14" s="700"/>
      <c r="M14" s="700"/>
      <c r="N14" s="700"/>
      <c r="O14" s="140"/>
      <c r="P14" s="694"/>
      <c r="Q14" s="695"/>
      <c r="R14" s="695"/>
      <c r="S14" s="121" t="s">
        <v>36</v>
      </c>
    </row>
    <row r="15" spans="1:19" s="117" customFormat="1">
      <c r="A15" s="47"/>
      <c r="B15" s="120">
        <v>8</v>
      </c>
      <c r="C15" s="696"/>
      <c r="D15" s="696"/>
      <c r="E15" s="696"/>
      <c r="F15" s="696"/>
      <c r="G15" s="696"/>
      <c r="H15" s="700"/>
      <c r="I15" s="700"/>
      <c r="J15" s="700"/>
      <c r="K15" s="700"/>
      <c r="L15" s="700"/>
      <c r="M15" s="700"/>
      <c r="N15" s="700"/>
      <c r="O15" s="140"/>
      <c r="P15" s="694"/>
      <c r="Q15" s="695"/>
      <c r="R15" s="695"/>
      <c r="S15" s="121" t="s">
        <v>36</v>
      </c>
    </row>
    <row r="16" spans="1:19" s="117" customFormat="1">
      <c r="A16" s="46"/>
      <c r="B16" s="120">
        <v>9</v>
      </c>
      <c r="C16" s="696"/>
      <c r="D16" s="696"/>
      <c r="E16" s="696"/>
      <c r="F16" s="696"/>
      <c r="G16" s="696"/>
      <c r="H16" s="700"/>
      <c r="I16" s="700"/>
      <c r="J16" s="700"/>
      <c r="K16" s="700"/>
      <c r="L16" s="700"/>
      <c r="M16" s="700"/>
      <c r="N16" s="700"/>
      <c r="O16" s="140"/>
      <c r="P16" s="694"/>
      <c r="Q16" s="695"/>
      <c r="R16" s="695"/>
      <c r="S16" s="121" t="s">
        <v>36</v>
      </c>
    </row>
    <row r="17" spans="1:19" s="117" customFormat="1">
      <c r="A17" s="46"/>
      <c r="B17" s="120">
        <v>10</v>
      </c>
      <c r="C17" s="696"/>
      <c r="D17" s="696"/>
      <c r="E17" s="696"/>
      <c r="F17" s="696"/>
      <c r="G17" s="696"/>
      <c r="H17" s="700"/>
      <c r="I17" s="700"/>
      <c r="J17" s="700"/>
      <c r="K17" s="700"/>
      <c r="L17" s="700"/>
      <c r="M17" s="700"/>
      <c r="N17" s="700"/>
      <c r="O17" s="140"/>
      <c r="P17" s="694"/>
      <c r="Q17" s="695"/>
      <c r="R17" s="695"/>
      <c r="S17" s="121" t="s">
        <v>36</v>
      </c>
    </row>
    <row r="18" spans="1:19" s="117" customFormat="1">
      <c r="A18" s="46"/>
      <c r="B18" s="120">
        <v>11</v>
      </c>
      <c r="C18" s="696"/>
      <c r="D18" s="696"/>
      <c r="E18" s="696"/>
      <c r="F18" s="696"/>
      <c r="G18" s="696"/>
      <c r="H18" s="700"/>
      <c r="I18" s="700"/>
      <c r="J18" s="700"/>
      <c r="K18" s="700"/>
      <c r="L18" s="700"/>
      <c r="M18" s="700"/>
      <c r="N18" s="700"/>
      <c r="O18" s="140"/>
      <c r="P18" s="694"/>
      <c r="Q18" s="695"/>
      <c r="R18" s="695"/>
      <c r="S18" s="121" t="s">
        <v>36</v>
      </c>
    </row>
    <row r="19" spans="1:19" s="117" customFormat="1">
      <c r="A19" s="46"/>
      <c r="B19" s="120">
        <v>12</v>
      </c>
      <c r="C19" s="696"/>
      <c r="D19" s="696"/>
      <c r="E19" s="696"/>
      <c r="F19" s="696"/>
      <c r="G19" s="696"/>
      <c r="H19" s="700"/>
      <c r="I19" s="700"/>
      <c r="J19" s="700"/>
      <c r="K19" s="700"/>
      <c r="L19" s="700"/>
      <c r="M19" s="700"/>
      <c r="N19" s="700"/>
      <c r="O19" s="140"/>
      <c r="P19" s="694"/>
      <c r="Q19" s="695"/>
      <c r="R19" s="695"/>
      <c r="S19" s="121" t="s">
        <v>36</v>
      </c>
    </row>
    <row r="20" spans="1:19" s="117" customFormat="1">
      <c r="A20" s="46"/>
      <c r="B20" s="120">
        <v>13</v>
      </c>
      <c r="C20" s="696"/>
      <c r="D20" s="696"/>
      <c r="E20" s="696"/>
      <c r="F20" s="696"/>
      <c r="G20" s="696"/>
      <c r="H20" s="700"/>
      <c r="I20" s="700"/>
      <c r="J20" s="700"/>
      <c r="K20" s="700"/>
      <c r="L20" s="700"/>
      <c r="M20" s="700"/>
      <c r="N20" s="700"/>
      <c r="O20" s="140"/>
      <c r="P20" s="694"/>
      <c r="Q20" s="695"/>
      <c r="R20" s="695"/>
      <c r="S20" s="121" t="s">
        <v>36</v>
      </c>
    </row>
    <row r="21" spans="1:19" s="117" customFormat="1">
      <c r="A21" s="46"/>
      <c r="B21" s="120">
        <v>14</v>
      </c>
      <c r="C21" s="696"/>
      <c r="D21" s="696"/>
      <c r="E21" s="696"/>
      <c r="F21" s="696"/>
      <c r="G21" s="696"/>
      <c r="H21" s="700"/>
      <c r="I21" s="700"/>
      <c r="J21" s="700"/>
      <c r="K21" s="700"/>
      <c r="L21" s="700"/>
      <c r="M21" s="700"/>
      <c r="N21" s="700"/>
      <c r="O21" s="140"/>
      <c r="P21" s="694"/>
      <c r="Q21" s="695"/>
      <c r="R21" s="695"/>
      <c r="S21" s="121" t="s">
        <v>36</v>
      </c>
    </row>
    <row r="22" spans="1:19" s="117" customFormat="1">
      <c r="A22" s="46"/>
      <c r="B22" s="120">
        <v>15</v>
      </c>
      <c r="C22" s="696"/>
      <c r="D22" s="696"/>
      <c r="E22" s="696"/>
      <c r="F22" s="696"/>
      <c r="G22" s="696"/>
      <c r="H22" s="700"/>
      <c r="I22" s="700"/>
      <c r="J22" s="700"/>
      <c r="K22" s="700"/>
      <c r="L22" s="700"/>
      <c r="M22" s="700"/>
      <c r="N22" s="700"/>
      <c r="O22" s="140"/>
      <c r="P22" s="694"/>
      <c r="Q22" s="695"/>
      <c r="R22" s="695"/>
      <c r="S22" s="121" t="s">
        <v>36</v>
      </c>
    </row>
    <row r="23" spans="1:19" s="117" customFormat="1">
      <c r="A23" s="47"/>
      <c r="B23" s="120">
        <v>16</v>
      </c>
      <c r="C23" s="696"/>
      <c r="D23" s="696"/>
      <c r="E23" s="696"/>
      <c r="F23" s="696"/>
      <c r="G23" s="696"/>
      <c r="H23" s="700"/>
      <c r="I23" s="700"/>
      <c r="J23" s="700"/>
      <c r="K23" s="700"/>
      <c r="L23" s="700"/>
      <c r="M23" s="700"/>
      <c r="N23" s="700"/>
      <c r="O23" s="140"/>
      <c r="P23" s="694"/>
      <c r="Q23" s="695"/>
      <c r="R23" s="695"/>
      <c r="S23" s="121" t="s">
        <v>36</v>
      </c>
    </row>
    <row r="24" spans="1:19" s="117" customFormat="1">
      <c r="A24" s="47"/>
      <c r="B24" s="120">
        <v>17</v>
      </c>
      <c r="C24" s="696"/>
      <c r="D24" s="696"/>
      <c r="E24" s="696"/>
      <c r="F24" s="696"/>
      <c r="G24" s="696"/>
      <c r="H24" s="700"/>
      <c r="I24" s="700"/>
      <c r="J24" s="700"/>
      <c r="K24" s="700"/>
      <c r="L24" s="700"/>
      <c r="M24" s="700"/>
      <c r="N24" s="700"/>
      <c r="O24" s="140"/>
      <c r="P24" s="694"/>
      <c r="Q24" s="695"/>
      <c r="R24" s="695"/>
      <c r="S24" s="121" t="s">
        <v>36</v>
      </c>
    </row>
    <row r="25" spans="1:19" s="117" customFormat="1">
      <c r="A25" s="47"/>
      <c r="B25" s="124">
        <v>18</v>
      </c>
      <c r="C25" s="696"/>
      <c r="D25" s="696"/>
      <c r="E25" s="696"/>
      <c r="F25" s="696"/>
      <c r="G25" s="696"/>
      <c r="H25" s="700"/>
      <c r="I25" s="700"/>
      <c r="J25" s="700"/>
      <c r="K25" s="700"/>
      <c r="L25" s="700"/>
      <c r="M25" s="700"/>
      <c r="N25" s="700"/>
      <c r="O25" s="140"/>
      <c r="P25" s="694"/>
      <c r="Q25" s="695"/>
      <c r="R25" s="695"/>
      <c r="S25" s="125" t="s">
        <v>36</v>
      </c>
    </row>
    <row r="26" spans="1:19" s="117" customFormat="1">
      <c r="A26" s="47"/>
      <c r="B26" s="704"/>
      <c r="C26" s="705"/>
      <c r="D26" s="705"/>
      <c r="E26" s="705"/>
      <c r="F26" s="705"/>
      <c r="G26" s="705"/>
      <c r="H26" s="705"/>
      <c r="I26" s="705"/>
      <c r="J26" s="705"/>
      <c r="K26" s="705"/>
      <c r="L26" s="705"/>
      <c r="M26" s="705"/>
      <c r="N26" s="705"/>
      <c r="O26" s="142"/>
      <c r="P26" s="697">
        <f>SUM(P8:R25)</f>
        <v>240000</v>
      </c>
      <c r="Q26" s="698"/>
      <c r="R26" s="698"/>
      <c r="S26" s="121" t="s">
        <v>36</v>
      </c>
    </row>
    <row r="27" spans="1:19" s="117" customFormat="1">
      <c r="A27" s="47"/>
      <c r="B27" s="47"/>
      <c r="C27" s="47"/>
      <c r="D27" s="47"/>
      <c r="E27" s="47"/>
      <c r="F27" s="47"/>
      <c r="G27" s="47"/>
      <c r="H27" s="47"/>
      <c r="I27" s="47"/>
      <c r="J27" s="47"/>
      <c r="K27" s="47"/>
      <c r="L27" s="47"/>
      <c r="M27" s="47"/>
      <c r="N27" s="47"/>
      <c r="O27" s="47"/>
      <c r="P27" s="47"/>
      <c r="Q27" s="47"/>
      <c r="R27" s="47"/>
      <c r="S27" s="47"/>
    </row>
    <row r="28" spans="1:19" s="117" customFormat="1">
      <c r="A28" s="47"/>
      <c r="B28" s="47"/>
      <c r="C28" s="122"/>
      <c r="D28" s="122"/>
      <c r="E28" s="122"/>
      <c r="F28" s="122"/>
      <c r="G28" s="122"/>
      <c r="H28" s="122"/>
      <c r="I28" s="122"/>
      <c r="J28" s="122"/>
      <c r="K28" s="122"/>
      <c r="L28" s="122"/>
      <c r="M28" s="122"/>
      <c r="N28" s="122"/>
      <c r="O28" s="122"/>
      <c r="P28" s="122"/>
      <c r="Q28" s="122"/>
      <c r="R28" s="122"/>
      <c r="S28" s="122"/>
    </row>
    <row r="29" spans="1:19" s="117" customFormat="1" ht="13.5" customHeight="1">
      <c r="A29" s="46"/>
      <c r="B29" s="703" t="s">
        <v>243</v>
      </c>
      <c r="C29" s="703"/>
      <c r="D29" s="703"/>
      <c r="E29" s="703"/>
      <c r="F29" s="703"/>
      <c r="G29" s="703"/>
      <c r="H29" s="702"/>
      <c r="I29" s="702"/>
      <c r="J29" s="702"/>
      <c r="K29" s="702"/>
      <c r="L29" s="702"/>
      <c r="M29" s="702"/>
      <c r="N29" s="702"/>
      <c r="O29" s="702"/>
      <c r="P29" s="702"/>
      <c r="Q29" s="702"/>
      <c r="R29" s="702"/>
      <c r="S29" s="118"/>
    </row>
    <row r="30" spans="1:19" s="117" customFormat="1">
      <c r="A30" s="47"/>
      <c r="B30" s="47"/>
      <c r="C30" s="47"/>
      <c r="D30" s="47"/>
      <c r="E30" s="47"/>
      <c r="F30" s="47"/>
      <c r="G30" s="47"/>
      <c r="H30" s="47"/>
      <c r="I30" s="47"/>
      <c r="J30" s="47"/>
      <c r="K30" s="47"/>
      <c r="L30" s="47"/>
      <c r="M30" s="119"/>
      <c r="N30" s="47"/>
      <c r="O30" s="47"/>
      <c r="P30" s="47"/>
      <c r="Q30" s="47"/>
      <c r="R30" s="47"/>
      <c r="S30" s="47"/>
    </row>
    <row r="31" spans="1:19" s="117" customFormat="1">
      <c r="A31" s="47"/>
      <c r="B31" s="120"/>
      <c r="C31" s="701" t="s">
        <v>207</v>
      </c>
      <c r="D31" s="701"/>
      <c r="E31" s="701"/>
      <c r="F31" s="701"/>
      <c r="G31" s="701"/>
      <c r="H31" s="701" t="s">
        <v>209</v>
      </c>
      <c r="I31" s="701"/>
      <c r="J31" s="701"/>
      <c r="K31" s="701"/>
      <c r="L31" s="701"/>
      <c r="M31" s="701"/>
      <c r="N31" s="701"/>
      <c r="O31" s="143" t="s">
        <v>208</v>
      </c>
      <c r="P31" s="699" t="s">
        <v>177</v>
      </c>
      <c r="Q31" s="699"/>
      <c r="R31" s="699"/>
      <c r="S31" s="699"/>
    </row>
    <row r="32" spans="1:19" s="117" customFormat="1" ht="13.5" customHeight="1">
      <c r="A32" s="46"/>
      <c r="B32" s="120">
        <v>1</v>
      </c>
      <c r="C32" s="696"/>
      <c r="D32" s="696"/>
      <c r="E32" s="696"/>
      <c r="F32" s="696"/>
      <c r="G32" s="696"/>
      <c r="H32" s="696"/>
      <c r="I32" s="696"/>
      <c r="J32" s="696"/>
      <c r="K32" s="696"/>
      <c r="L32" s="696"/>
      <c r="M32" s="696"/>
      <c r="N32" s="696"/>
      <c r="O32" s="139"/>
      <c r="P32" s="694"/>
      <c r="Q32" s="695"/>
      <c r="R32" s="695"/>
      <c r="S32" s="121" t="s">
        <v>36</v>
      </c>
    </row>
    <row r="33" spans="1:19" s="117" customFormat="1">
      <c r="A33" s="46"/>
      <c r="B33" s="120">
        <v>2</v>
      </c>
      <c r="C33" s="696"/>
      <c r="D33" s="696"/>
      <c r="E33" s="696"/>
      <c r="F33" s="696"/>
      <c r="G33" s="696"/>
      <c r="H33" s="696"/>
      <c r="I33" s="696"/>
      <c r="J33" s="696"/>
      <c r="K33" s="696"/>
      <c r="L33" s="696"/>
      <c r="M33" s="696"/>
      <c r="N33" s="696"/>
      <c r="O33" s="139"/>
      <c r="P33" s="694"/>
      <c r="Q33" s="695"/>
      <c r="R33" s="695"/>
      <c r="S33" s="121" t="s">
        <v>36</v>
      </c>
    </row>
    <row r="34" spans="1:19" s="117" customFormat="1">
      <c r="A34" s="47"/>
      <c r="B34" s="120">
        <v>3</v>
      </c>
      <c r="C34" s="696"/>
      <c r="D34" s="696"/>
      <c r="E34" s="696"/>
      <c r="F34" s="696"/>
      <c r="G34" s="696"/>
      <c r="H34" s="696"/>
      <c r="I34" s="696"/>
      <c r="J34" s="696"/>
      <c r="K34" s="696"/>
      <c r="L34" s="696"/>
      <c r="M34" s="696"/>
      <c r="N34" s="696"/>
      <c r="O34" s="139"/>
      <c r="P34" s="694"/>
      <c r="Q34" s="695"/>
      <c r="R34" s="695"/>
      <c r="S34" s="121" t="s">
        <v>36</v>
      </c>
    </row>
    <row r="35" spans="1:19" s="117" customFormat="1">
      <c r="A35" s="47"/>
      <c r="B35" s="120">
        <v>4</v>
      </c>
      <c r="C35" s="696"/>
      <c r="D35" s="696"/>
      <c r="E35" s="696"/>
      <c r="F35" s="696"/>
      <c r="G35" s="696"/>
      <c r="H35" s="696"/>
      <c r="I35" s="696"/>
      <c r="J35" s="696"/>
      <c r="K35" s="696"/>
      <c r="L35" s="696"/>
      <c r="M35" s="696"/>
      <c r="N35" s="696"/>
      <c r="O35" s="139"/>
      <c r="P35" s="694"/>
      <c r="Q35" s="695"/>
      <c r="R35" s="695"/>
      <c r="S35" s="121" t="s">
        <v>36</v>
      </c>
    </row>
    <row r="36" spans="1:19" s="117" customFormat="1">
      <c r="A36" s="119"/>
      <c r="B36" s="120">
        <v>5</v>
      </c>
      <c r="C36" s="696"/>
      <c r="D36" s="696"/>
      <c r="E36" s="696"/>
      <c r="F36" s="696"/>
      <c r="G36" s="696"/>
      <c r="H36" s="696"/>
      <c r="I36" s="696"/>
      <c r="J36" s="696"/>
      <c r="K36" s="696"/>
      <c r="L36" s="696"/>
      <c r="M36" s="696"/>
      <c r="N36" s="696"/>
      <c r="O36" s="139"/>
      <c r="P36" s="694"/>
      <c r="Q36" s="695"/>
      <c r="R36" s="695"/>
      <c r="S36" s="121" t="s">
        <v>36</v>
      </c>
    </row>
    <row r="37" spans="1:19" s="117" customFormat="1">
      <c r="A37" s="119"/>
      <c r="B37" s="120">
        <v>6</v>
      </c>
      <c r="C37" s="696"/>
      <c r="D37" s="696"/>
      <c r="E37" s="696"/>
      <c r="F37" s="696"/>
      <c r="G37" s="696"/>
      <c r="H37" s="696"/>
      <c r="I37" s="696"/>
      <c r="J37" s="696"/>
      <c r="K37" s="696"/>
      <c r="L37" s="696"/>
      <c r="M37" s="696"/>
      <c r="N37" s="696"/>
      <c r="O37" s="139"/>
      <c r="P37" s="694"/>
      <c r="Q37" s="695"/>
      <c r="R37" s="695"/>
      <c r="S37" s="121" t="s">
        <v>36</v>
      </c>
    </row>
    <row r="38" spans="1:19" s="117" customFormat="1">
      <c r="A38" s="47"/>
      <c r="B38" s="120">
        <v>7</v>
      </c>
      <c r="C38" s="696"/>
      <c r="D38" s="696"/>
      <c r="E38" s="696"/>
      <c r="F38" s="696"/>
      <c r="G38" s="696"/>
      <c r="H38" s="696"/>
      <c r="I38" s="696"/>
      <c r="J38" s="696"/>
      <c r="K38" s="696"/>
      <c r="L38" s="696"/>
      <c r="M38" s="696"/>
      <c r="N38" s="696"/>
      <c r="O38" s="139"/>
      <c r="P38" s="694"/>
      <c r="Q38" s="695"/>
      <c r="R38" s="695"/>
      <c r="S38" s="121" t="s">
        <v>36</v>
      </c>
    </row>
    <row r="39" spans="1:19" s="117" customFormat="1">
      <c r="A39" s="47"/>
      <c r="B39" s="120">
        <v>8</v>
      </c>
      <c r="C39" s="696"/>
      <c r="D39" s="696"/>
      <c r="E39" s="696"/>
      <c r="F39" s="696"/>
      <c r="G39" s="696"/>
      <c r="H39" s="696"/>
      <c r="I39" s="696"/>
      <c r="J39" s="696"/>
      <c r="K39" s="696"/>
      <c r="L39" s="696"/>
      <c r="M39" s="696"/>
      <c r="N39" s="696"/>
      <c r="O39" s="139"/>
      <c r="P39" s="694"/>
      <c r="Q39" s="695"/>
      <c r="R39" s="695"/>
      <c r="S39" s="121" t="s">
        <v>36</v>
      </c>
    </row>
    <row r="40" spans="1:19" s="117" customFormat="1">
      <c r="A40" s="46"/>
      <c r="B40" s="120">
        <v>9</v>
      </c>
      <c r="C40" s="696"/>
      <c r="D40" s="696"/>
      <c r="E40" s="696"/>
      <c r="F40" s="696"/>
      <c r="G40" s="696"/>
      <c r="H40" s="696"/>
      <c r="I40" s="696"/>
      <c r="J40" s="696"/>
      <c r="K40" s="696"/>
      <c r="L40" s="696"/>
      <c r="M40" s="696"/>
      <c r="N40" s="696"/>
      <c r="O40" s="139"/>
      <c r="P40" s="694"/>
      <c r="Q40" s="695"/>
      <c r="R40" s="695"/>
      <c r="S40" s="121" t="s">
        <v>36</v>
      </c>
    </row>
    <row r="41" spans="1:19" s="117" customFormat="1">
      <c r="A41" s="47"/>
      <c r="B41" s="120">
        <v>10</v>
      </c>
      <c r="C41" s="696"/>
      <c r="D41" s="696"/>
      <c r="E41" s="696"/>
      <c r="F41" s="696"/>
      <c r="G41" s="696"/>
      <c r="H41" s="696"/>
      <c r="I41" s="696"/>
      <c r="J41" s="696"/>
      <c r="K41" s="696"/>
      <c r="L41" s="696"/>
      <c r="M41" s="696"/>
      <c r="N41" s="696"/>
      <c r="O41" s="139"/>
      <c r="P41" s="694"/>
      <c r="Q41" s="695"/>
      <c r="R41" s="695"/>
      <c r="S41" s="121" t="s">
        <v>36</v>
      </c>
    </row>
    <row r="42" spans="1:19" s="117" customFormat="1">
      <c r="A42" s="47"/>
      <c r="B42" s="699"/>
      <c r="C42" s="699"/>
      <c r="D42" s="699"/>
      <c r="E42" s="699"/>
      <c r="F42" s="699"/>
      <c r="G42" s="699"/>
      <c r="H42" s="699"/>
      <c r="I42" s="699"/>
      <c r="J42" s="699"/>
      <c r="K42" s="699"/>
      <c r="L42" s="699"/>
      <c r="M42" s="699"/>
      <c r="N42" s="699"/>
      <c r="O42" s="141"/>
      <c r="P42" s="697"/>
      <c r="Q42" s="698"/>
      <c r="R42" s="698"/>
      <c r="S42" s="121" t="s">
        <v>36</v>
      </c>
    </row>
    <row r="43" spans="1:19" s="117" customFormat="1">
      <c r="A43" s="47"/>
      <c r="B43" s="47"/>
      <c r="C43" s="47"/>
      <c r="D43" s="47"/>
      <c r="E43" s="47"/>
      <c r="F43" s="47"/>
      <c r="G43" s="47"/>
      <c r="H43" s="47"/>
      <c r="I43" s="47"/>
      <c r="J43" s="47"/>
      <c r="K43" s="47"/>
      <c r="L43" s="47"/>
      <c r="M43" s="47"/>
      <c r="N43" s="47"/>
      <c r="O43" s="47"/>
      <c r="P43" s="47"/>
      <c r="Q43" s="47"/>
      <c r="R43" s="47"/>
      <c r="S43" s="47"/>
    </row>
    <row r="44" spans="1:19" s="117" customFormat="1">
      <c r="A44" s="47"/>
      <c r="B44" s="47"/>
      <c r="C44" s="122"/>
      <c r="D44" s="122"/>
      <c r="E44" s="122"/>
      <c r="F44" s="122"/>
      <c r="G44" s="122"/>
      <c r="H44" s="122"/>
      <c r="I44" s="122"/>
      <c r="J44" s="122"/>
      <c r="K44" s="122"/>
      <c r="L44" s="122"/>
      <c r="M44" s="122"/>
      <c r="N44" s="122"/>
      <c r="O44" s="122"/>
      <c r="P44" s="122"/>
      <c r="Q44" s="122"/>
      <c r="R44" s="122"/>
      <c r="S44" s="122"/>
    </row>
    <row r="45" spans="1:19" s="117" customFormat="1">
      <c r="A45" s="47"/>
      <c r="B45" s="51" t="s">
        <v>96</v>
      </c>
      <c r="C45" s="47"/>
      <c r="D45" s="47"/>
      <c r="E45" s="47"/>
      <c r="F45" s="47"/>
      <c r="G45" s="47"/>
      <c r="H45" s="47"/>
      <c r="I45" s="47"/>
      <c r="J45" s="47"/>
      <c r="K45" s="47"/>
      <c r="L45" s="47"/>
      <c r="M45" s="47"/>
      <c r="N45" s="47"/>
      <c r="O45" s="47"/>
      <c r="P45" s="47"/>
      <c r="Q45" s="47"/>
      <c r="R45" s="47"/>
      <c r="S45" s="47"/>
    </row>
    <row r="46" spans="1:19" s="117" customFormat="1">
      <c r="A46" s="47"/>
      <c r="B46" s="47"/>
      <c r="C46" s="122"/>
      <c r="D46" s="122"/>
      <c r="E46" s="122"/>
      <c r="F46" s="122"/>
      <c r="G46" s="122"/>
      <c r="H46" s="122"/>
      <c r="I46" s="122"/>
      <c r="J46" s="122"/>
      <c r="K46" s="122"/>
      <c r="L46" s="122"/>
      <c r="M46" s="122"/>
      <c r="N46" s="122"/>
      <c r="O46" s="122"/>
      <c r="P46" s="122"/>
      <c r="Q46" s="122"/>
      <c r="R46" s="122"/>
      <c r="S46" s="122"/>
    </row>
    <row r="47" spans="1:19" s="117" customFormat="1">
      <c r="A47" s="47"/>
      <c r="B47" s="47"/>
      <c r="C47" s="122"/>
      <c r="D47" s="122"/>
      <c r="E47" s="122"/>
      <c r="F47" s="122"/>
      <c r="G47" s="122"/>
      <c r="H47" s="122"/>
      <c r="I47" s="122"/>
      <c r="J47" s="122"/>
      <c r="K47" s="122"/>
      <c r="L47" s="122"/>
      <c r="M47" s="122"/>
      <c r="N47" s="122"/>
      <c r="O47" s="122"/>
      <c r="P47" s="122"/>
      <c r="Q47" s="122"/>
      <c r="R47" s="122"/>
      <c r="S47" s="122"/>
    </row>
    <row r="48" spans="1:19" s="117" customFormat="1">
      <c r="A48" s="47"/>
      <c r="B48" s="47"/>
      <c r="C48" s="122"/>
      <c r="D48" s="122"/>
      <c r="E48" s="122"/>
      <c r="F48" s="122"/>
      <c r="G48" s="122"/>
      <c r="H48" s="122"/>
      <c r="I48" s="122"/>
      <c r="J48" s="122"/>
      <c r="K48" s="122"/>
      <c r="L48" s="122"/>
      <c r="M48" s="122"/>
      <c r="N48" s="122"/>
      <c r="O48" s="122"/>
      <c r="P48" s="122"/>
      <c r="Q48" s="122"/>
      <c r="R48" s="122"/>
      <c r="S48" s="122"/>
    </row>
    <row r="49" spans="1:19" s="117" customFormat="1">
      <c r="A49" s="47"/>
      <c r="B49" s="47"/>
      <c r="C49" s="122"/>
      <c r="D49" s="122"/>
      <c r="E49" s="122"/>
      <c r="F49" s="122"/>
      <c r="G49" s="122"/>
      <c r="H49" s="122"/>
      <c r="I49" s="122"/>
      <c r="J49" s="122"/>
      <c r="K49" s="122"/>
      <c r="L49" s="122"/>
      <c r="M49" s="122"/>
      <c r="N49" s="122"/>
      <c r="O49" s="122"/>
      <c r="P49" s="122"/>
      <c r="Q49" s="122"/>
      <c r="R49" s="122"/>
      <c r="S49" s="122"/>
    </row>
    <row r="50" spans="1:19" s="117" customFormat="1">
      <c r="A50" s="47"/>
      <c r="B50" s="47"/>
      <c r="C50" s="122"/>
      <c r="D50" s="122"/>
      <c r="E50" s="122"/>
      <c r="F50" s="122"/>
      <c r="G50" s="122"/>
      <c r="H50" s="122"/>
      <c r="I50" s="122"/>
      <c r="J50" s="122"/>
      <c r="K50" s="122"/>
      <c r="L50" s="122"/>
      <c r="M50" s="122"/>
      <c r="N50" s="122"/>
      <c r="O50" s="122"/>
      <c r="P50" s="122"/>
      <c r="Q50" s="122"/>
      <c r="R50" s="122"/>
      <c r="S50" s="122"/>
    </row>
    <row r="51" spans="1:19" s="117" customFormat="1">
      <c r="A51" s="47"/>
      <c r="B51" s="47"/>
      <c r="C51" s="122"/>
      <c r="D51" s="122"/>
      <c r="E51" s="122"/>
      <c r="F51" s="122"/>
      <c r="G51" s="122"/>
      <c r="H51" s="122"/>
      <c r="I51" s="122"/>
      <c r="J51" s="122"/>
      <c r="K51" s="122"/>
      <c r="L51" s="122"/>
      <c r="M51" s="122"/>
      <c r="N51" s="122"/>
      <c r="O51" s="122"/>
      <c r="P51" s="122"/>
      <c r="Q51" s="122"/>
      <c r="R51" s="122"/>
      <c r="S51" s="122"/>
    </row>
    <row r="52" spans="1:19" s="117" customFormat="1">
      <c r="A52" s="47"/>
      <c r="B52" s="47"/>
      <c r="C52" s="122"/>
      <c r="D52" s="122"/>
      <c r="E52" s="122"/>
      <c r="F52" s="122"/>
      <c r="G52" s="122"/>
      <c r="H52" s="122"/>
      <c r="I52" s="122"/>
      <c r="J52" s="122"/>
      <c r="K52" s="122"/>
      <c r="L52" s="122"/>
      <c r="M52" s="122"/>
      <c r="N52" s="122"/>
      <c r="O52" s="122"/>
      <c r="P52" s="122"/>
      <c r="Q52" s="122"/>
      <c r="R52" s="122"/>
      <c r="S52" s="122"/>
    </row>
    <row r="53" spans="1:19" s="117" customFormat="1">
      <c r="A53" s="47"/>
      <c r="B53" s="47"/>
      <c r="C53" s="122"/>
      <c r="D53" s="122"/>
      <c r="E53" s="122"/>
      <c r="F53" s="122"/>
      <c r="G53" s="122"/>
      <c r="H53" s="122"/>
      <c r="I53" s="122"/>
      <c r="J53" s="122"/>
      <c r="K53" s="122"/>
      <c r="L53" s="122"/>
      <c r="M53" s="122"/>
      <c r="N53" s="122"/>
      <c r="O53" s="122"/>
      <c r="P53" s="122"/>
      <c r="Q53" s="122"/>
      <c r="R53" s="122"/>
      <c r="S53" s="122"/>
    </row>
    <row r="54" spans="1:19" s="117" customFormat="1">
      <c r="A54" s="47"/>
      <c r="B54" s="47"/>
      <c r="C54" s="122"/>
      <c r="D54" s="122"/>
      <c r="E54" s="122"/>
      <c r="F54" s="122"/>
      <c r="G54" s="122"/>
      <c r="H54" s="122"/>
      <c r="I54" s="122"/>
      <c r="J54" s="122"/>
      <c r="K54" s="122"/>
      <c r="L54" s="122"/>
      <c r="M54" s="122"/>
      <c r="N54" s="122"/>
      <c r="O54" s="122"/>
      <c r="P54" s="122"/>
      <c r="Q54" s="122"/>
      <c r="R54" s="122"/>
      <c r="S54" s="122"/>
    </row>
    <row r="55" spans="1:19" s="117" customFormat="1">
      <c r="A55" s="47"/>
      <c r="B55" s="47"/>
      <c r="C55" s="122"/>
      <c r="D55" s="122"/>
      <c r="E55" s="122"/>
      <c r="F55" s="122"/>
      <c r="G55" s="122"/>
      <c r="H55" s="122"/>
      <c r="I55" s="122"/>
      <c r="J55" s="122"/>
      <c r="K55" s="122"/>
      <c r="L55" s="122"/>
      <c r="M55" s="122"/>
      <c r="N55" s="122"/>
      <c r="O55" s="122"/>
      <c r="P55" s="122"/>
      <c r="Q55" s="122"/>
      <c r="R55" s="122"/>
      <c r="S55" s="122"/>
    </row>
    <row r="56" spans="1:19" s="117" customFormat="1">
      <c r="A56" s="47"/>
      <c r="B56" s="47"/>
      <c r="C56" s="122"/>
      <c r="D56" s="122"/>
      <c r="E56" s="122"/>
      <c r="F56" s="122"/>
      <c r="G56" s="122"/>
      <c r="H56" s="122"/>
      <c r="I56" s="122"/>
      <c r="J56" s="122"/>
      <c r="K56" s="122"/>
      <c r="L56" s="122"/>
      <c r="M56" s="122"/>
      <c r="N56" s="122"/>
      <c r="O56" s="122"/>
      <c r="P56" s="122"/>
      <c r="Q56" s="122"/>
      <c r="R56" s="122"/>
      <c r="S56" s="122"/>
    </row>
    <row r="57" spans="1:19" s="117" customFormat="1">
      <c r="A57" s="47"/>
      <c r="B57" s="47"/>
      <c r="C57" s="122"/>
      <c r="D57" s="122"/>
      <c r="E57" s="122"/>
      <c r="F57" s="122"/>
      <c r="G57" s="122"/>
      <c r="H57" s="122"/>
      <c r="I57" s="122"/>
      <c r="J57" s="122"/>
      <c r="K57" s="122"/>
      <c r="L57" s="122"/>
      <c r="M57" s="122"/>
      <c r="N57" s="122"/>
      <c r="O57" s="122"/>
      <c r="P57" s="122"/>
      <c r="Q57" s="122"/>
      <c r="R57" s="122"/>
      <c r="S57" s="122"/>
    </row>
    <row r="58" spans="1:19">
      <c r="A58" s="123"/>
      <c r="B58" s="114"/>
      <c r="C58" s="114"/>
      <c r="D58" s="114"/>
      <c r="E58" s="114"/>
      <c r="F58" s="114"/>
      <c r="G58" s="114"/>
      <c r="H58" s="114"/>
      <c r="I58" s="114"/>
      <c r="J58" s="114"/>
      <c r="K58" s="114"/>
      <c r="L58" s="114"/>
      <c r="M58" s="114"/>
      <c r="N58" s="114"/>
      <c r="O58" s="114"/>
      <c r="P58" s="114"/>
      <c r="Q58" s="114"/>
      <c r="R58" s="114"/>
      <c r="S58" s="114"/>
    </row>
  </sheetData>
  <mergeCells count="99">
    <mergeCell ref="H5:R5"/>
    <mergeCell ref="B5:G5"/>
    <mergeCell ref="P25:R25"/>
    <mergeCell ref="C22:G22"/>
    <mergeCell ref="H22:N22"/>
    <mergeCell ref="P21:R21"/>
    <mergeCell ref="P22:R22"/>
    <mergeCell ref="H25:N25"/>
    <mergeCell ref="H21:N21"/>
    <mergeCell ref="C23:G23"/>
    <mergeCell ref="H23:N23"/>
    <mergeCell ref="C24:G24"/>
    <mergeCell ref="H24:N24"/>
    <mergeCell ref="P24:R24"/>
    <mergeCell ref="P7:S7"/>
    <mergeCell ref="P23:R23"/>
    <mergeCell ref="C15:G15"/>
    <mergeCell ref="H15:N15"/>
    <mergeCell ref="P15:R15"/>
    <mergeCell ref="C21:G21"/>
    <mergeCell ref="B26:N26"/>
    <mergeCell ref="C25:G25"/>
    <mergeCell ref="P20:R20"/>
    <mergeCell ref="P16:R16"/>
    <mergeCell ref="C17:G17"/>
    <mergeCell ref="C18:G18"/>
    <mergeCell ref="C19:G19"/>
    <mergeCell ref="C20:G20"/>
    <mergeCell ref="H17:N17"/>
    <mergeCell ref="H20:N20"/>
    <mergeCell ref="C16:G16"/>
    <mergeCell ref="H31:N31"/>
    <mergeCell ref="H29:R29"/>
    <mergeCell ref="B29:G29"/>
    <mergeCell ref="P17:R17"/>
    <mergeCell ref="P18:R18"/>
    <mergeCell ref="P19:R19"/>
    <mergeCell ref="H18:N18"/>
    <mergeCell ref="H19:N19"/>
    <mergeCell ref="P31:S31"/>
    <mergeCell ref="P26:R26"/>
    <mergeCell ref="A3:S3"/>
    <mergeCell ref="C7:G7"/>
    <mergeCell ref="C13:G13"/>
    <mergeCell ref="H13:N13"/>
    <mergeCell ref="P8:R8"/>
    <mergeCell ref="C9:G9"/>
    <mergeCell ref="H9:N9"/>
    <mergeCell ref="H7:N7"/>
    <mergeCell ref="C8:G8"/>
    <mergeCell ref="H8:N8"/>
    <mergeCell ref="P13:R13"/>
    <mergeCell ref="P10:R10"/>
    <mergeCell ref="C12:G12"/>
    <mergeCell ref="H12:N12"/>
    <mergeCell ref="P12:R12"/>
    <mergeCell ref="C11:G11"/>
    <mergeCell ref="C14:G14"/>
    <mergeCell ref="H14:N14"/>
    <mergeCell ref="P14:R14"/>
    <mergeCell ref="P9:R9"/>
    <mergeCell ref="P33:R33"/>
    <mergeCell ref="C32:G32"/>
    <mergeCell ref="H32:N32"/>
    <mergeCell ref="P32:R32"/>
    <mergeCell ref="C33:G33"/>
    <mergeCell ref="H33:N33"/>
    <mergeCell ref="H11:N11"/>
    <mergeCell ref="P11:R11"/>
    <mergeCell ref="C10:G10"/>
    <mergeCell ref="H10:N10"/>
    <mergeCell ref="H16:N16"/>
    <mergeCell ref="C31:G31"/>
    <mergeCell ref="C35:G35"/>
    <mergeCell ref="H35:N35"/>
    <mergeCell ref="P35:R35"/>
    <mergeCell ref="C34:G34"/>
    <mergeCell ref="H34:N34"/>
    <mergeCell ref="P34:R34"/>
    <mergeCell ref="P37:R37"/>
    <mergeCell ref="C36:G36"/>
    <mergeCell ref="H36:N36"/>
    <mergeCell ref="P36:R36"/>
    <mergeCell ref="C39:G39"/>
    <mergeCell ref="H39:N39"/>
    <mergeCell ref="P39:R39"/>
    <mergeCell ref="C38:G38"/>
    <mergeCell ref="H38:N38"/>
    <mergeCell ref="P38:R38"/>
    <mergeCell ref="C37:G37"/>
    <mergeCell ref="H37:N37"/>
    <mergeCell ref="P41:R41"/>
    <mergeCell ref="C40:G40"/>
    <mergeCell ref="H40:N40"/>
    <mergeCell ref="P40:R40"/>
    <mergeCell ref="P42:R42"/>
    <mergeCell ref="B42:N42"/>
    <mergeCell ref="C41:G41"/>
    <mergeCell ref="H41:N41"/>
  </mergeCells>
  <phoneticPr fontId="16"/>
  <printOptions horizontalCentered="1"/>
  <pageMargins left="0.62992125984251968" right="0.62992125984251968" top="0.55118110236220474" bottom="0.55118110236220474" header="0.31496062992125984" footer="0.31496062992125984"/>
  <pageSetup paperSize="9" orientation="portrait" cellComments="asDisplayed" r:id="rId1"/>
  <headerFooter>
    <oddFooter>&amp;C&amp;"Century,標準"&amp;10 74</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dimension ref="A2:C6"/>
  <sheetViews>
    <sheetView view="pageBreakPreview" zoomScale="91" zoomScaleNormal="100" zoomScaleSheetLayoutView="91" workbookViewId="0">
      <selection activeCell="C41" sqref="C41"/>
    </sheetView>
  </sheetViews>
  <sheetFormatPr defaultColWidth="9" defaultRowHeight="13.2"/>
  <cols>
    <col min="1" max="1" width="6.109375" style="83" customWidth="1"/>
    <col min="2" max="2" width="22.109375" style="85" customWidth="1"/>
    <col min="3" max="3" width="58.6640625" style="85" customWidth="1"/>
    <col min="4" max="16384" width="9" style="85"/>
  </cols>
  <sheetData>
    <row r="2" spans="1:3" s="83" customFormat="1" ht="15" customHeight="1">
      <c r="A2" s="82" t="s">
        <v>111</v>
      </c>
      <c r="B2" s="82" t="s">
        <v>112</v>
      </c>
      <c r="C2" s="82" t="s">
        <v>113</v>
      </c>
    </row>
    <row r="3" spans="1:3" s="83" customFormat="1" ht="72.75" customHeight="1">
      <c r="A3" s="86" t="s">
        <v>157</v>
      </c>
      <c r="B3" s="88" t="s">
        <v>244</v>
      </c>
      <c r="C3" s="84" t="s">
        <v>239</v>
      </c>
    </row>
    <row r="4" spans="1:3" ht="51.75" customHeight="1">
      <c r="A4" s="86" t="s">
        <v>130</v>
      </c>
      <c r="B4" s="84" t="s">
        <v>205</v>
      </c>
      <c r="C4" s="84" t="s">
        <v>282</v>
      </c>
    </row>
    <row r="5" spans="1:3" ht="63.75" customHeight="1">
      <c r="A5" s="86" t="s">
        <v>156</v>
      </c>
      <c r="B5" s="84" t="s">
        <v>210</v>
      </c>
      <c r="C5" s="84" t="s">
        <v>211</v>
      </c>
    </row>
    <row r="6" spans="1:3" ht="75.75" customHeight="1">
      <c r="A6" s="86" t="s">
        <v>148</v>
      </c>
      <c r="B6" s="84" t="s">
        <v>177</v>
      </c>
      <c r="C6" s="84" t="s">
        <v>212</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75</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M47"/>
  <sheetViews>
    <sheetView view="pageBreakPreview" topLeftCell="A25" zoomScaleNormal="100" zoomScaleSheetLayoutView="100" workbookViewId="0">
      <selection activeCell="T39" sqref="T39"/>
    </sheetView>
  </sheetViews>
  <sheetFormatPr defaultColWidth="9" defaultRowHeight="13.2"/>
  <cols>
    <col min="1" max="1" width="1.21875" style="168" customWidth="1"/>
    <col min="2" max="2" width="4.6640625" style="168" customWidth="1"/>
    <col min="3" max="5" width="9" style="168"/>
    <col min="6" max="6" width="9.88671875" style="168" bestFit="1" customWidth="1"/>
    <col min="7" max="11" width="9" style="168"/>
    <col min="12" max="13" width="4.6640625" style="168" customWidth="1"/>
    <col min="14" max="14" width="1.44140625" style="168" customWidth="1"/>
    <col min="15" max="16384" width="9" style="168"/>
  </cols>
  <sheetData>
    <row r="1" spans="2:13" ht="17.25" customHeight="1"/>
    <row r="2" spans="2:13" ht="17.25" customHeight="1"/>
    <row r="3" spans="2:13" ht="17.25" customHeight="1">
      <c r="B3" s="169"/>
    </row>
    <row r="4" spans="2:13" ht="17.25" customHeight="1">
      <c r="B4" s="169"/>
      <c r="C4" s="170"/>
      <c r="D4" s="171"/>
      <c r="E4" s="171"/>
      <c r="F4" s="171"/>
      <c r="G4" s="171"/>
      <c r="H4" s="171"/>
      <c r="I4" s="171"/>
      <c r="J4" s="172"/>
      <c r="K4" s="172"/>
      <c r="L4" s="173" t="s">
        <v>246</v>
      </c>
      <c r="M4" s="174"/>
    </row>
    <row r="5" spans="2:13" ht="26.25" customHeight="1">
      <c r="B5" s="169"/>
      <c r="C5" s="175"/>
      <c r="D5" s="176"/>
      <c r="E5" s="176"/>
      <c r="F5" s="176"/>
      <c r="G5" s="176"/>
      <c r="H5" s="176"/>
      <c r="I5" s="176"/>
      <c r="J5" s="177"/>
      <c r="K5" s="177"/>
      <c r="L5" s="178" t="s">
        <v>169</v>
      </c>
      <c r="M5" s="179"/>
    </row>
    <row r="6" spans="2:13" ht="17.25" customHeight="1">
      <c r="B6" s="180"/>
      <c r="C6" s="171"/>
      <c r="D6" s="171"/>
      <c r="E6" s="171"/>
      <c r="F6" s="171"/>
      <c r="G6" s="171"/>
      <c r="H6" s="171"/>
      <c r="I6" s="171"/>
      <c r="J6" s="171"/>
      <c r="K6" s="181" t="s">
        <v>245</v>
      </c>
      <c r="L6" s="182"/>
      <c r="M6" s="179"/>
    </row>
    <row r="7" spans="2:13" ht="17.25" customHeight="1">
      <c r="B7" s="183"/>
      <c r="C7" s="184"/>
      <c r="D7" s="184"/>
      <c r="E7" s="184"/>
      <c r="F7" s="184"/>
      <c r="G7" s="184"/>
      <c r="H7" s="184"/>
      <c r="I7" s="184"/>
      <c r="J7" s="184"/>
      <c r="K7" s="178" t="s">
        <v>169</v>
      </c>
      <c r="L7" s="185"/>
      <c r="M7" s="179"/>
    </row>
    <row r="8" spans="2:13" ht="17.25" customHeight="1">
      <c r="B8" s="186"/>
      <c r="C8" s="713" t="s">
        <v>79</v>
      </c>
      <c r="D8" s="713"/>
      <c r="E8" s="713"/>
      <c r="F8" s="713"/>
      <c r="G8" s="713"/>
      <c r="H8" s="713"/>
      <c r="I8" s="713"/>
      <c r="J8" s="713"/>
      <c r="K8" s="713"/>
      <c r="L8" s="187"/>
      <c r="M8" s="179"/>
    </row>
    <row r="9" spans="2:13" ht="17.25" customHeight="1">
      <c r="B9" s="188"/>
      <c r="C9" s="184"/>
      <c r="D9" s="184"/>
      <c r="E9" s="184"/>
      <c r="F9" s="184"/>
      <c r="G9" s="184"/>
      <c r="H9" s="184"/>
      <c r="I9" s="184"/>
      <c r="J9" s="184"/>
      <c r="K9" s="184"/>
      <c r="L9" s="179"/>
      <c r="M9" s="179"/>
    </row>
    <row r="10" spans="2:13" ht="17.25" customHeight="1">
      <c r="B10" s="188"/>
      <c r="C10" s="189" t="s">
        <v>213</v>
      </c>
      <c r="D10" s="184"/>
      <c r="E10" s="184"/>
      <c r="F10" s="184"/>
      <c r="G10" s="184"/>
      <c r="H10" s="184"/>
      <c r="I10" s="184"/>
      <c r="J10" s="184"/>
      <c r="K10" s="184"/>
      <c r="L10" s="179"/>
      <c r="M10" s="179"/>
    </row>
    <row r="11" spans="2:13" ht="17.25" customHeight="1">
      <c r="B11" s="188"/>
      <c r="C11" s="184"/>
      <c r="D11" s="184"/>
      <c r="E11" s="184"/>
      <c r="F11" s="184"/>
      <c r="G11" s="184"/>
      <c r="H11" s="184"/>
      <c r="I11" s="184"/>
      <c r="J11" s="184"/>
      <c r="K11" s="184"/>
      <c r="L11" s="179"/>
      <c r="M11" s="179"/>
    </row>
    <row r="12" spans="2:13" ht="17.25" customHeight="1">
      <c r="B12" s="190"/>
      <c r="C12" s="714" t="s">
        <v>269</v>
      </c>
      <c r="D12" s="715"/>
      <c r="E12" s="715"/>
      <c r="F12" s="715"/>
      <c r="G12" s="715"/>
      <c r="H12" s="715"/>
      <c r="I12" s="715"/>
      <c r="J12" s="715"/>
      <c r="K12" s="715"/>
      <c r="L12" s="191"/>
      <c r="M12" s="179"/>
    </row>
    <row r="13" spans="2:13" ht="17.25" customHeight="1">
      <c r="B13" s="190"/>
      <c r="C13" s="715"/>
      <c r="D13" s="715"/>
      <c r="E13" s="715"/>
      <c r="F13" s="715"/>
      <c r="G13" s="715"/>
      <c r="H13" s="715"/>
      <c r="I13" s="715"/>
      <c r="J13" s="715"/>
      <c r="K13" s="715"/>
      <c r="L13" s="191"/>
      <c r="M13" s="179"/>
    </row>
    <row r="14" spans="2:13" ht="17.25" customHeight="1">
      <c r="B14" s="188"/>
      <c r="C14" s="184"/>
      <c r="D14" s="184"/>
      <c r="E14" s="184"/>
      <c r="F14" s="184"/>
      <c r="G14" s="184"/>
      <c r="H14" s="184"/>
      <c r="I14" s="184"/>
      <c r="J14" s="184"/>
      <c r="K14" s="184"/>
      <c r="L14" s="179"/>
      <c r="M14" s="179"/>
    </row>
    <row r="15" spans="2:13" ht="17.25" customHeight="1">
      <c r="B15" s="192"/>
      <c r="C15" s="184"/>
      <c r="D15" s="184"/>
      <c r="E15" s="184"/>
      <c r="F15" s="184"/>
      <c r="G15" s="184"/>
      <c r="H15" s="184"/>
      <c r="I15" s="716" t="s">
        <v>80</v>
      </c>
      <c r="J15" s="716"/>
      <c r="K15" s="716"/>
      <c r="L15" s="193"/>
      <c r="M15" s="179"/>
    </row>
    <row r="16" spans="2:13" ht="17.25" customHeight="1">
      <c r="B16" s="192"/>
      <c r="C16" s="184"/>
      <c r="D16" s="184"/>
      <c r="E16" s="184"/>
      <c r="F16" s="184"/>
      <c r="G16" s="184"/>
      <c r="H16" s="184"/>
      <c r="I16" s="716" t="s">
        <v>81</v>
      </c>
      <c r="J16" s="716"/>
      <c r="K16" s="716"/>
      <c r="L16" s="193"/>
      <c r="M16" s="179"/>
    </row>
    <row r="17" spans="2:13" ht="17.25" customHeight="1">
      <c r="B17" s="192"/>
      <c r="C17" s="184"/>
      <c r="D17" s="184"/>
      <c r="E17" s="184"/>
      <c r="F17" s="184"/>
      <c r="G17" s="184"/>
      <c r="H17" s="184"/>
      <c r="I17" s="194"/>
      <c r="J17" s="194"/>
      <c r="K17" s="194"/>
      <c r="L17" s="193"/>
      <c r="M17" s="179"/>
    </row>
    <row r="18" spans="2:13" ht="17.25" customHeight="1">
      <c r="B18" s="188"/>
      <c r="C18" s="184"/>
      <c r="D18" s="184"/>
      <c r="E18" s="184"/>
      <c r="F18" s="184"/>
      <c r="G18" s="184"/>
      <c r="H18" s="184"/>
      <c r="I18" s="184"/>
      <c r="J18" s="184"/>
      <c r="K18" s="184"/>
      <c r="L18" s="179"/>
      <c r="M18" s="179"/>
    </row>
    <row r="19" spans="2:13" ht="17.25" customHeight="1" thickBot="1">
      <c r="B19" s="195"/>
      <c r="C19" s="184"/>
      <c r="D19" s="196" t="s">
        <v>82</v>
      </c>
      <c r="E19" s="717">
        <f>H31</f>
        <v>1045000</v>
      </c>
      <c r="F19" s="717"/>
      <c r="G19" s="717"/>
      <c r="H19" s="717"/>
      <c r="I19" s="717"/>
      <c r="J19" s="197" t="s">
        <v>14</v>
      </c>
      <c r="K19" s="184"/>
      <c r="L19" s="198"/>
      <c r="M19" s="179"/>
    </row>
    <row r="20" spans="2:13">
      <c r="B20" s="188"/>
      <c r="C20" s="184"/>
      <c r="D20" s="184"/>
      <c r="E20" s="184"/>
      <c r="F20" s="184"/>
      <c r="G20" s="184"/>
      <c r="H20" s="184"/>
      <c r="I20" s="184"/>
      <c r="J20" s="184"/>
      <c r="K20" s="184"/>
      <c r="L20" s="179"/>
      <c r="M20" s="179"/>
    </row>
    <row r="21" spans="2:13" ht="20.100000000000001" customHeight="1">
      <c r="B21" s="199"/>
      <c r="C21" s="708" t="s">
        <v>83</v>
      </c>
      <c r="D21" s="709"/>
      <c r="E21" s="710"/>
      <c r="F21" s="200" t="s">
        <v>84</v>
      </c>
      <c r="G21" s="200" t="s">
        <v>85</v>
      </c>
      <c r="H21" s="711" t="s">
        <v>86</v>
      </c>
      <c r="I21" s="712"/>
      <c r="J21" s="711" t="s">
        <v>87</v>
      </c>
      <c r="K21" s="712"/>
      <c r="L21" s="201"/>
      <c r="M21" s="179"/>
    </row>
    <row r="22" spans="2:13" ht="19.5" customHeight="1">
      <c r="B22" s="202"/>
      <c r="C22" s="718" t="s">
        <v>88</v>
      </c>
      <c r="D22" s="719"/>
      <c r="E22" s="720"/>
      <c r="F22" s="203">
        <v>9400</v>
      </c>
      <c r="G22" s="203">
        <v>20</v>
      </c>
      <c r="H22" s="721">
        <f>F22*G22</f>
        <v>188000</v>
      </c>
      <c r="I22" s="722"/>
      <c r="J22" s="723" t="s">
        <v>89</v>
      </c>
      <c r="K22" s="724"/>
      <c r="L22" s="204"/>
      <c r="M22" s="179"/>
    </row>
    <row r="23" spans="2:13" ht="19.5" customHeight="1">
      <c r="B23" s="202"/>
      <c r="C23" s="718" t="s">
        <v>90</v>
      </c>
      <c r="D23" s="719"/>
      <c r="E23" s="720"/>
      <c r="F23" s="203">
        <v>760000</v>
      </c>
      <c r="G23" s="203" t="s">
        <v>109</v>
      </c>
      <c r="H23" s="721">
        <v>760000</v>
      </c>
      <c r="I23" s="722"/>
      <c r="J23" s="725" t="s">
        <v>91</v>
      </c>
      <c r="K23" s="726"/>
      <c r="L23" s="204"/>
      <c r="M23" s="179"/>
    </row>
    <row r="24" spans="2:13" ht="19.5" customHeight="1">
      <c r="B24" s="202"/>
      <c r="C24" s="718" t="s">
        <v>92</v>
      </c>
      <c r="D24" s="719"/>
      <c r="E24" s="720"/>
      <c r="F24" s="203">
        <v>50000</v>
      </c>
      <c r="G24" s="203" t="s">
        <v>109</v>
      </c>
      <c r="H24" s="721">
        <v>50000</v>
      </c>
      <c r="I24" s="722"/>
      <c r="J24" s="723"/>
      <c r="K24" s="724"/>
      <c r="L24" s="204"/>
      <c r="M24" s="179"/>
    </row>
    <row r="25" spans="2:13" ht="19.5" customHeight="1">
      <c r="B25" s="202"/>
      <c r="C25" s="718"/>
      <c r="D25" s="719"/>
      <c r="E25" s="720"/>
      <c r="F25" s="205"/>
      <c r="G25" s="205"/>
      <c r="H25" s="727"/>
      <c r="I25" s="728"/>
      <c r="J25" s="723"/>
      <c r="K25" s="724"/>
      <c r="L25" s="204"/>
      <c r="M25" s="179"/>
    </row>
    <row r="26" spans="2:13" ht="19.5" customHeight="1">
      <c r="B26" s="202"/>
      <c r="C26" s="718" t="s">
        <v>93</v>
      </c>
      <c r="D26" s="719"/>
      <c r="E26" s="720"/>
      <c r="F26" s="205"/>
      <c r="G26" s="205"/>
      <c r="H26" s="729">
        <v>-48000</v>
      </c>
      <c r="I26" s="730"/>
      <c r="J26" s="723"/>
      <c r="K26" s="724"/>
      <c r="L26" s="204"/>
      <c r="M26" s="179"/>
    </row>
    <row r="27" spans="2:13" ht="19.5" customHeight="1">
      <c r="B27" s="202"/>
      <c r="C27" s="711" t="s">
        <v>94</v>
      </c>
      <c r="D27" s="731"/>
      <c r="E27" s="712"/>
      <c r="F27" s="205"/>
      <c r="G27" s="205"/>
      <c r="H27" s="727">
        <f>SUM(H22:I26)</f>
        <v>950000</v>
      </c>
      <c r="I27" s="728"/>
      <c r="J27" s="723"/>
      <c r="K27" s="724"/>
      <c r="L27" s="204"/>
      <c r="M27" s="179"/>
    </row>
    <row r="28" spans="2:13" ht="19.5" customHeight="1">
      <c r="B28" s="202"/>
      <c r="C28" s="718"/>
      <c r="D28" s="719"/>
      <c r="E28" s="720"/>
      <c r="F28" s="205"/>
      <c r="G28" s="205"/>
      <c r="H28" s="727"/>
      <c r="I28" s="728"/>
      <c r="J28" s="723"/>
      <c r="K28" s="724"/>
      <c r="L28" s="204"/>
      <c r="M28" s="179"/>
    </row>
    <row r="29" spans="2:13" ht="19.5" customHeight="1">
      <c r="B29" s="202"/>
      <c r="C29" s="718" t="s">
        <v>170</v>
      </c>
      <c r="D29" s="719"/>
      <c r="E29" s="720"/>
      <c r="F29" s="205"/>
      <c r="G29" s="205"/>
      <c r="H29" s="727">
        <f>H27*0.1</f>
        <v>95000</v>
      </c>
      <c r="I29" s="728"/>
      <c r="J29" s="723"/>
      <c r="K29" s="724"/>
      <c r="L29" s="204"/>
      <c r="M29" s="179"/>
    </row>
    <row r="30" spans="2:13" ht="19.5" customHeight="1">
      <c r="B30" s="206"/>
      <c r="C30" s="732"/>
      <c r="D30" s="733"/>
      <c r="E30" s="734"/>
      <c r="F30" s="207"/>
      <c r="G30" s="207"/>
      <c r="H30" s="735"/>
      <c r="I30" s="736"/>
      <c r="J30" s="737"/>
      <c r="K30" s="738"/>
      <c r="L30" s="208"/>
      <c r="M30" s="179"/>
    </row>
    <row r="31" spans="2:13" ht="19.5" customHeight="1">
      <c r="B31" s="206"/>
      <c r="C31" s="739" t="s">
        <v>95</v>
      </c>
      <c r="D31" s="740"/>
      <c r="E31" s="741"/>
      <c r="F31" s="207"/>
      <c r="G31" s="207"/>
      <c r="H31" s="727">
        <f>H27+H29</f>
        <v>1045000</v>
      </c>
      <c r="I31" s="728"/>
      <c r="J31" s="737"/>
      <c r="K31" s="738"/>
      <c r="L31" s="208"/>
      <c r="M31" s="179"/>
    </row>
    <row r="32" spans="2:13" ht="17.25" customHeight="1">
      <c r="B32" s="188"/>
      <c r="C32" s="184"/>
      <c r="D32" s="184"/>
      <c r="E32" s="184"/>
      <c r="F32" s="184"/>
      <c r="G32" s="184"/>
      <c r="H32" s="184"/>
      <c r="I32" s="184"/>
      <c r="J32" s="184"/>
      <c r="K32" s="184"/>
      <c r="L32" s="179"/>
      <c r="M32" s="179"/>
    </row>
    <row r="33" spans="2:13" ht="17.25" customHeight="1">
      <c r="B33" s="188"/>
      <c r="C33" s="184"/>
      <c r="D33" s="184"/>
      <c r="E33" s="184"/>
      <c r="F33" s="184"/>
      <c r="G33" s="184"/>
      <c r="H33" s="184"/>
      <c r="I33" s="184"/>
      <c r="J33" s="184"/>
      <c r="K33" s="184"/>
      <c r="L33" s="179"/>
      <c r="M33" s="179"/>
    </row>
    <row r="34" spans="2:13" ht="17.25" customHeight="1">
      <c r="B34" s="188"/>
      <c r="C34" s="184"/>
      <c r="D34" s="184"/>
      <c r="E34" s="184"/>
      <c r="F34" s="184"/>
      <c r="G34" s="184"/>
      <c r="H34" s="184"/>
      <c r="I34" s="184"/>
      <c r="J34" s="184"/>
      <c r="K34" s="184"/>
      <c r="L34" s="179"/>
      <c r="M34" s="179"/>
    </row>
    <row r="35" spans="2:13" ht="17.25" customHeight="1">
      <c r="B35" s="188"/>
      <c r="C35" s="184"/>
      <c r="D35" s="184"/>
      <c r="E35" s="184"/>
      <c r="F35" s="184"/>
      <c r="G35" s="184"/>
      <c r="H35" s="184"/>
      <c r="I35" s="184"/>
      <c r="J35" s="184"/>
      <c r="K35" s="184"/>
      <c r="L35" s="179"/>
      <c r="M35" s="179"/>
    </row>
    <row r="36" spans="2:13" ht="17.25" customHeight="1">
      <c r="B36" s="188"/>
      <c r="C36" s="184"/>
      <c r="D36" s="184"/>
      <c r="E36" s="184"/>
      <c r="F36" s="184"/>
      <c r="G36" s="184"/>
      <c r="H36" s="184"/>
      <c r="I36" s="184"/>
      <c r="J36" s="184"/>
      <c r="K36" s="184"/>
      <c r="L36" s="179"/>
      <c r="M36" s="179"/>
    </row>
    <row r="37" spans="2:13" ht="17.25" customHeight="1">
      <c r="B37" s="188"/>
      <c r="C37" s="184"/>
      <c r="D37" s="184"/>
      <c r="E37" s="184"/>
      <c r="F37" s="184"/>
      <c r="G37" s="184"/>
      <c r="H37" s="184"/>
      <c r="I37" s="184"/>
      <c r="J37" s="184"/>
      <c r="K37" s="184"/>
      <c r="L37" s="179"/>
      <c r="M37" s="179"/>
    </row>
    <row r="38" spans="2:13" ht="17.25" customHeight="1">
      <c r="B38" s="188"/>
      <c r="C38" s="184"/>
      <c r="D38" s="184"/>
      <c r="E38" s="184"/>
      <c r="F38" s="184"/>
      <c r="G38" s="184"/>
      <c r="H38" s="184"/>
      <c r="I38" s="184"/>
      <c r="J38" s="184"/>
      <c r="K38" s="184"/>
      <c r="L38" s="179"/>
      <c r="M38" s="179"/>
    </row>
    <row r="39" spans="2:13" ht="17.25" customHeight="1">
      <c r="B39" s="188"/>
      <c r="C39" s="184"/>
      <c r="D39" s="184"/>
      <c r="E39" s="184"/>
      <c r="F39" s="184"/>
      <c r="G39" s="184"/>
      <c r="H39" s="184"/>
      <c r="I39" s="184"/>
      <c r="J39" s="184"/>
      <c r="K39" s="184"/>
      <c r="L39" s="179"/>
      <c r="M39" s="179"/>
    </row>
    <row r="40" spans="2:13" ht="17.25" customHeight="1">
      <c r="B40" s="188"/>
      <c r="C40" s="184"/>
      <c r="D40" s="184"/>
      <c r="E40" s="184"/>
      <c r="F40" s="184"/>
      <c r="G40" s="184"/>
      <c r="H40" s="184"/>
      <c r="I40" s="184"/>
      <c r="J40" s="184"/>
      <c r="K40" s="184"/>
      <c r="L40" s="179"/>
      <c r="M40" s="179"/>
    </row>
    <row r="41" spans="2:13" ht="17.25" customHeight="1">
      <c r="B41" s="188"/>
      <c r="C41" s="184"/>
      <c r="D41" s="184"/>
      <c r="E41" s="184"/>
      <c r="F41" s="184"/>
      <c r="G41" s="184"/>
      <c r="H41" s="184"/>
      <c r="I41" s="184"/>
      <c r="J41" s="184"/>
      <c r="K41" s="184"/>
      <c r="L41" s="179"/>
      <c r="M41" s="179"/>
    </row>
    <row r="42" spans="2:13" ht="17.25" customHeight="1">
      <c r="B42" s="188"/>
      <c r="C42" s="184"/>
      <c r="D42" s="184"/>
      <c r="E42" s="184"/>
      <c r="F42" s="184"/>
      <c r="G42" s="184"/>
      <c r="H42" s="184"/>
      <c r="I42" s="184"/>
      <c r="J42" s="184"/>
      <c r="K42" s="184"/>
      <c r="L42" s="179"/>
      <c r="M42" s="179"/>
    </row>
    <row r="43" spans="2:13" ht="17.25" customHeight="1">
      <c r="B43" s="188"/>
      <c r="C43" s="184"/>
      <c r="D43" s="184"/>
      <c r="E43" s="184"/>
      <c r="F43" s="184"/>
      <c r="G43" s="184"/>
      <c r="H43" s="184"/>
      <c r="I43" s="184"/>
      <c r="J43" s="184"/>
      <c r="K43" s="184"/>
      <c r="L43" s="179"/>
      <c r="M43" s="179"/>
    </row>
    <row r="44" spans="2:13" ht="17.25" customHeight="1">
      <c r="B44" s="188"/>
      <c r="C44" s="184"/>
      <c r="D44" s="184"/>
      <c r="E44" s="184"/>
      <c r="F44" s="184"/>
      <c r="G44" s="184"/>
      <c r="H44" s="184"/>
      <c r="I44" s="184"/>
      <c r="J44" s="184"/>
      <c r="K44" s="184"/>
      <c r="L44" s="179"/>
      <c r="M44" s="209"/>
    </row>
    <row r="45" spans="2:13" ht="17.25" customHeight="1">
      <c r="B45" s="188"/>
      <c r="C45" s="184"/>
      <c r="D45" s="184"/>
      <c r="E45" s="184"/>
      <c r="F45" s="184"/>
      <c r="G45" s="184"/>
      <c r="H45" s="184"/>
      <c r="I45" s="184"/>
      <c r="J45" s="184"/>
      <c r="K45" s="184"/>
      <c r="L45" s="179"/>
      <c r="M45" s="171"/>
    </row>
    <row r="46" spans="2:13" ht="26.25" customHeight="1">
      <c r="B46" s="175"/>
      <c r="C46" s="176"/>
      <c r="D46" s="176"/>
      <c r="E46" s="176"/>
      <c r="F46" s="176"/>
      <c r="G46" s="176"/>
      <c r="H46" s="176"/>
      <c r="I46" s="176"/>
      <c r="J46" s="176"/>
      <c r="K46" s="176"/>
      <c r="L46" s="209"/>
      <c r="M46" s="184"/>
    </row>
    <row r="47" spans="2:13" ht="17.25" customHeight="1"/>
  </sheetData>
  <mergeCells count="38">
    <mergeCell ref="C30:E30"/>
    <mergeCell ref="H30:I30"/>
    <mergeCell ref="J30:K30"/>
    <mergeCell ref="C31:E31"/>
    <mergeCell ref="H31:I31"/>
    <mergeCell ref="J31:K31"/>
    <mergeCell ref="C28:E28"/>
    <mergeCell ref="H28:I28"/>
    <mergeCell ref="J28:K28"/>
    <mergeCell ref="C29:E29"/>
    <mergeCell ref="H29:I29"/>
    <mergeCell ref="J29:K29"/>
    <mergeCell ref="C26:E26"/>
    <mergeCell ref="H26:I26"/>
    <mergeCell ref="J26:K26"/>
    <mergeCell ref="C27:E27"/>
    <mergeCell ref="H27:I27"/>
    <mergeCell ref="J27:K27"/>
    <mergeCell ref="C24:E24"/>
    <mergeCell ref="H24:I24"/>
    <mergeCell ref="J24:K24"/>
    <mergeCell ref="C25:E25"/>
    <mergeCell ref="H25:I25"/>
    <mergeCell ref="J25:K25"/>
    <mergeCell ref="C22:E22"/>
    <mergeCell ref="H22:I22"/>
    <mergeCell ref="J22:K22"/>
    <mergeCell ref="C23:E23"/>
    <mergeCell ref="H23:I23"/>
    <mergeCell ref="J23:K23"/>
    <mergeCell ref="C21:E21"/>
    <mergeCell ref="H21:I21"/>
    <mergeCell ref="J21:K21"/>
    <mergeCell ref="C8:K8"/>
    <mergeCell ref="C12:K13"/>
    <mergeCell ref="I15:K15"/>
    <mergeCell ref="I16:K16"/>
    <mergeCell ref="E19:I19"/>
  </mergeCells>
  <phoneticPr fontId="16"/>
  <printOptions horizontalCentered="1"/>
  <pageMargins left="0.23622047244094491" right="0.23622047244094491" top="0.35433070866141736" bottom="0.35433070866141736" header="0.31496062992125984" footer="0.31496062992125984"/>
  <pageSetup paperSize="9" orientation="portrait" cellComments="asDisplayed" r:id="rId1"/>
  <headerFooter>
    <oddFooter>&amp;C&amp;"Century,標準"&amp;10 76</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2:C10"/>
  <sheetViews>
    <sheetView view="pageBreakPreview" zoomScaleNormal="120" zoomScaleSheetLayoutView="100" workbookViewId="0">
      <selection activeCell="C17" sqref="C17"/>
    </sheetView>
  </sheetViews>
  <sheetFormatPr defaultColWidth="9" defaultRowHeight="13.2"/>
  <cols>
    <col min="1" max="1" width="6.109375" style="83" customWidth="1"/>
    <col min="2" max="2" width="22.109375" style="85" customWidth="1"/>
    <col min="3" max="3" width="58.6640625" style="103" customWidth="1"/>
    <col min="4" max="16384" width="9" style="85"/>
  </cols>
  <sheetData>
    <row r="2" spans="1:3" s="83" customFormat="1" ht="15" customHeight="1">
      <c r="A2" s="82" t="s">
        <v>111</v>
      </c>
      <c r="B2" s="82" t="s">
        <v>112</v>
      </c>
      <c r="C2" s="101" t="s">
        <v>113</v>
      </c>
    </row>
    <row r="3" spans="1:3" ht="53.25" customHeight="1">
      <c r="A3" s="86" t="s">
        <v>128</v>
      </c>
      <c r="B3" s="84" t="s">
        <v>129</v>
      </c>
      <c r="C3" s="105" t="s">
        <v>178</v>
      </c>
    </row>
    <row r="4" spans="1:3" ht="72.75" customHeight="1">
      <c r="A4" s="86" t="s">
        <v>130</v>
      </c>
      <c r="B4" s="84" t="s">
        <v>131</v>
      </c>
      <c r="C4" s="102" t="s">
        <v>290</v>
      </c>
    </row>
    <row r="5" spans="1:3" ht="54" customHeight="1">
      <c r="A5" s="86" t="s">
        <v>132</v>
      </c>
      <c r="B5" s="84" t="s">
        <v>184</v>
      </c>
      <c r="C5" s="102" t="s">
        <v>285</v>
      </c>
    </row>
    <row r="6" spans="1:3" ht="42.75" customHeight="1">
      <c r="A6" s="86" t="s">
        <v>133</v>
      </c>
      <c r="B6" s="84" t="s">
        <v>134</v>
      </c>
      <c r="C6" s="102" t="s">
        <v>171</v>
      </c>
    </row>
    <row r="7" spans="1:3" ht="52.5" customHeight="1">
      <c r="A7" s="86" t="s">
        <v>136</v>
      </c>
      <c r="B7" s="84" t="s">
        <v>137</v>
      </c>
      <c r="C7" s="102" t="s">
        <v>179</v>
      </c>
    </row>
    <row r="8" spans="1:3" ht="51" customHeight="1">
      <c r="A8" s="86" t="s">
        <v>138</v>
      </c>
      <c r="B8" s="84" t="s">
        <v>139</v>
      </c>
      <c r="C8" s="102" t="s">
        <v>313</v>
      </c>
    </row>
    <row r="9" spans="1:3" ht="56.25" customHeight="1">
      <c r="A9" s="86" t="s">
        <v>140</v>
      </c>
      <c r="B9" s="84" t="s">
        <v>141</v>
      </c>
      <c r="C9" s="102" t="s">
        <v>180</v>
      </c>
    </row>
    <row r="10" spans="1:3" ht="53.25" customHeight="1">
      <c r="A10" s="86" t="s">
        <v>142</v>
      </c>
      <c r="B10" s="84" t="s">
        <v>143</v>
      </c>
      <c r="C10" s="102" t="s">
        <v>164</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63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R39"/>
  <sheetViews>
    <sheetView view="pageBreakPreview" zoomScale="90" zoomScaleNormal="100" zoomScaleSheetLayoutView="90" zoomScalePageLayoutView="85" workbookViewId="0">
      <selection activeCell="CC15" sqref="CC15"/>
    </sheetView>
  </sheetViews>
  <sheetFormatPr defaultColWidth="2.6640625" defaultRowHeight="13.5" customHeight="1"/>
  <cols>
    <col min="1" max="1" width="1.21875" style="2" customWidth="1"/>
    <col min="2" max="16" width="2.88671875" style="2" customWidth="1"/>
    <col min="17" max="20" width="2.88671875" style="3" customWidth="1"/>
    <col min="21" max="41" width="2.88671875" style="2" customWidth="1"/>
    <col min="42" max="42" width="1.21875" style="8" customWidth="1"/>
    <col min="43" max="16384" width="2.6640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332"/>
      <c r="AD1" s="332"/>
      <c r="AE1" s="332"/>
      <c r="AF1" s="332"/>
      <c r="AG1" s="332"/>
      <c r="AH1" s="332"/>
      <c r="AI1" s="332"/>
      <c r="AJ1" s="332"/>
      <c r="AK1" s="332"/>
      <c r="AL1" s="332"/>
      <c r="AM1" s="332"/>
      <c r="AN1" s="2"/>
      <c r="AO1" s="2"/>
      <c r="AQ1" s="2"/>
      <c r="AR1" s="2"/>
    </row>
    <row r="2" spans="2:44" s="8" customFormat="1" ht="25.5" customHeight="1">
      <c r="B2" s="2"/>
      <c r="C2" s="2"/>
      <c r="D2" s="2"/>
      <c r="E2" s="2"/>
      <c r="F2" s="2"/>
      <c r="G2" s="2"/>
      <c r="H2" s="2"/>
      <c r="I2" s="2"/>
      <c r="J2" s="2"/>
      <c r="K2" s="2"/>
      <c r="L2" s="2"/>
      <c r="M2" s="2"/>
      <c r="N2" s="2"/>
      <c r="O2" s="2"/>
      <c r="P2" s="2"/>
      <c r="Q2" s="2"/>
      <c r="R2" s="2"/>
      <c r="S2" s="2"/>
      <c r="T2" s="2"/>
      <c r="U2" s="2"/>
      <c r="V2" s="2"/>
      <c r="W2" s="2"/>
      <c r="X2" s="2"/>
      <c r="Y2" s="2"/>
      <c r="Z2" s="2"/>
      <c r="AA2" s="2"/>
      <c r="AB2" s="2"/>
      <c r="AC2" s="94"/>
      <c r="AD2" s="94"/>
      <c r="AE2" s="94"/>
      <c r="AF2" s="94"/>
      <c r="AG2" s="94"/>
      <c r="AH2" s="94"/>
      <c r="AI2" s="94"/>
      <c r="AJ2" s="2"/>
      <c r="AK2" s="2"/>
      <c r="AL2" s="94"/>
      <c r="AM2" s="94"/>
      <c r="AN2" s="2"/>
      <c r="AO2" s="2"/>
      <c r="AQ2" s="2"/>
      <c r="AR2" s="2"/>
    </row>
    <row r="3" spans="2:44" s="8" customFormat="1" ht="27.75" customHeight="1">
      <c r="B3" s="144" t="s">
        <v>291</v>
      </c>
      <c r="C3" s="23"/>
      <c r="D3" s="23"/>
      <c r="E3" s="23"/>
      <c r="F3" s="23"/>
      <c r="G3" s="23"/>
      <c r="H3" s="23"/>
      <c r="I3" s="23"/>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s="8" customFormat="1" ht="23.1" customHeight="1">
      <c r="B4" s="333" t="s">
        <v>97</v>
      </c>
      <c r="C4" s="334"/>
      <c r="D4" s="334"/>
      <c r="E4" s="334"/>
      <c r="F4" s="334"/>
      <c r="G4" s="334"/>
      <c r="H4" s="334"/>
      <c r="I4" s="335"/>
      <c r="J4" s="339" t="s">
        <v>185</v>
      </c>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c r="AL4" s="340"/>
      <c r="AM4" s="340"/>
      <c r="AN4" s="340"/>
      <c r="AO4" s="341"/>
      <c r="AQ4" s="2"/>
      <c r="AR4" s="2"/>
    </row>
    <row r="5" spans="2:44" ht="23.1" customHeight="1">
      <c r="B5" s="336"/>
      <c r="C5" s="337"/>
      <c r="D5" s="337"/>
      <c r="E5" s="337"/>
      <c r="F5" s="337"/>
      <c r="G5" s="337"/>
      <c r="H5" s="337"/>
      <c r="I5" s="338"/>
      <c r="J5" s="342"/>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3"/>
      <c r="AL5" s="343"/>
      <c r="AM5" s="343"/>
      <c r="AN5" s="343"/>
      <c r="AO5" s="344"/>
    </row>
    <row r="6" spans="2:44" ht="23.1" customHeight="1">
      <c r="B6" s="333" t="s">
        <v>98</v>
      </c>
      <c r="C6" s="334"/>
      <c r="D6" s="334"/>
      <c r="E6" s="334"/>
      <c r="F6" s="334"/>
      <c r="G6" s="334"/>
      <c r="H6" s="334"/>
      <c r="I6" s="335"/>
      <c r="J6" s="326" t="s">
        <v>274</v>
      </c>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328"/>
    </row>
    <row r="7" spans="2:44" ht="23.1" customHeight="1">
      <c r="B7" s="345"/>
      <c r="C7" s="346"/>
      <c r="D7" s="346"/>
      <c r="E7" s="346"/>
      <c r="F7" s="346"/>
      <c r="G7" s="346"/>
      <c r="H7" s="346"/>
      <c r="I7" s="347"/>
      <c r="J7" s="348"/>
      <c r="K7" s="349"/>
      <c r="L7" s="349"/>
      <c r="M7" s="349"/>
      <c r="N7" s="349"/>
      <c r="O7" s="349"/>
      <c r="P7" s="349"/>
      <c r="Q7" s="349"/>
      <c r="R7" s="349"/>
      <c r="S7" s="349"/>
      <c r="T7" s="349"/>
      <c r="U7" s="349"/>
      <c r="V7" s="349"/>
      <c r="W7" s="349"/>
      <c r="X7" s="349"/>
      <c r="Y7" s="349"/>
      <c r="Z7" s="349"/>
      <c r="AA7" s="349"/>
      <c r="AB7" s="349"/>
      <c r="AC7" s="349"/>
      <c r="AD7" s="349"/>
      <c r="AE7" s="349"/>
      <c r="AF7" s="349"/>
      <c r="AG7" s="349"/>
      <c r="AH7" s="349"/>
      <c r="AI7" s="349"/>
      <c r="AJ7" s="349"/>
      <c r="AK7" s="349"/>
      <c r="AL7" s="349"/>
      <c r="AM7" s="349"/>
      <c r="AN7" s="349"/>
      <c r="AO7" s="350"/>
    </row>
    <row r="8" spans="2:44" ht="23.1" customHeight="1">
      <c r="B8" s="345"/>
      <c r="C8" s="346"/>
      <c r="D8" s="346"/>
      <c r="E8" s="346"/>
      <c r="F8" s="346"/>
      <c r="G8" s="346"/>
      <c r="H8" s="346"/>
      <c r="I8" s="347"/>
      <c r="J8" s="348"/>
      <c r="K8" s="349"/>
      <c r="L8" s="349"/>
      <c r="M8" s="349"/>
      <c r="N8" s="349"/>
      <c r="O8" s="349"/>
      <c r="P8" s="349"/>
      <c r="Q8" s="349"/>
      <c r="R8" s="349"/>
      <c r="S8" s="349"/>
      <c r="T8" s="349"/>
      <c r="U8" s="349"/>
      <c r="V8" s="349"/>
      <c r="W8" s="349"/>
      <c r="X8" s="349"/>
      <c r="Y8" s="349"/>
      <c r="Z8" s="349"/>
      <c r="AA8" s="349"/>
      <c r="AB8" s="349"/>
      <c r="AC8" s="349"/>
      <c r="AD8" s="349"/>
      <c r="AE8" s="349"/>
      <c r="AF8" s="349"/>
      <c r="AG8" s="349"/>
      <c r="AH8" s="349"/>
      <c r="AI8" s="349"/>
      <c r="AJ8" s="349"/>
      <c r="AK8" s="349"/>
      <c r="AL8" s="349"/>
      <c r="AM8" s="349"/>
      <c r="AN8" s="349"/>
      <c r="AO8" s="350"/>
    </row>
    <row r="9" spans="2:44" ht="23.1" customHeight="1">
      <c r="B9" s="345"/>
      <c r="C9" s="346"/>
      <c r="D9" s="346"/>
      <c r="E9" s="346"/>
      <c r="F9" s="346"/>
      <c r="G9" s="346"/>
      <c r="H9" s="346"/>
      <c r="I9" s="347"/>
      <c r="J9" s="348"/>
      <c r="K9" s="349"/>
      <c r="L9" s="349"/>
      <c r="M9" s="349"/>
      <c r="N9" s="349"/>
      <c r="O9" s="349"/>
      <c r="P9" s="349"/>
      <c r="Q9" s="349"/>
      <c r="R9" s="349"/>
      <c r="S9" s="349"/>
      <c r="T9" s="349"/>
      <c r="U9" s="349"/>
      <c r="V9" s="349"/>
      <c r="W9" s="349"/>
      <c r="X9" s="349"/>
      <c r="Y9" s="349"/>
      <c r="Z9" s="349"/>
      <c r="AA9" s="349"/>
      <c r="AB9" s="349"/>
      <c r="AC9" s="349"/>
      <c r="AD9" s="349"/>
      <c r="AE9" s="349"/>
      <c r="AF9" s="349"/>
      <c r="AG9" s="349"/>
      <c r="AH9" s="349"/>
      <c r="AI9" s="349"/>
      <c r="AJ9" s="349"/>
      <c r="AK9" s="349"/>
      <c r="AL9" s="349"/>
      <c r="AM9" s="349"/>
      <c r="AN9" s="349"/>
      <c r="AO9" s="350"/>
    </row>
    <row r="10" spans="2:44" ht="18" customHeight="1">
      <c r="B10" s="351" t="s">
        <v>99</v>
      </c>
      <c r="C10" s="352"/>
      <c r="D10" s="352"/>
      <c r="E10" s="352"/>
      <c r="F10" s="352"/>
      <c r="G10" s="352"/>
      <c r="H10" s="352"/>
      <c r="I10" s="352"/>
      <c r="J10" s="352"/>
      <c r="K10" s="352"/>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2"/>
      <c r="AI10" s="352"/>
      <c r="AJ10" s="352"/>
      <c r="AK10" s="352"/>
      <c r="AL10" s="352"/>
      <c r="AM10" s="352"/>
      <c r="AN10" s="352"/>
      <c r="AO10" s="353"/>
    </row>
    <row r="11" spans="2:44" ht="18" customHeight="1">
      <c r="B11" s="354"/>
      <c r="C11" s="355"/>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355"/>
      <c r="AJ11" s="355"/>
      <c r="AK11" s="355"/>
      <c r="AL11" s="355"/>
      <c r="AM11" s="355"/>
      <c r="AN11" s="355"/>
      <c r="AO11" s="356"/>
    </row>
    <row r="12" spans="2:44" ht="23.1" customHeight="1">
      <c r="B12" s="310" t="s">
        <v>222</v>
      </c>
      <c r="C12" s="311"/>
      <c r="D12" s="311"/>
      <c r="E12" s="312"/>
      <c r="F12" s="316" t="s">
        <v>229</v>
      </c>
      <c r="G12" s="317"/>
      <c r="H12" s="317"/>
      <c r="I12" s="317"/>
      <c r="J12" s="317"/>
      <c r="K12" s="320" t="s">
        <v>73</v>
      </c>
      <c r="L12" s="321"/>
      <c r="M12" s="321"/>
      <c r="N12" s="322"/>
      <c r="O12" s="326" t="s">
        <v>186</v>
      </c>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328"/>
      <c r="AP12" s="18"/>
    </row>
    <row r="13" spans="2:44" ht="23.1" customHeight="1">
      <c r="B13" s="313"/>
      <c r="C13" s="314"/>
      <c r="D13" s="314"/>
      <c r="E13" s="315"/>
      <c r="F13" s="318"/>
      <c r="G13" s="319"/>
      <c r="H13" s="319"/>
      <c r="I13" s="319"/>
      <c r="J13" s="319"/>
      <c r="K13" s="323"/>
      <c r="L13" s="324"/>
      <c r="M13" s="324"/>
      <c r="N13" s="325"/>
      <c r="O13" s="329"/>
      <c r="P13" s="330"/>
      <c r="Q13" s="330"/>
      <c r="R13" s="330"/>
      <c r="S13" s="330"/>
      <c r="T13" s="330"/>
      <c r="U13" s="330"/>
      <c r="V13" s="330"/>
      <c r="W13" s="330"/>
      <c r="X13" s="330"/>
      <c r="Y13" s="330"/>
      <c r="Z13" s="330"/>
      <c r="AA13" s="330"/>
      <c r="AB13" s="330"/>
      <c r="AC13" s="330"/>
      <c r="AD13" s="330"/>
      <c r="AE13" s="330"/>
      <c r="AF13" s="330"/>
      <c r="AG13" s="330"/>
      <c r="AH13" s="330"/>
      <c r="AI13" s="330"/>
      <c r="AJ13" s="330"/>
      <c r="AK13" s="330"/>
      <c r="AL13" s="330"/>
      <c r="AM13" s="330"/>
      <c r="AN13" s="330"/>
      <c r="AO13" s="331"/>
    </row>
    <row r="14" spans="2:44" s="48" customFormat="1" ht="23.1" customHeight="1">
      <c r="B14" s="288" t="s">
        <v>292</v>
      </c>
      <c r="C14" s="289"/>
      <c r="D14" s="289"/>
      <c r="E14" s="289"/>
      <c r="F14" s="289"/>
      <c r="G14" s="289"/>
      <c r="H14" s="289"/>
      <c r="I14" s="290"/>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50"/>
    </row>
    <row r="15" spans="2:44" s="48" customFormat="1" ht="23.1" customHeight="1">
      <c r="B15" s="291"/>
      <c r="C15" s="292"/>
      <c r="D15" s="292"/>
      <c r="E15" s="292"/>
      <c r="F15" s="292"/>
      <c r="G15" s="292"/>
      <c r="H15" s="292"/>
      <c r="I15" s="293"/>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50"/>
    </row>
    <row r="16" spans="2:44" s="48" customFormat="1" ht="24.9" customHeight="1">
      <c r="B16" s="294" t="s">
        <v>326</v>
      </c>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2:42" s="48" customFormat="1" ht="24.9" customHeight="1">
      <c r="B17" s="294"/>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L17" s="295"/>
      <c r="AM17" s="295"/>
      <c r="AN17" s="295"/>
      <c r="AO17" s="296"/>
    </row>
    <row r="18" spans="2:42" s="48" customFormat="1" ht="24.9" customHeight="1">
      <c r="B18" s="294"/>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6"/>
    </row>
    <row r="19" spans="2:42" s="48" customFormat="1" ht="24.9" customHeight="1">
      <c r="B19" s="294"/>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c r="AM19" s="295"/>
      <c r="AN19" s="295"/>
      <c r="AO19" s="296"/>
    </row>
    <row r="20" spans="2:42" s="48" customFormat="1" ht="24.9" customHeight="1">
      <c r="B20" s="297"/>
      <c r="C20" s="298"/>
      <c r="D20" s="298"/>
      <c r="E20" s="298"/>
      <c r="F20" s="298"/>
      <c r="G20" s="298"/>
      <c r="H20" s="298"/>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299"/>
    </row>
    <row r="21" spans="2:42" s="48" customFormat="1" ht="24.9" customHeight="1">
      <c r="B21" s="288" t="s">
        <v>188</v>
      </c>
      <c r="C21" s="289"/>
      <c r="D21" s="289"/>
      <c r="E21" s="289"/>
      <c r="F21" s="290"/>
      <c r="G21" s="300" t="s">
        <v>225</v>
      </c>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2"/>
    </row>
    <row r="22" spans="2:42" s="48" customFormat="1" ht="24.9" customHeight="1">
      <c r="B22" s="291"/>
      <c r="C22" s="292"/>
      <c r="D22" s="292"/>
      <c r="E22" s="292"/>
      <c r="F22" s="293"/>
      <c r="G22" s="303"/>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5"/>
    </row>
    <row r="23" spans="2:42" s="48" customFormat="1" ht="24.9" customHeight="1">
      <c r="B23" s="288" t="s">
        <v>77</v>
      </c>
      <c r="C23" s="289"/>
      <c r="D23" s="289"/>
      <c r="E23" s="289"/>
      <c r="F23" s="290"/>
      <c r="G23" s="306" t="s">
        <v>158</v>
      </c>
      <c r="H23" s="307"/>
      <c r="I23" s="307"/>
      <c r="J23" s="284" t="s">
        <v>168</v>
      </c>
      <c r="K23" s="284"/>
      <c r="L23" s="282">
        <v>3</v>
      </c>
      <c r="M23" s="282"/>
      <c r="N23" s="282" t="s">
        <v>74</v>
      </c>
      <c r="O23" s="282"/>
      <c r="P23" s="282">
        <v>500</v>
      </c>
      <c r="Q23" s="282"/>
      <c r="R23" s="282"/>
      <c r="S23" s="282"/>
      <c r="T23" s="284" t="s">
        <v>75</v>
      </c>
      <c r="U23" s="284"/>
      <c r="V23" s="284"/>
      <c r="W23" s="307" t="s">
        <v>76</v>
      </c>
      <c r="X23" s="307"/>
      <c r="Y23" s="307"/>
      <c r="Z23" s="307" t="s">
        <v>159</v>
      </c>
      <c r="AA23" s="307"/>
      <c r="AB23" s="307"/>
      <c r="AC23" s="284" t="s">
        <v>168</v>
      </c>
      <c r="AD23" s="284"/>
      <c r="AE23" s="282">
        <v>4</v>
      </c>
      <c r="AF23" s="282"/>
      <c r="AG23" s="282" t="s">
        <v>74</v>
      </c>
      <c r="AH23" s="282"/>
      <c r="AI23" s="282">
        <v>750</v>
      </c>
      <c r="AJ23" s="282"/>
      <c r="AK23" s="282"/>
      <c r="AL23" s="282"/>
      <c r="AM23" s="284" t="s">
        <v>75</v>
      </c>
      <c r="AN23" s="284"/>
      <c r="AO23" s="285"/>
    </row>
    <row r="24" spans="2:42" s="48" customFormat="1" ht="24.9" customHeight="1">
      <c r="B24" s="291"/>
      <c r="C24" s="292"/>
      <c r="D24" s="292"/>
      <c r="E24" s="292"/>
      <c r="F24" s="293"/>
      <c r="G24" s="308"/>
      <c r="H24" s="309"/>
      <c r="I24" s="309"/>
      <c r="J24" s="286"/>
      <c r="K24" s="286"/>
      <c r="L24" s="283"/>
      <c r="M24" s="283"/>
      <c r="N24" s="283"/>
      <c r="O24" s="283"/>
      <c r="P24" s="283"/>
      <c r="Q24" s="283"/>
      <c r="R24" s="283"/>
      <c r="S24" s="283"/>
      <c r="T24" s="286"/>
      <c r="U24" s="286"/>
      <c r="V24" s="286"/>
      <c r="W24" s="309"/>
      <c r="X24" s="309"/>
      <c r="Y24" s="309"/>
      <c r="Z24" s="309"/>
      <c r="AA24" s="309"/>
      <c r="AB24" s="309"/>
      <c r="AC24" s="286"/>
      <c r="AD24" s="286"/>
      <c r="AE24" s="283"/>
      <c r="AF24" s="283"/>
      <c r="AG24" s="283"/>
      <c r="AH24" s="283"/>
      <c r="AI24" s="283"/>
      <c r="AJ24" s="283"/>
      <c r="AK24" s="283"/>
      <c r="AL24" s="283"/>
      <c r="AM24" s="286"/>
      <c r="AN24" s="286"/>
      <c r="AO24" s="287"/>
    </row>
    <row r="25" spans="2:42" s="48" customFormat="1" ht="13.5" customHeight="1">
      <c r="B25" s="165"/>
      <c r="C25" s="165"/>
      <c r="D25" s="165"/>
      <c r="E25" s="165"/>
      <c r="F25" s="165"/>
      <c r="G25" s="162"/>
      <c r="H25" s="162"/>
      <c r="I25" s="162"/>
      <c r="J25" s="162"/>
      <c r="K25" s="162"/>
      <c r="L25" s="163"/>
      <c r="M25" s="163"/>
      <c r="N25" s="163"/>
      <c r="O25" s="163"/>
      <c r="P25" s="163"/>
      <c r="Q25" s="163"/>
      <c r="R25" s="163"/>
      <c r="S25" s="163"/>
      <c r="T25" s="164"/>
      <c r="U25" s="164"/>
      <c r="V25" s="164"/>
      <c r="W25" s="162"/>
      <c r="X25" s="162"/>
      <c r="Y25" s="162"/>
      <c r="Z25" s="162"/>
      <c r="AA25" s="162"/>
      <c r="AB25" s="162"/>
      <c r="AC25" s="162"/>
      <c r="AD25" s="162"/>
      <c r="AE25" s="163"/>
      <c r="AF25" s="163"/>
      <c r="AG25" s="163"/>
      <c r="AH25" s="163"/>
      <c r="AI25" s="163"/>
      <c r="AJ25" s="163"/>
      <c r="AK25" s="163"/>
      <c r="AL25" s="163"/>
      <c r="AM25" s="164"/>
      <c r="AN25" s="164"/>
      <c r="AO25" s="164"/>
    </row>
    <row r="26" spans="2:42" ht="23.1" customHeight="1">
      <c r="B26" s="310" t="s">
        <v>222</v>
      </c>
      <c r="C26" s="311"/>
      <c r="D26" s="311"/>
      <c r="E26" s="312"/>
      <c r="F26" s="316"/>
      <c r="G26" s="317"/>
      <c r="H26" s="317"/>
      <c r="I26" s="317"/>
      <c r="J26" s="317"/>
      <c r="K26" s="320" t="s">
        <v>73</v>
      </c>
      <c r="L26" s="321"/>
      <c r="M26" s="321"/>
      <c r="N26" s="322"/>
      <c r="O26" s="326"/>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7"/>
      <c r="AM26" s="327"/>
      <c r="AN26" s="327"/>
      <c r="AO26" s="328"/>
      <c r="AP26" s="18"/>
    </row>
    <row r="27" spans="2:42" ht="23.1" customHeight="1">
      <c r="B27" s="313"/>
      <c r="C27" s="314"/>
      <c r="D27" s="314"/>
      <c r="E27" s="315"/>
      <c r="F27" s="318"/>
      <c r="G27" s="319"/>
      <c r="H27" s="319"/>
      <c r="I27" s="319"/>
      <c r="J27" s="319"/>
      <c r="K27" s="323"/>
      <c r="L27" s="324"/>
      <c r="M27" s="324"/>
      <c r="N27" s="325"/>
      <c r="O27" s="329"/>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331"/>
    </row>
    <row r="28" spans="2:42" s="48" customFormat="1" ht="23.1" customHeight="1">
      <c r="B28" s="288" t="s">
        <v>292</v>
      </c>
      <c r="C28" s="289"/>
      <c r="D28" s="289"/>
      <c r="E28" s="289"/>
      <c r="F28" s="289"/>
      <c r="G28" s="289"/>
      <c r="H28" s="289"/>
      <c r="I28" s="290"/>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50"/>
    </row>
    <row r="29" spans="2:42" s="48" customFormat="1" ht="23.1" customHeight="1">
      <c r="B29" s="291"/>
      <c r="C29" s="292"/>
      <c r="D29" s="292"/>
      <c r="E29" s="292"/>
      <c r="F29" s="292"/>
      <c r="G29" s="292"/>
      <c r="H29" s="292"/>
      <c r="I29" s="293"/>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50"/>
    </row>
    <row r="30" spans="2:42" s="48" customFormat="1" ht="24.9" customHeight="1">
      <c r="B30" s="294"/>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95"/>
      <c r="AM30" s="295"/>
      <c r="AN30" s="295"/>
      <c r="AO30" s="296"/>
    </row>
    <row r="31" spans="2:42" s="48" customFormat="1" ht="24.9" customHeight="1">
      <c r="B31" s="294"/>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6"/>
    </row>
    <row r="32" spans="2:42" s="48" customFormat="1" ht="24.9" customHeight="1">
      <c r="B32" s="294"/>
      <c r="C32" s="295"/>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6"/>
    </row>
    <row r="33" spans="2:41" s="48" customFormat="1" ht="24.9" customHeight="1">
      <c r="B33" s="294"/>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6"/>
    </row>
    <row r="34" spans="2:41" s="48" customFormat="1" ht="24.9" customHeight="1">
      <c r="B34" s="297"/>
      <c r="C34" s="298"/>
      <c r="D34" s="298"/>
      <c r="E34" s="29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299"/>
    </row>
    <row r="35" spans="2:41" s="48" customFormat="1" ht="24.9" customHeight="1">
      <c r="B35" s="288" t="s">
        <v>188</v>
      </c>
      <c r="C35" s="289"/>
      <c r="D35" s="289"/>
      <c r="E35" s="289"/>
      <c r="F35" s="290"/>
      <c r="G35" s="300"/>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2"/>
    </row>
    <row r="36" spans="2:41" s="48" customFormat="1" ht="24.9" customHeight="1">
      <c r="B36" s="291"/>
      <c r="C36" s="292"/>
      <c r="D36" s="292"/>
      <c r="E36" s="292"/>
      <c r="F36" s="293"/>
      <c r="G36" s="303"/>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5"/>
    </row>
    <row r="37" spans="2:41" s="48" customFormat="1" ht="24.9" customHeight="1">
      <c r="B37" s="288" t="s">
        <v>77</v>
      </c>
      <c r="C37" s="289"/>
      <c r="D37" s="289"/>
      <c r="E37" s="289"/>
      <c r="F37" s="290"/>
      <c r="G37" s="306" t="s">
        <v>158</v>
      </c>
      <c r="H37" s="307"/>
      <c r="I37" s="307"/>
      <c r="J37" s="284" t="s">
        <v>168</v>
      </c>
      <c r="K37" s="284"/>
      <c r="L37" s="282">
        <v>3</v>
      </c>
      <c r="M37" s="282"/>
      <c r="N37" s="282" t="s">
        <v>74</v>
      </c>
      <c r="O37" s="282"/>
      <c r="P37" s="282"/>
      <c r="Q37" s="282"/>
      <c r="R37" s="282"/>
      <c r="S37" s="282"/>
      <c r="T37" s="284"/>
      <c r="U37" s="284"/>
      <c r="V37" s="284"/>
      <c r="W37" s="307" t="s">
        <v>76</v>
      </c>
      <c r="X37" s="307"/>
      <c r="Y37" s="307"/>
      <c r="Z37" s="307" t="s">
        <v>159</v>
      </c>
      <c r="AA37" s="307"/>
      <c r="AB37" s="307"/>
      <c r="AC37" s="284" t="s">
        <v>168</v>
      </c>
      <c r="AD37" s="284"/>
      <c r="AE37" s="282">
        <v>4</v>
      </c>
      <c r="AF37" s="282"/>
      <c r="AG37" s="282" t="s">
        <v>74</v>
      </c>
      <c r="AH37" s="282"/>
      <c r="AI37" s="282"/>
      <c r="AJ37" s="282"/>
      <c r="AK37" s="282"/>
      <c r="AL37" s="282"/>
      <c r="AM37" s="284"/>
      <c r="AN37" s="284"/>
      <c r="AO37" s="285"/>
    </row>
    <row r="38" spans="2:41" s="48" customFormat="1" ht="24.9" customHeight="1">
      <c r="B38" s="291"/>
      <c r="C38" s="292"/>
      <c r="D38" s="292"/>
      <c r="E38" s="292"/>
      <c r="F38" s="293"/>
      <c r="G38" s="308"/>
      <c r="H38" s="309"/>
      <c r="I38" s="309"/>
      <c r="J38" s="286"/>
      <c r="K38" s="286"/>
      <c r="L38" s="283"/>
      <c r="M38" s="283"/>
      <c r="N38" s="283"/>
      <c r="O38" s="283"/>
      <c r="P38" s="283"/>
      <c r="Q38" s="283"/>
      <c r="R38" s="283"/>
      <c r="S38" s="283"/>
      <c r="T38" s="286"/>
      <c r="U38" s="286"/>
      <c r="V38" s="286"/>
      <c r="W38" s="309"/>
      <c r="X38" s="309"/>
      <c r="Y38" s="309"/>
      <c r="Z38" s="309"/>
      <c r="AA38" s="309"/>
      <c r="AB38" s="309"/>
      <c r="AC38" s="286"/>
      <c r="AD38" s="286"/>
      <c r="AE38" s="283"/>
      <c r="AF38" s="283"/>
      <c r="AG38" s="283"/>
      <c r="AH38" s="283"/>
      <c r="AI38" s="283"/>
      <c r="AJ38" s="283"/>
      <c r="AK38" s="283"/>
      <c r="AL38" s="283"/>
      <c r="AM38" s="286"/>
      <c r="AN38" s="286"/>
      <c r="AO38" s="287"/>
    </row>
    <row r="39" spans="2:41" ht="13.5" customHeight="1">
      <c r="B39" s="2" t="s">
        <v>316</v>
      </c>
    </row>
  </sheetData>
  <dataConsolidate/>
  <mergeCells count="50">
    <mergeCell ref="B14:I15"/>
    <mergeCell ref="B16:AO20"/>
    <mergeCell ref="B10:AO11"/>
    <mergeCell ref="B12:E13"/>
    <mergeCell ref="F12:J13"/>
    <mergeCell ref="K12:N13"/>
    <mergeCell ref="O12:AO13"/>
    <mergeCell ref="AC1:AM1"/>
    <mergeCell ref="B4:I5"/>
    <mergeCell ref="J4:AO5"/>
    <mergeCell ref="B6:I9"/>
    <mergeCell ref="J6:AO9"/>
    <mergeCell ref="T23:V24"/>
    <mergeCell ref="P23:S24"/>
    <mergeCell ref="G23:I24"/>
    <mergeCell ref="B21:F22"/>
    <mergeCell ref="L23:M24"/>
    <mergeCell ref="J23:K24"/>
    <mergeCell ref="AE37:AF38"/>
    <mergeCell ref="AG37:AH38"/>
    <mergeCell ref="G21:AO22"/>
    <mergeCell ref="B26:E27"/>
    <mergeCell ref="F26:J27"/>
    <mergeCell ref="K26:N27"/>
    <mergeCell ref="O26:AO27"/>
    <mergeCell ref="AI23:AL24"/>
    <mergeCell ref="N23:O24"/>
    <mergeCell ref="Z23:AB24"/>
    <mergeCell ref="AC23:AD24"/>
    <mergeCell ref="AE23:AF24"/>
    <mergeCell ref="AG23:AH24"/>
    <mergeCell ref="W23:Y24"/>
    <mergeCell ref="AM23:AO24"/>
    <mergeCell ref="B23:F24"/>
    <mergeCell ref="AI37:AL38"/>
    <mergeCell ref="AM37:AO38"/>
    <mergeCell ref="B28:I29"/>
    <mergeCell ref="B30:AO34"/>
    <mergeCell ref="B35:F36"/>
    <mergeCell ref="G35:AO36"/>
    <mergeCell ref="B37:F38"/>
    <mergeCell ref="G37:I38"/>
    <mergeCell ref="J37:K38"/>
    <mergeCell ref="L37:M38"/>
    <mergeCell ref="N37:O38"/>
    <mergeCell ref="P37:S38"/>
    <mergeCell ref="T37:V38"/>
    <mergeCell ref="W37:Y38"/>
    <mergeCell ref="Z37:AB38"/>
    <mergeCell ref="AC37:AD38"/>
  </mergeCells>
  <phoneticPr fontId="16"/>
  <dataValidations disablePrompts="1" count="1">
    <dataValidation allowBlank="1" showInputMessage="1" sqref="O12:AO13 O26:AO27" xr:uid="{00000000-0002-0000-0200-000000000000}"/>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headerFooter>
    <oddFooter>&amp;C&amp;"Century,標準"&amp;10 64</oddFooter>
  </headerFooter>
  <rowBreaks count="3" manualBreakCount="3">
    <brk id="97" max="16383" man="1"/>
    <brk id="137" min="2" max="40" man="1"/>
    <brk id="171" min="2"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2:C6"/>
  <sheetViews>
    <sheetView view="pageBreakPreview" zoomScale="120" zoomScaleNormal="120" zoomScaleSheetLayoutView="120" workbookViewId="0">
      <selection activeCell="C6" sqref="C6"/>
    </sheetView>
  </sheetViews>
  <sheetFormatPr defaultColWidth="9" defaultRowHeight="13.2"/>
  <cols>
    <col min="1" max="1" width="6.109375" style="83" customWidth="1"/>
    <col min="2" max="2" width="22.109375" style="85" customWidth="1"/>
    <col min="3" max="3" width="63.109375" style="103" customWidth="1"/>
    <col min="4" max="16384" width="9" style="85"/>
  </cols>
  <sheetData>
    <row r="2" spans="1:3" s="83" customFormat="1" ht="15" customHeight="1">
      <c r="A2" s="82" t="s">
        <v>111</v>
      </c>
      <c r="B2" s="82" t="s">
        <v>112</v>
      </c>
      <c r="C2" s="101" t="s">
        <v>113</v>
      </c>
    </row>
    <row r="3" spans="1:3" ht="53.25" customHeight="1">
      <c r="A3" s="86" t="s">
        <v>114</v>
      </c>
      <c r="B3" s="84" t="s">
        <v>135</v>
      </c>
      <c r="C3" s="102" t="s">
        <v>172</v>
      </c>
    </row>
    <row r="4" spans="1:3" ht="69" customHeight="1">
      <c r="A4" s="86" t="s">
        <v>223</v>
      </c>
      <c r="B4" s="84" t="s">
        <v>224</v>
      </c>
      <c r="C4" s="102" t="s">
        <v>293</v>
      </c>
    </row>
    <row r="5" spans="1:3" ht="144" customHeight="1">
      <c r="A5" s="86" t="s">
        <v>116</v>
      </c>
      <c r="B5" s="84" t="s">
        <v>294</v>
      </c>
      <c r="C5" s="102" t="s">
        <v>327</v>
      </c>
    </row>
    <row r="6" spans="1:3" ht="105" customHeight="1">
      <c r="A6" s="86" t="s">
        <v>226</v>
      </c>
      <c r="B6" s="84" t="s">
        <v>227</v>
      </c>
      <c r="C6" s="102" t="s">
        <v>314</v>
      </c>
    </row>
  </sheetData>
  <phoneticPr fontId="16"/>
  <pageMargins left="0.70866141732283472" right="0.19685039370078741" top="0.74803149606299213" bottom="0.74803149606299213" header="0.31496062992125984" footer="0.31496062992125984"/>
  <pageSetup paperSize="9" scale="93" orientation="portrait" r:id="rId1"/>
  <headerFooter>
    <oddFooter>&amp;C&amp;"Century,標準"&amp;10 65</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dimension ref="A1:AX66"/>
  <sheetViews>
    <sheetView view="pageBreakPreview" zoomScale="80" zoomScaleNormal="100" zoomScaleSheetLayoutView="80" workbookViewId="0">
      <selection activeCell="Q11" sqref="Q11:AN13"/>
    </sheetView>
  </sheetViews>
  <sheetFormatPr defaultColWidth="9" defaultRowHeight="13.2"/>
  <cols>
    <col min="1" max="8" width="2.88671875" style="104" customWidth="1"/>
    <col min="9" max="9" width="7.21875" style="104" customWidth="1"/>
    <col min="10" max="47" width="2.88671875" style="104" customWidth="1"/>
    <col min="48" max="16384" width="9" style="104"/>
  </cols>
  <sheetData>
    <row r="1" spans="1:42" s="2" customFormat="1" ht="13.5" customHeight="1">
      <c r="P1" s="3"/>
      <c r="Q1" s="3"/>
      <c r="R1" s="3"/>
      <c r="S1" s="3"/>
      <c r="AB1" s="4"/>
      <c r="AC1" s="4"/>
      <c r="AD1" s="4"/>
      <c r="AE1" s="4"/>
      <c r="AF1" s="4"/>
      <c r="AG1" s="4"/>
      <c r="AH1" s="4"/>
      <c r="AI1" s="4"/>
      <c r="AJ1" s="4"/>
      <c r="AK1" s="4"/>
      <c r="AL1" s="4"/>
      <c r="AO1" s="8"/>
      <c r="AP1" s="92"/>
    </row>
    <row r="2" spans="1:42" s="2" customFormat="1" ht="13.5" customHeight="1">
      <c r="P2" s="3"/>
      <c r="Q2" s="3"/>
      <c r="AB2" s="94"/>
      <c r="AC2" s="94"/>
      <c r="AD2" s="94"/>
      <c r="AE2" s="94"/>
      <c r="AF2" s="94"/>
      <c r="AG2" s="94"/>
      <c r="AH2" s="94"/>
      <c r="AK2" s="94"/>
      <c r="AL2" s="94"/>
      <c r="AO2" s="8"/>
      <c r="AP2" s="92"/>
    </row>
    <row r="3" spans="1:42" s="2" customFormat="1" ht="18" customHeight="1">
      <c r="A3" s="257" t="s">
        <v>45</v>
      </c>
      <c r="B3" s="257"/>
      <c r="C3" s="257"/>
      <c r="D3" s="257"/>
      <c r="E3" s="257"/>
      <c r="F3" s="266" t="s">
        <v>185</v>
      </c>
      <c r="G3" s="266"/>
      <c r="H3" s="266"/>
      <c r="I3" s="266"/>
      <c r="J3" s="266"/>
      <c r="K3" s="266"/>
      <c r="L3" s="266"/>
      <c r="M3" s="266"/>
      <c r="N3" s="266"/>
      <c r="O3" s="266"/>
      <c r="P3" s="266"/>
      <c r="Q3" s="424"/>
      <c r="R3" s="424"/>
      <c r="S3" s="424"/>
      <c r="T3" s="424"/>
      <c r="V3" s="22" t="s">
        <v>46</v>
      </c>
      <c r="AO3" s="8"/>
      <c r="AP3" s="92"/>
    </row>
    <row r="4" spans="1:42" s="2" customFormat="1" ht="13.5" customHeight="1">
      <c r="A4" s="91"/>
      <c r="B4" s="91"/>
      <c r="C4" s="91"/>
      <c r="D4" s="91"/>
      <c r="E4" s="91"/>
      <c r="F4" s="89"/>
      <c r="G4" s="89"/>
      <c r="H4" s="89"/>
      <c r="I4" s="89"/>
      <c r="J4" s="89"/>
      <c r="K4" s="89"/>
      <c r="L4" s="89"/>
      <c r="M4" s="89"/>
      <c r="N4" s="89"/>
      <c r="O4" s="89"/>
      <c r="P4" s="89"/>
      <c r="Q4" s="22"/>
      <c r="R4" s="3"/>
      <c r="S4" s="3"/>
      <c r="AO4" s="8"/>
      <c r="AP4" s="92"/>
    </row>
    <row r="5" spans="1:42" s="2" customFormat="1" ht="13.5" customHeight="1">
      <c r="A5" s="31" t="s">
        <v>68</v>
      </c>
      <c r="B5" s="31"/>
      <c r="C5" s="31"/>
      <c r="D5" s="31"/>
      <c r="E5" s="31"/>
      <c r="F5" s="90"/>
      <c r="G5" s="90"/>
      <c r="H5" s="90"/>
      <c r="I5" s="90"/>
      <c r="J5" s="90"/>
      <c r="K5" s="90"/>
      <c r="L5" s="90"/>
      <c r="M5" s="90"/>
      <c r="N5" s="90"/>
      <c r="O5" s="90"/>
      <c r="P5" s="90"/>
      <c r="Q5" s="22"/>
      <c r="R5" s="3"/>
      <c r="S5" s="3"/>
      <c r="AO5" s="8"/>
      <c r="AP5" s="92"/>
    </row>
    <row r="6" spans="1:42" s="2" customFormat="1" ht="13.5" customHeight="1">
      <c r="A6" s="375" t="s">
        <v>7</v>
      </c>
      <c r="B6" s="375"/>
      <c r="C6" s="375"/>
      <c r="D6" s="375"/>
      <c r="E6" s="375"/>
      <c r="F6" s="375"/>
      <c r="G6" s="375"/>
      <c r="H6" s="375"/>
      <c r="I6" s="375"/>
      <c r="J6" s="406" t="s">
        <v>20</v>
      </c>
      <c r="K6" s="407"/>
      <c r="L6" s="407"/>
      <c r="M6" s="407"/>
      <c r="N6" s="407"/>
      <c r="O6" s="407"/>
      <c r="P6" s="408"/>
      <c r="Q6" s="399" t="s">
        <v>27</v>
      </c>
      <c r="R6" s="400"/>
      <c r="S6" s="400"/>
      <c r="T6" s="400"/>
      <c r="U6" s="400"/>
      <c r="V6" s="400"/>
      <c r="W6" s="400"/>
      <c r="X6" s="400"/>
      <c r="Y6" s="400"/>
      <c r="Z6" s="400"/>
      <c r="AA6" s="400"/>
      <c r="AB6" s="400"/>
      <c r="AC6" s="400"/>
      <c r="AD6" s="400"/>
      <c r="AE6" s="400"/>
      <c r="AF6" s="400"/>
      <c r="AG6" s="400"/>
      <c r="AH6" s="400"/>
      <c r="AI6" s="400"/>
      <c r="AJ6" s="400"/>
      <c r="AK6" s="400"/>
      <c r="AL6" s="400"/>
      <c r="AM6" s="400"/>
      <c r="AN6" s="401"/>
      <c r="AO6" s="8"/>
      <c r="AP6" s="92"/>
    </row>
    <row r="7" spans="1:42" s="2" customFormat="1" ht="13.5" customHeight="1" thickBot="1">
      <c r="A7" s="377"/>
      <c r="B7" s="377"/>
      <c r="C7" s="377"/>
      <c r="D7" s="377"/>
      <c r="E7" s="377"/>
      <c r="F7" s="377"/>
      <c r="G7" s="377"/>
      <c r="H7" s="377"/>
      <c r="I7" s="377"/>
      <c r="J7" s="411"/>
      <c r="K7" s="412"/>
      <c r="L7" s="412"/>
      <c r="M7" s="412"/>
      <c r="N7" s="412"/>
      <c r="O7" s="412"/>
      <c r="P7" s="413"/>
      <c r="Q7" s="403"/>
      <c r="R7" s="404"/>
      <c r="S7" s="404"/>
      <c r="T7" s="404"/>
      <c r="U7" s="404"/>
      <c r="V7" s="404"/>
      <c r="W7" s="404"/>
      <c r="X7" s="404"/>
      <c r="Y7" s="404"/>
      <c r="Z7" s="404"/>
      <c r="AA7" s="404"/>
      <c r="AB7" s="404"/>
      <c r="AC7" s="404"/>
      <c r="AD7" s="404"/>
      <c r="AE7" s="404"/>
      <c r="AF7" s="404"/>
      <c r="AG7" s="404"/>
      <c r="AH7" s="404"/>
      <c r="AI7" s="404"/>
      <c r="AJ7" s="404"/>
      <c r="AK7" s="404"/>
      <c r="AL7" s="404"/>
      <c r="AM7" s="404"/>
      <c r="AN7" s="405"/>
      <c r="AO7" s="8"/>
      <c r="AP7" s="92"/>
    </row>
    <row r="8" spans="1:42" s="2" customFormat="1" ht="13.5" customHeight="1" thickTop="1">
      <c r="A8" s="425" t="s">
        <v>8</v>
      </c>
      <c r="B8" s="390" t="s">
        <v>12</v>
      </c>
      <c r="C8" s="391"/>
      <c r="D8" s="391"/>
      <c r="E8" s="391"/>
      <c r="F8" s="391"/>
      <c r="G8" s="391"/>
      <c r="H8" s="391"/>
      <c r="I8" s="392"/>
      <c r="J8" s="464">
        <v>1000000</v>
      </c>
      <c r="K8" s="465"/>
      <c r="L8" s="465"/>
      <c r="M8" s="465"/>
      <c r="N8" s="465"/>
      <c r="O8" s="465"/>
      <c r="P8" s="466"/>
      <c r="Q8" s="436" t="s">
        <v>315</v>
      </c>
      <c r="R8" s="437"/>
      <c r="S8" s="437"/>
      <c r="T8" s="437"/>
      <c r="U8" s="437"/>
      <c r="V8" s="437"/>
      <c r="W8" s="437"/>
      <c r="X8" s="437"/>
      <c r="Y8" s="437"/>
      <c r="Z8" s="437"/>
      <c r="AA8" s="437"/>
      <c r="AB8" s="437"/>
      <c r="AC8" s="437"/>
      <c r="AD8" s="437"/>
      <c r="AE8" s="437"/>
      <c r="AF8" s="437"/>
      <c r="AG8" s="437"/>
      <c r="AH8" s="437"/>
      <c r="AI8" s="437"/>
      <c r="AJ8" s="437"/>
      <c r="AK8" s="437"/>
      <c r="AL8" s="437"/>
      <c r="AM8" s="437"/>
      <c r="AN8" s="438"/>
      <c r="AO8" s="8"/>
      <c r="AP8" s="92"/>
    </row>
    <row r="9" spans="1:42" s="2" customFormat="1" ht="13.5" customHeight="1">
      <c r="A9" s="425"/>
      <c r="B9" s="393"/>
      <c r="C9" s="394"/>
      <c r="D9" s="394"/>
      <c r="E9" s="394"/>
      <c r="F9" s="394"/>
      <c r="G9" s="394"/>
      <c r="H9" s="394"/>
      <c r="I9" s="395"/>
      <c r="J9" s="362"/>
      <c r="K9" s="363"/>
      <c r="L9" s="363"/>
      <c r="M9" s="363"/>
      <c r="N9" s="363"/>
      <c r="O9" s="363"/>
      <c r="P9" s="364"/>
      <c r="Q9" s="439"/>
      <c r="R9" s="440"/>
      <c r="S9" s="440"/>
      <c r="T9" s="440"/>
      <c r="U9" s="440"/>
      <c r="V9" s="440"/>
      <c r="W9" s="440"/>
      <c r="X9" s="440"/>
      <c r="Y9" s="440"/>
      <c r="Z9" s="440"/>
      <c r="AA9" s="440"/>
      <c r="AB9" s="440"/>
      <c r="AC9" s="440"/>
      <c r="AD9" s="440"/>
      <c r="AE9" s="440"/>
      <c r="AF9" s="440"/>
      <c r="AG9" s="440"/>
      <c r="AH9" s="440"/>
      <c r="AI9" s="440"/>
      <c r="AJ9" s="440"/>
      <c r="AK9" s="440"/>
      <c r="AL9" s="440"/>
      <c r="AM9" s="440"/>
      <c r="AN9" s="441"/>
      <c r="AO9" s="8"/>
      <c r="AP9" s="92"/>
    </row>
    <row r="10" spans="1:42" s="2" customFormat="1" ht="20.25" customHeight="1">
      <c r="A10" s="426"/>
      <c r="B10" s="396"/>
      <c r="C10" s="397"/>
      <c r="D10" s="397"/>
      <c r="E10" s="397"/>
      <c r="F10" s="397"/>
      <c r="G10" s="397"/>
      <c r="H10" s="397"/>
      <c r="I10" s="398"/>
      <c r="J10" s="362"/>
      <c r="K10" s="363"/>
      <c r="L10" s="363"/>
      <c r="M10" s="363"/>
      <c r="N10" s="363"/>
      <c r="O10" s="363"/>
      <c r="P10" s="364"/>
      <c r="Q10" s="442"/>
      <c r="R10" s="443"/>
      <c r="S10" s="443"/>
      <c r="T10" s="443"/>
      <c r="U10" s="443"/>
      <c r="V10" s="443"/>
      <c r="W10" s="443"/>
      <c r="X10" s="443"/>
      <c r="Y10" s="443"/>
      <c r="Z10" s="443"/>
      <c r="AA10" s="443"/>
      <c r="AB10" s="443"/>
      <c r="AC10" s="443"/>
      <c r="AD10" s="443"/>
      <c r="AE10" s="443"/>
      <c r="AF10" s="443"/>
      <c r="AG10" s="443"/>
      <c r="AH10" s="443"/>
      <c r="AI10" s="443"/>
      <c r="AJ10" s="443"/>
      <c r="AK10" s="443"/>
      <c r="AL10" s="443"/>
      <c r="AM10" s="443"/>
      <c r="AN10" s="444"/>
      <c r="AO10" s="8"/>
      <c r="AP10" s="92"/>
    </row>
    <row r="11" spans="1:42" s="2" customFormat="1" ht="13.5" customHeight="1">
      <c r="A11" s="426"/>
      <c r="B11" s="431" t="s">
        <v>22</v>
      </c>
      <c r="C11" s="432"/>
      <c r="D11" s="432"/>
      <c r="E11" s="432"/>
      <c r="F11" s="432"/>
      <c r="G11" s="432"/>
      <c r="H11" s="432"/>
      <c r="I11" s="433"/>
      <c r="J11" s="362">
        <v>550000</v>
      </c>
      <c r="K11" s="363"/>
      <c r="L11" s="363"/>
      <c r="M11" s="363"/>
      <c r="N11" s="363"/>
      <c r="O11" s="363"/>
      <c r="P11" s="364"/>
      <c r="Q11" s="445" t="s">
        <v>190</v>
      </c>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7"/>
      <c r="AO11" s="8"/>
      <c r="AP11" s="92"/>
    </row>
    <row r="12" spans="1:42" s="2" customFormat="1" ht="13.5" customHeight="1">
      <c r="A12" s="426"/>
      <c r="B12" s="402"/>
      <c r="C12" s="394"/>
      <c r="D12" s="394"/>
      <c r="E12" s="394"/>
      <c r="F12" s="394"/>
      <c r="G12" s="394"/>
      <c r="H12" s="394"/>
      <c r="I12" s="395"/>
      <c r="J12" s="362"/>
      <c r="K12" s="363"/>
      <c r="L12" s="363"/>
      <c r="M12" s="363"/>
      <c r="N12" s="363"/>
      <c r="O12" s="363"/>
      <c r="P12" s="364"/>
      <c r="Q12" s="439"/>
      <c r="R12" s="440"/>
      <c r="S12" s="440"/>
      <c r="T12" s="440"/>
      <c r="U12" s="440"/>
      <c r="V12" s="440"/>
      <c r="W12" s="440"/>
      <c r="X12" s="440"/>
      <c r="Y12" s="440"/>
      <c r="Z12" s="440"/>
      <c r="AA12" s="440"/>
      <c r="AB12" s="440"/>
      <c r="AC12" s="440"/>
      <c r="AD12" s="440"/>
      <c r="AE12" s="440"/>
      <c r="AF12" s="440"/>
      <c r="AG12" s="440"/>
      <c r="AH12" s="440"/>
      <c r="AI12" s="440"/>
      <c r="AJ12" s="440"/>
      <c r="AK12" s="440"/>
      <c r="AL12" s="440"/>
      <c r="AM12" s="440"/>
      <c r="AN12" s="441"/>
      <c r="AO12" s="8"/>
      <c r="AP12" s="92"/>
    </row>
    <row r="13" spans="1:42" s="2" customFormat="1" ht="13.5" customHeight="1">
      <c r="A13" s="426"/>
      <c r="B13" s="428"/>
      <c r="C13" s="429"/>
      <c r="D13" s="429"/>
      <c r="E13" s="429"/>
      <c r="F13" s="429"/>
      <c r="G13" s="429"/>
      <c r="H13" s="429"/>
      <c r="I13" s="430"/>
      <c r="J13" s="461"/>
      <c r="K13" s="462"/>
      <c r="L13" s="462"/>
      <c r="M13" s="462"/>
      <c r="N13" s="462"/>
      <c r="O13" s="462"/>
      <c r="P13" s="463"/>
      <c r="Q13" s="448"/>
      <c r="R13" s="449"/>
      <c r="S13" s="449"/>
      <c r="T13" s="449"/>
      <c r="U13" s="449"/>
      <c r="V13" s="449"/>
      <c r="W13" s="449"/>
      <c r="X13" s="449"/>
      <c r="Y13" s="449"/>
      <c r="Z13" s="449"/>
      <c r="AA13" s="449"/>
      <c r="AB13" s="449"/>
      <c r="AC13" s="449"/>
      <c r="AD13" s="449"/>
      <c r="AE13" s="449"/>
      <c r="AF13" s="449"/>
      <c r="AG13" s="449"/>
      <c r="AH13" s="449"/>
      <c r="AI13" s="449"/>
      <c r="AJ13" s="449"/>
      <c r="AK13" s="449"/>
      <c r="AL13" s="449"/>
      <c r="AM13" s="449"/>
      <c r="AN13" s="450"/>
      <c r="AO13" s="8"/>
      <c r="AP13" s="92"/>
    </row>
    <row r="14" spans="1:42" s="2" customFormat="1" ht="13.5" customHeight="1">
      <c r="A14" s="426"/>
      <c r="B14" s="333" t="s">
        <v>62</v>
      </c>
      <c r="C14" s="334"/>
      <c r="D14" s="334"/>
      <c r="E14" s="334"/>
      <c r="F14" s="334"/>
      <c r="G14" s="334"/>
      <c r="H14" s="334"/>
      <c r="I14" s="335"/>
      <c r="J14" s="414">
        <f>SUM(J8:P13)</f>
        <v>1550000</v>
      </c>
      <c r="K14" s="415"/>
      <c r="L14" s="415"/>
      <c r="M14" s="415"/>
      <c r="N14" s="415"/>
      <c r="O14" s="415"/>
      <c r="P14" s="416"/>
      <c r="Q14" s="484"/>
      <c r="R14" s="485"/>
      <c r="S14" s="485"/>
      <c r="T14" s="485"/>
      <c r="U14" s="485"/>
      <c r="V14" s="485"/>
      <c r="W14" s="485"/>
      <c r="X14" s="485"/>
      <c r="Y14" s="485"/>
      <c r="Z14" s="485"/>
      <c r="AA14" s="485"/>
      <c r="AB14" s="485"/>
      <c r="AC14" s="485"/>
      <c r="AD14" s="485"/>
      <c r="AE14" s="485"/>
      <c r="AF14" s="485"/>
      <c r="AG14" s="485"/>
      <c r="AH14" s="485"/>
      <c r="AI14" s="485"/>
      <c r="AJ14" s="485"/>
      <c r="AK14" s="485"/>
      <c r="AL14" s="485"/>
      <c r="AM14" s="485"/>
      <c r="AN14" s="486"/>
      <c r="AO14" s="8"/>
      <c r="AP14" s="92"/>
    </row>
    <row r="15" spans="1:42" s="2" customFormat="1" ht="13.5" customHeight="1">
      <c r="A15" s="426"/>
      <c r="B15" s="345"/>
      <c r="C15" s="346"/>
      <c r="D15" s="346"/>
      <c r="E15" s="346"/>
      <c r="F15" s="346"/>
      <c r="G15" s="346"/>
      <c r="H15" s="346"/>
      <c r="I15" s="347"/>
      <c r="J15" s="414"/>
      <c r="K15" s="415"/>
      <c r="L15" s="415"/>
      <c r="M15" s="415"/>
      <c r="N15" s="415"/>
      <c r="O15" s="415"/>
      <c r="P15" s="416"/>
      <c r="Q15" s="487"/>
      <c r="R15" s="488"/>
      <c r="S15" s="488"/>
      <c r="T15" s="488"/>
      <c r="U15" s="488"/>
      <c r="V15" s="488"/>
      <c r="W15" s="488"/>
      <c r="X15" s="488"/>
      <c r="Y15" s="488"/>
      <c r="Z15" s="488"/>
      <c r="AA15" s="488"/>
      <c r="AB15" s="488"/>
      <c r="AC15" s="488"/>
      <c r="AD15" s="488"/>
      <c r="AE15" s="488"/>
      <c r="AF15" s="488"/>
      <c r="AG15" s="488"/>
      <c r="AH15" s="488"/>
      <c r="AI15" s="488"/>
      <c r="AJ15" s="488"/>
      <c r="AK15" s="488"/>
      <c r="AL15" s="488"/>
      <c r="AM15" s="488"/>
      <c r="AN15" s="489"/>
      <c r="AO15" s="8"/>
      <c r="AP15" s="92"/>
    </row>
    <row r="16" spans="1:42" s="2" customFormat="1" ht="13.5" customHeight="1">
      <c r="A16" s="426"/>
      <c r="B16" s="336"/>
      <c r="C16" s="337"/>
      <c r="D16" s="337"/>
      <c r="E16" s="337"/>
      <c r="F16" s="337"/>
      <c r="G16" s="337"/>
      <c r="H16" s="337"/>
      <c r="I16" s="338"/>
      <c r="J16" s="414"/>
      <c r="K16" s="415"/>
      <c r="L16" s="415"/>
      <c r="M16" s="415"/>
      <c r="N16" s="415"/>
      <c r="O16" s="415"/>
      <c r="P16" s="416"/>
      <c r="Q16" s="490"/>
      <c r="R16" s="491"/>
      <c r="S16" s="491"/>
      <c r="T16" s="491"/>
      <c r="U16" s="491"/>
      <c r="V16" s="491"/>
      <c r="W16" s="491"/>
      <c r="X16" s="491"/>
      <c r="Y16" s="491"/>
      <c r="Z16" s="491"/>
      <c r="AA16" s="491"/>
      <c r="AB16" s="491"/>
      <c r="AC16" s="491"/>
      <c r="AD16" s="491"/>
      <c r="AE16" s="491"/>
      <c r="AF16" s="491"/>
      <c r="AG16" s="491"/>
      <c r="AH16" s="491"/>
      <c r="AI16" s="491"/>
      <c r="AJ16" s="491"/>
      <c r="AK16" s="491"/>
      <c r="AL16" s="491"/>
      <c r="AM16" s="491"/>
      <c r="AN16" s="492"/>
      <c r="AO16" s="8"/>
      <c r="AP16" s="92"/>
    </row>
    <row r="17" spans="1:42" s="2" customFormat="1" ht="12.75" customHeight="1">
      <c r="A17" s="426"/>
      <c r="B17" s="399" t="s">
        <v>16</v>
      </c>
      <c r="C17" s="400"/>
      <c r="D17" s="400"/>
      <c r="E17" s="400"/>
      <c r="F17" s="400"/>
      <c r="G17" s="400"/>
      <c r="H17" s="400"/>
      <c r="I17" s="401"/>
      <c r="J17" s="414">
        <v>24325000</v>
      </c>
      <c r="K17" s="415"/>
      <c r="L17" s="415"/>
      <c r="M17" s="415"/>
      <c r="N17" s="415"/>
      <c r="O17" s="415"/>
      <c r="P17" s="416"/>
      <c r="Q17" s="493" t="s">
        <v>219</v>
      </c>
      <c r="R17" s="494"/>
      <c r="S17" s="494"/>
      <c r="T17" s="494"/>
      <c r="U17" s="494"/>
      <c r="V17" s="494"/>
      <c r="W17" s="494"/>
      <c r="X17" s="494"/>
      <c r="Y17" s="494"/>
      <c r="Z17" s="494"/>
      <c r="AA17" s="494"/>
      <c r="AB17" s="494"/>
      <c r="AC17" s="494"/>
      <c r="AD17" s="494"/>
      <c r="AE17" s="494"/>
      <c r="AF17" s="494"/>
      <c r="AG17" s="494"/>
      <c r="AH17" s="494"/>
      <c r="AI17" s="494"/>
      <c r="AJ17" s="494"/>
      <c r="AK17" s="494"/>
      <c r="AL17" s="494"/>
      <c r="AM17" s="494"/>
      <c r="AN17" s="495"/>
      <c r="AO17" s="8"/>
      <c r="AP17" s="92"/>
    </row>
    <row r="18" spans="1:42" s="2" customFormat="1" ht="12.75" customHeight="1">
      <c r="A18" s="426"/>
      <c r="B18" s="402"/>
      <c r="C18" s="394"/>
      <c r="D18" s="394"/>
      <c r="E18" s="394"/>
      <c r="F18" s="394"/>
      <c r="G18" s="394"/>
      <c r="H18" s="394"/>
      <c r="I18" s="395"/>
      <c r="J18" s="414"/>
      <c r="K18" s="415"/>
      <c r="L18" s="415"/>
      <c r="M18" s="415"/>
      <c r="N18" s="415"/>
      <c r="O18" s="415"/>
      <c r="P18" s="416"/>
      <c r="Q18" s="439"/>
      <c r="R18" s="440"/>
      <c r="S18" s="440"/>
      <c r="T18" s="440"/>
      <c r="U18" s="440"/>
      <c r="V18" s="440"/>
      <c r="W18" s="440"/>
      <c r="X18" s="440"/>
      <c r="Y18" s="440"/>
      <c r="Z18" s="440"/>
      <c r="AA18" s="440"/>
      <c r="AB18" s="440"/>
      <c r="AC18" s="440"/>
      <c r="AD18" s="440"/>
      <c r="AE18" s="440"/>
      <c r="AF18" s="440"/>
      <c r="AG18" s="440"/>
      <c r="AH18" s="440"/>
      <c r="AI18" s="440"/>
      <c r="AJ18" s="440"/>
      <c r="AK18" s="440"/>
      <c r="AL18" s="440"/>
      <c r="AM18" s="440"/>
      <c r="AN18" s="441"/>
      <c r="AO18" s="8"/>
      <c r="AP18" s="92"/>
    </row>
    <row r="19" spans="1:42" s="2" customFormat="1" ht="13.5" customHeight="1">
      <c r="A19" s="426"/>
      <c r="B19" s="428"/>
      <c r="C19" s="429"/>
      <c r="D19" s="429"/>
      <c r="E19" s="429"/>
      <c r="F19" s="429"/>
      <c r="G19" s="429"/>
      <c r="H19" s="429"/>
      <c r="I19" s="430"/>
      <c r="J19" s="414"/>
      <c r="K19" s="415"/>
      <c r="L19" s="415"/>
      <c r="M19" s="415"/>
      <c r="N19" s="415"/>
      <c r="O19" s="415"/>
      <c r="P19" s="416"/>
      <c r="Q19" s="448"/>
      <c r="R19" s="449"/>
      <c r="S19" s="449"/>
      <c r="T19" s="449"/>
      <c r="U19" s="449"/>
      <c r="V19" s="449"/>
      <c r="W19" s="449"/>
      <c r="X19" s="449"/>
      <c r="Y19" s="449"/>
      <c r="Z19" s="449"/>
      <c r="AA19" s="449"/>
      <c r="AB19" s="449"/>
      <c r="AC19" s="449"/>
      <c r="AD19" s="449"/>
      <c r="AE19" s="449"/>
      <c r="AF19" s="449"/>
      <c r="AG19" s="449"/>
      <c r="AH19" s="449"/>
      <c r="AI19" s="449"/>
      <c r="AJ19" s="449"/>
      <c r="AK19" s="449"/>
      <c r="AL19" s="449"/>
      <c r="AM19" s="449"/>
      <c r="AN19" s="450"/>
      <c r="AO19" s="8"/>
      <c r="AP19" s="92"/>
    </row>
    <row r="20" spans="1:42" s="2" customFormat="1" ht="12.75" customHeight="1">
      <c r="A20" s="426"/>
      <c r="B20" s="399" t="s">
        <v>192</v>
      </c>
      <c r="C20" s="400"/>
      <c r="D20" s="400"/>
      <c r="E20" s="400"/>
      <c r="F20" s="400"/>
      <c r="G20" s="400"/>
      <c r="H20" s="400"/>
      <c r="I20" s="401"/>
      <c r="J20" s="414">
        <v>20000000</v>
      </c>
      <c r="K20" s="415"/>
      <c r="L20" s="415"/>
      <c r="M20" s="415"/>
      <c r="N20" s="415"/>
      <c r="O20" s="415"/>
      <c r="P20" s="416"/>
      <c r="Q20" s="493" t="s">
        <v>218</v>
      </c>
      <c r="R20" s="494"/>
      <c r="S20" s="494"/>
      <c r="T20" s="494"/>
      <c r="U20" s="494"/>
      <c r="V20" s="494"/>
      <c r="W20" s="494"/>
      <c r="X20" s="494"/>
      <c r="Y20" s="494"/>
      <c r="Z20" s="494"/>
      <c r="AA20" s="494"/>
      <c r="AB20" s="494"/>
      <c r="AC20" s="494"/>
      <c r="AD20" s="494"/>
      <c r="AE20" s="494"/>
      <c r="AF20" s="494"/>
      <c r="AG20" s="494"/>
      <c r="AH20" s="494"/>
      <c r="AI20" s="494"/>
      <c r="AJ20" s="494"/>
      <c r="AK20" s="494"/>
      <c r="AL20" s="494"/>
      <c r="AM20" s="494"/>
      <c r="AN20" s="495"/>
      <c r="AO20" s="8"/>
      <c r="AP20" s="137"/>
    </row>
    <row r="21" spans="1:42" s="2" customFormat="1" ht="12.75" customHeight="1">
      <c r="A21" s="426"/>
      <c r="B21" s="402"/>
      <c r="C21" s="394"/>
      <c r="D21" s="394"/>
      <c r="E21" s="394"/>
      <c r="F21" s="394"/>
      <c r="G21" s="394"/>
      <c r="H21" s="394"/>
      <c r="I21" s="395"/>
      <c r="J21" s="414"/>
      <c r="K21" s="415"/>
      <c r="L21" s="415"/>
      <c r="M21" s="415"/>
      <c r="N21" s="415"/>
      <c r="O21" s="415"/>
      <c r="P21" s="416"/>
      <c r="Q21" s="439"/>
      <c r="R21" s="440"/>
      <c r="S21" s="440"/>
      <c r="T21" s="440"/>
      <c r="U21" s="440"/>
      <c r="V21" s="440"/>
      <c r="W21" s="440"/>
      <c r="X21" s="440"/>
      <c r="Y21" s="440"/>
      <c r="Z21" s="440"/>
      <c r="AA21" s="440"/>
      <c r="AB21" s="440"/>
      <c r="AC21" s="440"/>
      <c r="AD21" s="440"/>
      <c r="AE21" s="440"/>
      <c r="AF21" s="440"/>
      <c r="AG21" s="440"/>
      <c r="AH21" s="440"/>
      <c r="AI21" s="440"/>
      <c r="AJ21" s="440"/>
      <c r="AK21" s="440"/>
      <c r="AL21" s="440"/>
      <c r="AM21" s="440"/>
      <c r="AN21" s="441"/>
      <c r="AO21" s="8"/>
      <c r="AP21" s="137"/>
    </row>
    <row r="22" spans="1:42" s="2" customFormat="1" ht="13.5" customHeight="1">
      <c r="A22" s="426"/>
      <c r="B22" s="428"/>
      <c r="C22" s="429"/>
      <c r="D22" s="429"/>
      <c r="E22" s="429"/>
      <c r="F22" s="429"/>
      <c r="G22" s="429"/>
      <c r="H22" s="429"/>
      <c r="I22" s="430"/>
      <c r="J22" s="414"/>
      <c r="K22" s="415"/>
      <c r="L22" s="415"/>
      <c r="M22" s="415"/>
      <c r="N22" s="415"/>
      <c r="O22" s="415"/>
      <c r="P22" s="416"/>
      <c r="Q22" s="448"/>
      <c r="R22" s="449"/>
      <c r="S22" s="449"/>
      <c r="T22" s="449"/>
      <c r="U22" s="449"/>
      <c r="V22" s="449"/>
      <c r="W22" s="449"/>
      <c r="X22" s="449"/>
      <c r="Y22" s="449"/>
      <c r="Z22" s="449"/>
      <c r="AA22" s="449"/>
      <c r="AB22" s="449"/>
      <c r="AC22" s="449"/>
      <c r="AD22" s="449"/>
      <c r="AE22" s="449"/>
      <c r="AF22" s="449"/>
      <c r="AG22" s="449"/>
      <c r="AH22" s="449"/>
      <c r="AI22" s="449"/>
      <c r="AJ22" s="449"/>
      <c r="AK22" s="449"/>
      <c r="AL22" s="449"/>
      <c r="AM22" s="449"/>
      <c r="AN22" s="450"/>
      <c r="AO22" s="8"/>
      <c r="AP22" s="137"/>
    </row>
    <row r="23" spans="1:42" s="2" customFormat="1" ht="13.5" customHeight="1">
      <c r="A23" s="426"/>
      <c r="B23" s="406" t="s">
        <v>63</v>
      </c>
      <c r="C23" s="407"/>
      <c r="D23" s="407"/>
      <c r="E23" s="407"/>
      <c r="F23" s="407"/>
      <c r="G23" s="407"/>
      <c r="H23" s="407"/>
      <c r="I23" s="408"/>
      <c r="J23" s="414">
        <v>40650000</v>
      </c>
      <c r="K23" s="415"/>
      <c r="L23" s="415"/>
      <c r="M23" s="415"/>
      <c r="N23" s="415"/>
      <c r="O23" s="415"/>
      <c r="P23" s="416"/>
      <c r="Q23" s="484"/>
      <c r="R23" s="485"/>
      <c r="S23" s="485"/>
      <c r="T23" s="485"/>
      <c r="U23" s="485"/>
      <c r="V23" s="485"/>
      <c r="W23" s="485"/>
      <c r="X23" s="485"/>
      <c r="Y23" s="485"/>
      <c r="Z23" s="485"/>
      <c r="AA23" s="485"/>
      <c r="AB23" s="485"/>
      <c r="AC23" s="485"/>
      <c r="AD23" s="485"/>
      <c r="AE23" s="485"/>
      <c r="AF23" s="485"/>
      <c r="AG23" s="485"/>
      <c r="AH23" s="485"/>
      <c r="AI23" s="485"/>
      <c r="AJ23" s="485"/>
      <c r="AK23" s="485"/>
      <c r="AL23" s="485"/>
      <c r="AM23" s="485"/>
      <c r="AN23" s="486"/>
      <c r="AO23" s="8"/>
      <c r="AP23" s="92"/>
    </row>
    <row r="24" spans="1:42" s="2" customFormat="1" ht="13.5" customHeight="1">
      <c r="A24" s="427"/>
      <c r="B24" s="393"/>
      <c r="C24" s="409"/>
      <c r="D24" s="409"/>
      <c r="E24" s="409"/>
      <c r="F24" s="409"/>
      <c r="G24" s="409"/>
      <c r="H24" s="409"/>
      <c r="I24" s="410"/>
      <c r="J24" s="414"/>
      <c r="K24" s="415"/>
      <c r="L24" s="415"/>
      <c r="M24" s="415"/>
      <c r="N24" s="415"/>
      <c r="O24" s="415"/>
      <c r="P24" s="416"/>
      <c r="Q24" s="487"/>
      <c r="R24" s="488"/>
      <c r="S24" s="488"/>
      <c r="T24" s="488"/>
      <c r="U24" s="488"/>
      <c r="V24" s="488"/>
      <c r="W24" s="488"/>
      <c r="X24" s="488"/>
      <c r="Y24" s="488"/>
      <c r="Z24" s="488"/>
      <c r="AA24" s="488"/>
      <c r="AB24" s="488"/>
      <c r="AC24" s="488"/>
      <c r="AD24" s="488"/>
      <c r="AE24" s="488"/>
      <c r="AF24" s="488"/>
      <c r="AG24" s="488"/>
      <c r="AH24" s="488"/>
      <c r="AI24" s="488"/>
      <c r="AJ24" s="488"/>
      <c r="AK24" s="488"/>
      <c r="AL24" s="488"/>
      <c r="AM24" s="488"/>
      <c r="AN24" s="489"/>
      <c r="AO24" s="8"/>
      <c r="AP24" s="92"/>
    </row>
    <row r="25" spans="1:42" s="2" customFormat="1" ht="13.5" customHeight="1" thickBot="1">
      <c r="A25" s="427"/>
      <c r="B25" s="411"/>
      <c r="C25" s="412"/>
      <c r="D25" s="412"/>
      <c r="E25" s="412"/>
      <c r="F25" s="412"/>
      <c r="G25" s="412"/>
      <c r="H25" s="412"/>
      <c r="I25" s="413"/>
      <c r="J25" s="467"/>
      <c r="K25" s="468"/>
      <c r="L25" s="468"/>
      <c r="M25" s="468"/>
      <c r="N25" s="468"/>
      <c r="O25" s="468"/>
      <c r="P25" s="469"/>
      <c r="Q25" s="496"/>
      <c r="R25" s="497"/>
      <c r="S25" s="497"/>
      <c r="T25" s="497"/>
      <c r="U25" s="497"/>
      <c r="V25" s="497"/>
      <c r="W25" s="497"/>
      <c r="X25" s="497"/>
      <c r="Y25" s="497"/>
      <c r="Z25" s="497"/>
      <c r="AA25" s="497"/>
      <c r="AB25" s="497"/>
      <c r="AC25" s="497"/>
      <c r="AD25" s="497"/>
      <c r="AE25" s="497"/>
      <c r="AF25" s="497"/>
      <c r="AG25" s="497"/>
      <c r="AH25" s="497"/>
      <c r="AI25" s="497"/>
      <c r="AJ25" s="497"/>
      <c r="AK25" s="497"/>
      <c r="AL25" s="497"/>
      <c r="AM25" s="497"/>
      <c r="AN25" s="498"/>
      <c r="AO25" s="8"/>
      <c r="AP25" s="92"/>
    </row>
    <row r="26" spans="1:42" s="2" customFormat="1" ht="13.5" customHeight="1" thickTop="1">
      <c r="A26" s="457" t="s">
        <v>28</v>
      </c>
      <c r="B26" s="458"/>
      <c r="C26" s="458"/>
      <c r="D26" s="458"/>
      <c r="E26" s="458"/>
      <c r="F26" s="458"/>
      <c r="G26" s="458"/>
      <c r="H26" s="458"/>
      <c r="I26" s="458"/>
      <c r="J26" s="470">
        <f>SUM(J14,J17,J23)</f>
        <v>66525000</v>
      </c>
      <c r="K26" s="471"/>
      <c r="L26" s="471"/>
      <c r="M26" s="471"/>
      <c r="N26" s="471"/>
      <c r="O26" s="471"/>
      <c r="P26" s="472"/>
      <c r="Q26" s="24"/>
      <c r="R26" s="25"/>
      <c r="S26" s="25"/>
      <c r="T26" s="25"/>
      <c r="U26" s="25"/>
      <c r="V26" s="25"/>
      <c r="W26" s="25"/>
      <c r="X26" s="499"/>
      <c r="Y26" s="499"/>
      <c r="Z26" s="499"/>
      <c r="AA26" s="500"/>
      <c r="AB26" s="505"/>
      <c r="AC26" s="505"/>
      <c r="AD26" s="505"/>
      <c r="AE26" s="505"/>
      <c r="AF26" s="505"/>
      <c r="AG26" s="505"/>
      <c r="AH26" s="505"/>
      <c r="AI26" s="505"/>
      <c r="AJ26" s="505"/>
      <c r="AK26" s="505"/>
      <c r="AL26" s="505"/>
      <c r="AM26" s="505"/>
      <c r="AN26" s="505"/>
      <c r="AO26" s="8"/>
      <c r="AP26" s="92"/>
    </row>
    <row r="27" spans="1:42" s="2" customFormat="1" ht="13.5" customHeight="1">
      <c r="A27" s="459"/>
      <c r="B27" s="460"/>
      <c r="C27" s="460"/>
      <c r="D27" s="460"/>
      <c r="E27" s="460"/>
      <c r="F27" s="460"/>
      <c r="G27" s="460"/>
      <c r="H27" s="460"/>
      <c r="I27" s="460"/>
      <c r="J27" s="473"/>
      <c r="K27" s="474"/>
      <c r="L27" s="474"/>
      <c r="M27" s="474"/>
      <c r="N27" s="474"/>
      <c r="O27" s="474"/>
      <c r="P27" s="475"/>
      <c r="Q27" s="26"/>
      <c r="R27" s="27"/>
      <c r="S27" s="27"/>
      <c r="T27" s="27"/>
      <c r="U27" s="27"/>
      <c r="V27" s="27"/>
      <c r="W27" s="27"/>
      <c r="X27" s="501"/>
      <c r="Y27" s="501"/>
      <c r="Z27" s="501"/>
      <c r="AA27" s="502"/>
      <c r="AB27" s="506"/>
      <c r="AC27" s="506"/>
      <c r="AD27" s="506"/>
      <c r="AE27" s="506"/>
      <c r="AF27" s="506"/>
      <c r="AG27" s="506"/>
      <c r="AH27" s="506"/>
      <c r="AI27" s="506"/>
      <c r="AJ27" s="506"/>
      <c r="AK27" s="506"/>
      <c r="AL27" s="506"/>
      <c r="AM27" s="506"/>
      <c r="AN27" s="506"/>
      <c r="AO27" s="8"/>
      <c r="AP27" s="92" t="str">
        <f>IF(J26=J50,"○","×")</f>
        <v>○</v>
      </c>
    </row>
    <row r="28" spans="1:42" s="2" customFormat="1" ht="13.5" customHeight="1">
      <c r="A28" s="375"/>
      <c r="B28" s="375"/>
      <c r="C28" s="375"/>
      <c r="D28" s="375"/>
      <c r="E28" s="375"/>
      <c r="F28" s="375"/>
      <c r="G28" s="375"/>
      <c r="H28" s="375"/>
      <c r="I28" s="375"/>
      <c r="J28" s="476"/>
      <c r="K28" s="477"/>
      <c r="L28" s="477"/>
      <c r="M28" s="477"/>
      <c r="N28" s="477"/>
      <c r="O28" s="477"/>
      <c r="P28" s="478"/>
      <c r="Q28" s="28"/>
      <c r="R28" s="29"/>
      <c r="S28" s="29"/>
      <c r="T28" s="29"/>
      <c r="U28" s="29"/>
      <c r="V28" s="29"/>
      <c r="W28" s="29"/>
      <c r="X28" s="503"/>
      <c r="Y28" s="503"/>
      <c r="Z28" s="503"/>
      <c r="AA28" s="504"/>
      <c r="AB28" s="218"/>
      <c r="AC28" s="218"/>
      <c r="AD28" s="218"/>
      <c r="AE28" s="218"/>
      <c r="AF28" s="218"/>
      <c r="AG28" s="218"/>
      <c r="AH28" s="218"/>
      <c r="AI28" s="218"/>
      <c r="AJ28" s="218"/>
      <c r="AK28" s="218"/>
      <c r="AL28" s="218"/>
      <c r="AM28" s="218"/>
      <c r="AN28" s="218"/>
      <c r="AO28" s="8"/>
      <c r="AP28" s="92"/>
    </row>
    <row r="29" spans="1:42" s="2" customFormat="1" ht="13.5" customHeight="1">
      <c r="A29" s="93"/>
      <c r="B29" s="93"/>
      <c r="C29" s="93"/>
      <c r="D29" s="93"/>
      <c r="E29" s="93"/>
      <c r="F29" s="93"/>
      <c r="G29" s="93"/>
      <c r="H29" s="93"/>
      <c r="I29" s="93"/>
      <c r="J29" s="14"/>
      <c r="K29" s="14"/>
      <c r="L29" s="14"/>
      <c r="M29" s="14"/>
      <c r="N29" s="14"/>
      <c r="O29" s="14"/>
      <c r="P29" s="14"/>
      <c r="Q29" s="14"/>
      <c r="R29" s="14"/>
      <c r="S29" s="16"/>
      <c r="T29" s="16"/>
      <c r="U29" s="16"/>
      <c r="V29" s="16"/>
      <c r="W29" s="16"/>
      <c r="X29" s="16"/>
      <c r="Y29" s="17"/>
      <c r="Z29" s="17"/>
      <c r="AA29" s="17"/>
      <c r="AB29" s="93"/>
      <c r="AC29" s="93"/>
      <c r="AD29" s="93"/>
      <c r="AE29" s="93"/>
      <c r="AF29" s="93"/>
      <c r="AG29" s="93"/>
      <c r="AH29" s="93"/>
      <c r="AI29" s="93"/>
      <c r="AJ29" s="93"/>
      <c r="AK29" s="93"/>
      <c r="AL29" s="93"/>
      <c r="AM29" s="93"/>
      <c r="AN29" s="93"/>
      <c r="AO29" s="8"/>
      <c r="AP29" s="92"/>
    </row>
    <row r="30" spans="1:42" s="2" customFormat="1" ht="13.5" customHeight="1">
      <c r="A30" s="93"/>
      <c r="B30" s="93"/>
      <c r="C30" s="93"/>
      <c r="D30" s="93"/>
      <c r="E30" s="93"/>
      <c r="F30" s="93"/>
      <c r="G30" s="93"/>
      <c r="H30" s="93"/>
      <c r="I30" s="93"/>
      <c r="J30" s="14"/>
      <c r="K30" s="14"/>
      <c r="L30" s="14"/>
      <c r="M30" s="14"/>
      <c r="N30" s="14"/>
      <c r="O30" s="14"/>
      <c r="P30" s="14"/>
      <c r="Q30" s="14"/>
      <c r="R30" s="14"/>
      <c r="S30" s="16"/>
      <c r="T30" s="16"/>
      <c r="U30" s="16"/>
      <c r="V30" s="16"/>
      <c r="W30" s="16"/>
      <c r="X30" s="16"/>
      <c r="Y30" s="17"/>
      <c r="Z30" s="17"/>
      <c r="AA30" s="17"/>
      <c r="AB30" s="93"/>
      <c r="AC30" s="93"/>
      <c r="AD30" s="93"/>
      <c r="AE30" s="93"/>
      <c r="AF30" s="93"/>
      <c r="AG30" s="93"/>
      <c r="AH30" s="93"/>
      <c r="AI30" s="93"/>
      <c r="AJ30" s="93"/>
      <c r="AK30" s="93"/>
      <c r="AL30" s="93"/>
      <c r="AM30" s="93"/>
      <c r="AN30" s="93"/>
      <c r="AO30" s="8"/>
      <c r="AP30" s="92"/>
    </row>
    <row r="31" spans="1:42" s="2" customFormat="1" ht="13.5" customHeight="1">
      <c r="A31" s="2" t="s">
        <v>216</v>
      </c>
      <c r="AO31" s="8"/>
      <c r="AP31" s="92"/>
    </row>
    <row r="32" spans="1:42" s="2" customFormat="1" ht="13.5" customHeight="1">
      <c r="A32" s="399" t="s">
        <v>7</v>
      </c>
      <c r="B32" s="400"/>
      <c r="C32" s="400"/>
      <c r="D32" s="400"/>
      <c r="E32" s="400"/>
      <c r="F32" s="400"/>
      <c r="G32" s="400"/>
      <c r="H32" s="400"/>
      <c r="I32" s="401"/>
      <c r="J32" s="399" t="s">
        <v>11</v>
      </c>
      <c r="K32" s="400"/>
      <c r="L32" s="400"/>
      <c r="M32" s="400"/>
      <c r="N32" s="400"/>
      <c r="O32" s="400"/>
      <c r="P32" s="400"/>
      <c r="Q32" s="375" t="s">
        <v>38</v>
      </c>
      <c r="R32" s="375"/>
      <c r="S32" s="375"/>
      <c r="T32" s="375"/>
      <c r="U32" s="375"/>
      <c r="V32" s="375"/>
      <c r="W32" s="375"/>
      <c r="X32" s="375"/>
      <c r="Y32" s="375"/>
      <c r="Z32" s="375"/>
      <c r="AA32" s="375"/>
      <c r="AB32" s="375"/>
      <c r="AC32" s="375"/>
      <c r="AD32" s="375"/>
      <c r="AE32" s="375"/>
      <c r="AF32" s="399" t="s">
        <v>44</v>
      </c>
      <c r="AG32" s="400"/>
      <c r="AH32" s="400"/>
      <c r="AI32" s="400"/>
      <c r="AJ32" s="400"/>
      <c r="AK32" s="400"/>
      <c r="AL32" s="400"/>
      <c r="AM32" s="400"/>
      <c r="AN32" s="401"/>
      <c r="AO32" s="8"/>
      <c r="AP32" s="92"/>
    </row>
    <row r="33" spans="1:50" s="2" customFormat="1" ht="13.5" customHeight="1" thickBot="1">
      <c r="A33" s="402"/>
      <c r="B33" s="394"/>
      <c r="C33" s="394"/>
      <c r="D33" s="394"/>
      <c r="E33" s="394"/>
      <c r="F33" s="394"/>
      <c r="G33" s="394"/>
      <c r="H33" s="394"/>
      <c r="I33" s="395"/>
      <c r="J33" s="402"/>
      <c r="K33" s="394"/>
      <c r="L33" s="394"/>
      <c r="M33" s="394"/>
      <c r="N33" s="394"/>
      <c r="O33" s="394"/>
      <c r="P33" s="394"/>
      <c r="Q33" s="483"/>
      <c r="R33" s="483"/>
      <c r="S33" s="483"/>
      <c r="T33" s="483"/>
      <c r="U33" s="483"/>
      <c r="V33" s="483"/>
      <c r="W33" s="483"/>
      <c r="X33" s="375"/>
      <c r="Y33" s="375"/>
      <c r="Z33" s="375"/>
      <c r="AA33" s="375"/>
      <c r="AB33" s="375"/>
      <c r="AC33" s="375"/>
      <c r="AD33" s="375"/>
      <c r="AE33" s="375"/>
      <c r="AF33" s="428"/>
      <c r="AG33" s="429"/>
      <c r="AH33" s="429"/>
      <c r="AI33" s="429"/>
      <c r="AJ33" s="429"/>
      <c r="AK33" s="429"/>
      <c r="AL33" s="429"/>
      <c r="AM33" s="429"/>
      <c r="AN33" s="430"/>
      <c r="AO33" s="8"/>
      <c r="AP33" s="92"/>
    </row>
    <row r="34" spans="1:50" s="2" customFormat="1" ht="13.5" customHeight="1">
      <c r="A34" s="402"/>
      <c r="B34" s="394"/>
      <c r="C34" s="394"/>
      <c r="D34" s="394"/>
      <c r="E34" s="394"/>
      <c r="F34" s="394"/>
      <c r="G34" s="394"/>
      <c r="H34" s="394"/>
      <c r="I34" s="395"/>
      <c r="J34" s="402"/>
      <c r="K34" s="394"/>
      <c r="L34" s="394"/>
      <c r="M34" s="394"/>
      <c r="N34" s="394"/>
      <c r="O34" s="394"/>
      <c r="P34" s="394"/>
      <c r="Q34" s="479" t="s">
        <v>58</v>
      </c>
      <c r="R34" s="480"/>
      <c r="S34" s="480"/>
      <c r="T34" s="480"/>
      <c r="U34" s="480"/>
      <c r="V34" s="480"/>
      <c r="W34" s="481"/>
      <c r="X34" s="374" t="s">
        <v>43</v>
      </c>
      <c r="Y34" s="375"/>
      <c r="Z34" s="375"/>
      <c r="AA34" s="375"/>
      <c r="AB34" s="375"/>
      <c r="AC34" s="375"/>
      <c r="AD34" s="375"/>
      <c r="AE34" s="375"/>
      <c r="AF34" s="375"/>
      <c r="AG34" s="375"/>
      <c r="AH34" s="375"/>
      <c r="AI34" s="375"/>
      <c r="AJ34" s="375"/>
      <c r="AK34" s="375"/>
      <c r="AL34" s="375"/>
      <c r="AM34" s="375"/>
      <c r="AN34" s="375"/>
      <c r="AO34" s="360"/>
      <c r="AP34" s="231"/>
      <c r="AQ34" s="231"/>
      <c r="AR34" s="231"/>
      <c r="AS34" s="231"/>
      <c r="AT34" s="231"/>
    </row>
    <row r="35" spans="1:50" s="2" customFormat="1" ht="13.5" customHeight="1" thickBot="1">
      <c r="A35" s="403"/>
      <c r="B35" s="404"/>
      <c r="C35" s="404"/>
      <c r="D35" s="404"/>
      <c r="E35" s="404"/>
      <c r="F35" s="404"/>
      <c r="G35" s="404"/>
      <c r="H35" s="404"/>
      <c r="I35" s="405"/>
      <c r="J35" s="403"/>
      <c r="K35" s="404"/>
      <c r="L35" s="404"/>
      <c r="M35" s="404"/>
      <c r="N35" s="404"/>
      <c r="O35" s="404"/>
      <c r="P35" s="404"/>
      <c r="Q35" s="376"/>
      <c r="R35" s="377"/>
      <c r="S35" s="377"/>
      <c r="T35" s="377"/>
      <c r="U35" s="377"/>
      <c r="V35" s="377"/>
      <c r="W35" s="482"/>
      <c r="X35" s="376"/>
      <c r="Y35" s="377"/>
      <c r="Z35" s="377"/>
      <c r="AA35" s="377"/>
      <c r="AB35" s="377"/>
      <c r="AC35" s="377"/>
      <c r="AD35" s="377"/>
      <c r="AE35" s="377"/>
      <c r="AF35" s="377"/>
      <c r="AG35" s="377"/>
      <c r="AH35" s="377"/>
      <c r="AI35" s="377"/>
      <c r="AJ35" s="377"/>
      <c r="AK35" s="377"/>
      <c r="AL35" s="377"/>
      <c r="AM35" s="377"/>
      <c r="AN35" s="377"/>
      <c r="AO35" s="360"/>
      <c r="AP35" s="231"/>
      <c r="AQ35" s="231"/>
      <c r="AR35" s="231"/>
      <c r="AS35" s="231"/>
      <c r="AT35" s="231"/>
    </row>
    <row r="36" spans="1:50" s="2" customFormat="1" ht="13.5" customHeight="1" thickTop="1">
      <c r="A36" s="525" t="s">
        <v>64</v>
      </c>
      <c r="B36" s="417" t="s">
        <v>9</v>
      </c>
      <c r="C36" s="418"/>
      <c r="D36" s="418"/>
      <c r="E36" s="418"/>
      <c r="F36" s="418"/>
      <c r="G36" s="418"/>
      <c r="H36" s="418"/>
      <c r="I36" s="419"/>
      <c r="J36" s="368">
        <f>SUM(Q36:AN37)</f>
        <v>64335000</v>
      </c>
      <c r="K36" s="369"/>
      <c r="L36" s="369"/>
      <c r="M36" s="369"/>
      <c r="N36" s="369"/>
      <c r="O36" s="369"/>
      <c r="P36" s="369"/>
      <c r="Q36" s="382">
        <f>SUM(Q38:W47)</f>
        <v>39190000</v>
      </c>
      <c r="R36" s="369"/>
      <c r="S36" s="369"/>
      <c r="T36" s="369"/>
      <c r="U36" s="369"/>
      <c r="V36" s="369"/>
      <c r="W36" s="384"/>
      <c r="X36" s="382">
        <f>SUM(X38:AE47)</f>
        <v>19595000</v>
      </c>
      <c r="Y36" s="369"/>
      <c r="Z36" s="369"/>
      <c r="AA36" s="369"/>
      <c r="AB36" s="369"/>
      <c r="AC36" s="369"/>
      <c r="AD36" s="369"/>
      <c r="AE36" s="370"/>
      <c r="AF36" s="368">
        <f>SUM(AF38:AN47)</f>
        <v>5550000</v>
      </c>
      <c r="AG36" s="369"/>
      <c r="AH36" s="369"/>
      <c r="AI36" s="369"/>
      <c r="AJ36" s="369"/>
      <c r="AK36" s="369"/>
      <c r="AL36" s="369"/>
      <c r="AM36" s="369"/>
      <c r="AN36" s="370"/>
      <c r="AO36" s="357"/>
      <c r="AP36" s="358"/>
      <c r="AQ36" s="358"/>
      <c r="AR36" s="358"/>
      <c r="AS36" s="358"/>
      <c r="AT36" s="361"/>
      <c r="AW36" s="156"/>
      <c r="AX36" s="156"/>
    </row>
    <row r="37" spans="1:50" s="2" customFormat="1" ht="13.5" customHeight="1">
      <c r="A37" s="525"/>
      <c r="B37" s="420"/>
      <c r="C37" s="421"/>
      <c r="D37" s="421"/>
      <c r="E37" s="421"/>
      <c r="F37" s="421"/>
      <c r="G37" s="421"/>
      <c r="H37" s="421"/>
      <c r="I37" s="422"/>
      <c r="J37" s="371"/>
      <c r="K37" s="372"/>
      <c r="L37" s="372"/>
      <c r="M37" s="372"/>
      <c r="N37" s="372"/>
      <c r="O37" s="372"/>
      <c r="P37" s="372"/>
      <c r="Q37" s="383"/>
      <c r="R37" s="372"/>
      <c r="S37" s="372"/>
      <c r="T37" s="372"/>
      <c r="U37" s="372"/>
      <c r="V37" s="372"/>
      <c r="W37" s="385"/>
      <c r="X37" s="383"/>
      <c r="Y37" s="372"/>
      <c r="Z37" s="372"/>
      <c r="AA37" s="372"/>
      <c r="AB37" s="372"/>
      <c r="AC37" s="372"/>
      <c r="AD37" s="372"/>
      <c r="AE37" s="373"/>
      <c r="AF37" s="371"/>
      <c r="AG37" s="372"/>
      <c r="AH37" s="372"/>
      <c r="AI37" s="372"/>
      <c r="AJ37" s="372"/>
      <c r="AK37" s="372"/>
      <c r="AL37" s="372"/>
      <c r="AM37" s="372"/>
      <c r="AN37" s="373"/>
      <c r="AO37" s="359"/>
      <c r="AP37" s="358"/>
      <c r="AQ37" s="358"/>
      <c r="AR37" s="358"/>
      <c r="AS37" s="358"/>
      <c r="AT37" s="361"/>
      <c r="AW37" s="156"/>
      <c r="AX37" s="156"/>
    </row>
    <row r="38" spans="1:50" s="2" customFormat="1" ht="13.5" customHeight="1">
      <c r="A38" s="525"/>
      <c r="B38" s="524"/>
      <c r="C38" s="434" t="s">
        <v>297</v>
      </c>
      <c r="D38" s="434"/>
      <c r="E38" s="434"/>
      <c r="F38" s="434"/>
      <c r="G38" s="434"/>
      <c r="H38" s="434"/>
      <c r="I38" s="434"/>
      <c r="J38" s="362">
        <f>SUM(Q38:AN39)</f>
        <v>24750000</v>
      </c>
      <c r="K38" s="363"/>
      <c r="L38" s="363"/>
      <c r="M38" s="363"/>
      <c r="N38" s="363"/>
      <c r="O38" s="363"/>
      <c r="P38" s="363"/>
      <c r="Q38" s="388">
        <v>16500000</v>
      </c>
      <c r="R38" s="363"/>
      <c r="S38" s="363"/>
      <c r="T38" s="363"/>
      <c r="U38" s="363"/>
      <c r="V38" s="363"/>
      <c r="W38" s="389"/>
      <c r="X38" s="378">
        <v>8250000</v>
      </c>
      <c r="Y38" s="366"/>
      <c r="Z38" s="366"/>
      <c r="AA38" s="366"/>
      <c r="AB38" s="366"/>
      <c r="AC38" s="366"/>
      <c r="AD38" s="366"/>
      <c r="AE38" s="367"/>
      <c r="AF38" s="362">
        <v>0</v>
      </c>
      <c r="AG38" s="363"/>
      <c r="AH38" s="363"/>
      <c r="AI38" s="363"/>
      <c r="AJ38" s="363"/>
      <c r="AK38" s="363"/>
      <c r="AL38" s="363"/>
      <c r="AM38" s="363"/>
      <c r="AN38" s="364"/>
      <c r="AO38" s="357"/>
      <c r="AP38" s="358"/>
      <c r="AQ38" s="358"/>
      <c r="AR38" s="358"/>
      <c r="AS38" s="358"/>
      <c r="AT38" s="361"/>
      <c r="AW38" s="156"/>
      <c r="AX38" s="156"/>
    </row>
    <row r="39" spans="1:50" s="2" customFormat="1" ht="13.5" customHeight="1">
      <c r="A39" s="525"/>
      <c r="B39" s="524"/>
      <c r="C39" s="435"/>
      <c r="D39" s="435"/>
      <c r="E39" s="435"/>
      <c r="F39" s="435"/>
      <c r="G39" s="435"/>
      <c r="H39" s="435"/>
      <c r="I39" s="435"/>
      <c r="J39" s="362"/>
      <c r="K39" s="363"/>
      <c r="L39" s="363"/>
      <c r="M39" s="363"/>
      <c r="N39" s="363"/>
      <c r="O39" s="363"/>
      <c r="P39" s="363"/>
      <c r="Q39" s="388"/>
      <c r="R39" s="363"/>
      <c r="S39" s="363"/>
      <c r="T39" s="363"/>
      <c r="U39" s="363"/>
      <c r="V39" s="363"/>
      <c r="W39" s="389"/>
      <c r="X39" s="379"/>
      <c r="Y39" s="380"/>
      <c r="Z39" s="380"/>
      <c r="AA39" s="380"/>
      <c r="AB39" s="380"/>
      <c r="AC39" s="380"/>
      <c r="AD39" s="380"/>
      <c r="AE39" s="381"/>
      <c r="AF39" s="362"/>
      <c r="AG39" s="363"/>
      <c r="AH39" s="363"/>
      <c r="AI39" s="363"/>
      <c r="AJ39" s="363"/>
      <c r="AK39" s="363"/>
      <c r="AL39" s="363"/>
      <c r="AM39" s="363"/>
      <c r="AN39" s="364"/>
      <c r="AO39" s="359"/>
      <c r="AP39" s="358"/>
      <c r="AQ39" s="358"/>
      <c r="AR39" s="358"/>
      <c r="AS39" s="358"/>
      <c r="AT39" s="361"/>
      <c r="AW39" s="156"/>
      <c r="AX39" s="156"/>
    </row>
    <row r="40" spans="1:50" s="2" customFormat="1" ht="13.5" customHeight="1">
      <c r="A40" s="525"/>
      <c r="B40" s="524"/>
      <c r="C40" s="386" t="s">
        <v>298</v>
      </c>
      <c r="D40" s="387"/>
      <c r="E40" s="387"/>
      <c r="F40" s="387"/>
      <c r="G40" s="387"/>
      <c r="H40" s="387"/>
      <c r="I40" s="387"/>
      <c r="J40" s="362">
        <f>SUM(Q40:AN41)</f>
        <v>5890000</v>
      </c>
      <c r="K40" s="363"/>
      <c r="L40" s="363"/>
      <c r="M40" s="363"/>
      <c r="N40" s="363"/>
      <c r="O40" s="363"/>
      <c r="P40" s="363"/>
      <c r="Q40" s="388">
        <v>3560000</v>
      </c>
      <c r="R40" s="363"/>
      <c r="S40" s="363"/>
      <c r="T40" s="363"/>
      <c r="U40" s="363"/>
      <c r="V40" s="363"/>
      <c r="W40" s="389"/>
      <c r="X40" s="378">
        <v>1780000</v>
      </c>
      <c r="Y40" s="366"/>
      <c r="Z40" s="366"/>
      <c r="AA40" s="366"/>
      <c r="AB40" s="366"/>
      <c r="AC40" s="366"/>
      <c r="AD40" s="366"/>
      <c r="AE40" s="367"/>
      <c r="AF40" s="362">
        <v>550000</v>
      </c>
      <c r="AG40" s="363"/>
      <c r="AH40" s="363"/>
      <c r="AI40" s="363"/>
      <c r="AJ40" s="363"/>
      <c r="AK40" s="363"/>
      <c r="AL40" s="363"/>
      <c r="AM40" s="363"/>
      <c r="AN40" s="364"/>
      <c r="AO40" s="357"/>
      <c r="AP40" s="358"/>
      <c r="AQ40" s="358"/>
      <c r="AR40" s="358"/>
      <c r="AS40" s="358"/>
      <c r="AT40" s="361"/>
      <c r="AW40" s="156"/>
      <c r="AX40" s="156"/>
    </row>
    <row r="41" spans="1:50" s="2" customFormat="1" ht="13.5" customHeight="1">
      <c r="A41" s="525"/>
      <c r="B41" s="524"/>
      <c r="C41" s="455"/>
      <c r="D41" s="456"/>
      <c r="E41" s="456"/>
      <c r="F41" s="456"/>
      <c r="G41" s="456"/>
      <c r="H41" s="456"/>
      <c r="I41" s="456"/>
      <c r="J41" s="365"/>
      <c r="K41" s="366"/>
      <c r="L41" s="366"/>
      <c r="M41" s="366"/>
      <c r="N41" s="366"/>
      <c r="O41" s="366"/>
      <c r="P41" s="366"/>
      <c r="Q41" s="378"/>
      <c r="R41" s="366"/>
      <c r="S41" s="366"/>
      <c r="T41" s="366"/>
      <c r="U41" s="366"/>
      <c r="V41" s="366"/>
      <c r="W41" s="423"/>
      <c r="X41" s="379"/>
      <c r="Y41" s="380"/>
      <c r="Z41" s="380"/>
      <c r="AA41" s="380"/>
      <c r="AB41" s="380"/>
      <c r="AC41" s="380"/>
      <c r="AD41" s="380"/>
      <c r="AE41" s="381"/>
      <c r="AF41" s="365"/>
      <c r="AG41" s="366"/>
      <c r="AH41" s="366"/>
      <c r="AI41" s="366"/>
      <c r="AJ41" s="366"/>
      <c r="AK41" s="366"/>
      <c r="AL41" s="366"/>
      <c r="AM41" s="366"/>
      <c r="AN41" s="367"/>
      <c r="AO41" s="359"/>
      <c r="AP41" s="358"/>
      <c r="AQ41" s="358"/>
      <c r="AR41" s="358"/>
      <c r="AS41" s="358"/>
      <c r="AT41" s="361"/>
      <c r="AW41" s="156"/>
      <c r="AX41" s="156"/>
    </row>
    <row r="42" spans="1:50" s="2" customFormat="1" ht="13.5" customHeight="1">
      <c r="A42" s="525"/>
      <c r="B42" s="524"/>
      <c r="C42" s="386" t="s">
        <v>299</v>
      </c>
      <c r="D42" s="387"/>
      <c r="E42" s="387"/>
      <c r="F42" s="387"/>
      <c r="G42" s="387"/>
      <c r="H42" s="387"/>
      <c r="I42" s="387"/>
      <c r="J42" s="362">
        <f>SUM(Q42:AN43)</f>
        <v>12750000</v>
      </c>
      <c r="K42" s="363"/>
      <c r="L42" s="363"/>
      <c r="M42" s="363"/>
      <c r="N42" s="363"/>
      <c r="O42" s="363"/>
      <c r="P42" s="363"/>
      <c r="Q42" s="388">
        <v>8500000</v>
      </c>
      <c r="R42" s="363"/>
      <c r="S42" s="363"/>
      <c r="T42" s="363"/>
      <c r="U42" s="363"/>
      <c r="V42" s="363"/>
      <c r="W42" s="389"/>
      <c r="X42" s="378">
        <v>4250000</v>
      </c>
      <c r="Y42" s="366"/>
      <c r="Z42" s="366"/>
      <c r="AA42" s="366"/>
      <c r="AB42" s="366"/>
      <c r="AC42" s="366"/>
      <c r="AD42" s="366"/>
      <c r="AE42" s="367"/>
      <c r="AF42" s="362">
        <v>0</v>
      </c>
      <c r="AG42" s="363"/>
      <c r="AH42" s="363"/>
      <c r="AI42" s="363"/>
      <c r="AJ42" s="363"/>
      <c r="AK42" s="363"/>
      <c r="AL42" s="363"/>
      <c r="AM42" s="363"/>
      <c r="AN42" s="364"/>
      <c r="AO42" s="357"/>
      <c r="AP42" s="358"/>
      <c r="AQ42" s="358"/>
      <c r="AR42" s="358"/>
      <c r="AS42" s="358"/>
      <c r="AT42" s="361"/>
      <c r="AW42" s="156"/>
      <c r="AX42" s="156"/>
    </row>
    <row r="43" spans="1:50" s="2" customFormat="1" ht="13.5" customHeight="1">
      <c r="A43" s="525"/>
      <c r="B43" s="524"/>
      <c r="C43" s="455"/>
      <c r="D43" s="456"/>
      <c r="E43" s="456"/>
      <c r="F43" s="456"/>
      <c r="G43" s="456"/>
      <c r="H43" s="456"/>
      <c r="I43" s="456"/>
      <c r="J43" s="365"/>
      <c r="K43" s="366"/>
      <c r="L43" s="366"/>
      <c r="M43" s="366"/>
      <c r="N43" s="366"/>
      <c r="O43" s="366"/>
      <c r="P43" s="366"/>
      <c r="Q43" s="378"/>
      <c r="R43" s="366"/>
      <c r="S43" s="366"/>
      <c r="T43" s="366"/>
      <c r="U43" s="366"/>
      <c r="V43" s="366"/>
      <c r="W43" s="423"/>
      <c r="X43" s="532"/>
      <c r="Y43" s="527"/>
      <c r="Z43" s="527"/>
      <c r="AA43" s="527"/>
      <c r="AB43" s="527"/>
      <c r="AC43" s="527"/>
      <c r="AD43" s="527"/>
      <c r="AE43" s="528"/>
      <c r="AF43" s="365"/>
      <c r="AG43" s="366"/>
      <c r="AH43" s="366"/>
      <c r="AI43" s="366"/>
      <c r="AJ43" s="366"/>
      <c r="AK43" s="366"/>
      <c r="AL43" s="366"/>
      <c r="AM43" s="366"/>
      <c r="AN43" s="367"/>
      <c r="AO43" s="359"/>
      <c r="AP43" s="358"/>
      <c r="AQ43" s="358"/>
      <c r="AR43" s="358"/>
      <c r="AS43" s="358"/>
      <c r="AT43" s="361"/>
      <c r="AW43" s="156"/>
      <c r="AX43" s="156"/>
    </row>
    <row r="44" spans="1:50" s="2" customFormat="1" ht="13.5" customHeight="1">
      <c r="A44" s="525"/>
      <c r="B44" s="524"/>
      <c r="C44" s="386" t="s">
        <v>300</v>
      </c>
      <c r="D44" s="387"/>
      <c r="E44" s="387"/>
      <c r="F44" s="387"/>
      <c r="G44" s="387"/>
      <c r="H44" s="387"/>
      <c r="I44" s="387"/>
      <c r="J44" s="362">
        <f>SUM(Q44:AN45)</f>
        <v>1275000</v>
      </c>
      <c r="K44" s="363"/>
      <c r="L44" s="363"/>
      <c r="M44" s="363"/>
      <c r="N44" s="363"/>
      <c r="O44" s="363"/>
      <c r="P44" s="363"/>
      <c r="Q44" s="388">
        <v>850000</v>
      </c>
      <c r="R44" s="363"/>
      <c r="S44" s="363"/>
      <c r="T44" s="363"/>
      <c r="U44" s="363"/>
      <c r="V44" s="363"/>
      <c r="W44" s="389"/>
      <c r="X44" s="378">
        <v>425000</v>
      </c>
      <c r="Y44" s="366"/>
      <c r="Z44" s="366"/>
      <c r="AA44" s="366"/>
      <c r="AB44" s="366"/>
      <c r="AC44" s="366"/>
      <c r="AD44" s="366"/>
      <c r="AE44" s="367"/>
      <c r="AF44" s="362">
        <v>0</v>
      </c>
      <c r="AG44" s="363"/>
      <c r="AH44" s="363"/>
      <c r="AI44" s="363"/>
      <c r="AJ44" s="363"/>
      <c r="AK44" s="363"/>
      <c r="AL44" s="363"/>
      <c r="AM44" s="363"/>
      <c r="AN44" s="364"/>
      <c r="AO44" s="357"/>
      <c r="AP44" s="358"/>
      <c r="AQ44" s="358"/>
      <c r="AR44" s="358"/>
      <c r="AS44" s="358"/>
      <c r="AT44" s="361"/>
      <c r="AW44" s="156"/>
      <c r="AX44" s="156"/>
    </row>
    <row r="45" spans="1:50" s="2" customFormat="1" ht="13.5" customHeight="1">
      <c r="A45" s="525"/>
      <c r="B45" s="524"/>
      <c r="C45" s="386"/>
      <c r="D45" s="387"/>
      <c r="E45" s="387"/>
      <c r="F45" s="387"/>
      <c r="G45" s="387"/>
      <c r="H45" s="387"/>
      <c r="I45" s="387"/>
      <c r="J45" s="362"/>
      <c r="K45" s="363"/>
      <c r="L45" s="363"/>
      <c r="M45" s="363"/>
      <c r="N45" s="363"/>
      <c r="O45" s="363"/>
      <c r="P45" s="363"/>
      <c r="Q45" s="388"/>
      <c r="R45" s="363"/>
      <c r="S45" s="363"/>
      <c r="T45" s="363"/>
      <c r="U45" s="363"/>
      <c r="V45" s="363"/>
      <c r="W45" s="389"/>
      <c r="X45" s="379"/>
      <c r="Y45" s="380"/>
      <c r="Z45" s="380"/>
      <c r="AA45" s="380"/>
      <c r="AB45" s="380"/>
      <c r="AC45" s="380"/>
      <c r="AD45" s="380"/>
      <c r="AE45" s="381"/>
      <c r="AF45" s="362"/>
      <c r="AG45" s="363"/>
      <c r="AH45" s="363"/>
      <c r="AI45" s="363"/>
      <c r="AJ45" s="363"/>
      <c r="AK45" s="363"/>
      <c r="AL45" s="363"/>
      <c r="AM45" s="363"/>
      <c r="AN45" s="364"/>
      <c r="AO45" s="359"/>
      <c r="AP45" s="358"/>
      <c r="AQ45" s="358"/>
      <c r="AR45" s="358"/>
      <c r="AS45" s="358"/>
      <c r="AT45" s="361"/>
      <c r="AW45" s="156"/>
      <c r="AX45" s="156"/>
    </row>
    <row r="46" spans="1:50" s="2" customFormat="1" ht="13.5" customHeight="1">
      <c r="A46" s="525"/>
      <c r="B46" s="524"/>
      <c r="C46" s="386" t="s">
        <v>191</v>
      </c>
      <c r="D46" s="387"/>
      <c r="E46" s="387"/>
      <c r="F46" s="387"/>
      <c r="G46" s="387"/>
      <c r="H46" s="387"/>
      <c r="I46" s="387"/>
      <c r="J46" s="362">
        <f>SUM(Q46:AN47)</f>
        <v>19670000</v>
      </c>
      <c r="K46" s="363"/>
      <c r="L46" s="363"/>
      <c r="M46" s="363"/>
      <c r="N46" s="363"/>
      <c r="O46" s="363"/>
      <c r="P46" s="363"/>
      <c r="Q46" s="388">
        <f>7300000+2480000</f>
        <v>9780000</v>
      </c>
      <c r="R46" s="363"/>
      <c r="S46" s="363"/>
      <c r="T46" s="363"/>
      <c r="U46" s="363"/>
      <c r="V46" s="363"/>
      <c r="W46" s="389"/>
      <c r="X46" s="378">
        <f>3650000+1240000</f>
        <v>4890000</v>
      </c>
      <c r="Y46" s="366"/>
      <c r="Z46" s="366"/>
      <c r="AA46" s="366"/>
      <c r="AB46" s="366"/>
      <c r="AC46" s="366"/>
      <c r="AD46" s="366"/>
      <c r="AE46" s="367"/>
      <c r="AF46" s="362">
        <v>5000000</v>
      </c>
      <c r="AG46" s="363"/>
      <c r="AH46" s="363"/>
      <c r="AI46" s="363"/>
      <c r="AJ46" s="363"/>
      <c r="AK46" s="363"/>
      <c r="AL46" s="363"/>
      <c r="AM46" s="363"/>
      <c r="AN46" s="364"/>
      <c r="AO46" s="357"/>
      <c r="AP46" s="358"/>
      <c r="AQ46" s="358"/>
      <c r="AR46" s="358"/>
      <c r="AS46" s="358"/>
      <c r="AT46" s="361"/>
      <c r="AW46" s="156"/>
      <c r="AX46" s="156"/>
    </row>
    <row r="47" spans="1:50" s="2" customFormat="1" ht="13.5" customHeight="1">
      <c r="A47" s="525"/>
      <c r="B47" s="524"/>
      <c r="C47" s="386"/>
      <c r="D47" s="387"/>
      <c r="E47" s="387"/>
      <c r="F47" s="387"/>
      <c r="G47" s="387"/>
      <c r="H47" s="387"/>
      <c r="I47" s="387"/>
      <c r="J47" s="362"/>
      <c r="K47" s="363"/>
      <c r="L47" s="363"/>
      <c r="M47" s="363"/>
      <c r="N47" s="363"/>
      <c r="O47" s="363"/>
      <c r="P47" s="363"/>
      <c r="Q47" s="388"/>
      <c r="R47" s="363"/>
      <c r="S47" s="363"/>
      <c r="T47" s="363"/>
      <c r="U47" s="363"/>
      <c r="V47" s="363"/>
      <c r="W47" s="389"/>
      <c r="X47" s="379"/>
      <c r="Y47" s="380"/>
      <c r="Z47" s="380"/>
      <c r="AA47" s="380"/>
      <c r="AB47" s="380"/>
      <c r="AC47" s="380"/>
      <c r="AD47" s="380"/>
      <c r="AE47" s="381"/>
      <c r="AF47" s="362"/>
      <c r="AG47" s="363"/>
      <c r="AH47" s="363"/>
      <c r="AI47" s="363"/>
      <c r="AJ47" s="363"/>
      <c r="AK47" s="363"/>
      <c r="AL47" s="363"/>
      <c r="AM47" s="363"/>
      <c r="AN47" s="364"/>
      <c r="AO47" s="359"/>
      <c r="AP47" s="358"/>
      <c r="AQ47" s="358"/>
      <c r="AR47" s="358"/>
      <c r="AS47" s="358"/>
      <c r="AT47" s="361"/>
      <c r="AW47" s="156"/>
      <c r="AX47" s="156"/>
    </row>
    <row r="48" spans="1:50" s="2" customFormat="1" ht="13.5" customHeight="1">
      <c r="A48" s="525"/>
      <c r="B48" s="451" t="s">
        <v>21</v>
      </c>
      <c r="C48" s="452"/>
      <c r="D48" s="452"/>
      <c r="E48" s="452"/>
      <c r="F48" s="452"/>
      <c r="G48" s="452"/>
      <c r="H48" s="452"/>
      <c r="I48" s="452"/>
      <c r="J48" s="368">
        <f>SUM(Q48:AN49)</f>
        <v>2190000</v>
      </c>
      <c r="K48" s="369"/>
      <c r="L48" s="369"/>
      <c r="M48" s="369"/>
      <c r="N48" s="369"/>
      <c r="O48" s="369"/>
      <c r="P48" s="369"/>
      <c r="Q48" s="382">
        <v>1460000</v>
      </c>
      <c r="R48" s="369"/>
      <c r="S48" s="369"/>
      <c r="T48" s="369"/>
      <c r="U48" s="369"/>
      <c r="V48" s="369"/>
      <c r="W48" s="384"/>
      <c r="X48" s="382">
        <v>730000</v>
      </c>
      <c r="Y48" s="369"/>
      <c r="Z48" s="369"/>
      <c r="AA48" s="369"/>
      <c r="AB48" s="369"/>
      <c r="AC48" s="369"/>
      <c r="AD48" s="369"/>
      <c r="AE48" s="370"/>
      <c r="AF48" s="368">
        <v>0</v>
      </c>
      <c r="AG48" s="369"/>
      <c r="AH48" s="369"/>
      <c r="AI48" s="369"/>
      <c r="AJ48" s="369"/>
      <c r="AK48" s="369"/>
      <c r="AL48" s="369"/>
      <c r="AM48" s="369"/>
      <c r="AN48" s="370"/>
      <c r="AO48" s="357"/>
      <c r="AP48" s="358"/>
      <c r="AQ48" s="358"/>
      <c r="AR48" s="358"/>
      <c r="AS48" s="358"/>
      <c r="AT48" s="361"/>
      <c r="AW48" s="156"/>
      <c r="AX48" s="156"/>
    </row>
    <row r="49" spans="1:50" s="2" customFormat="1" ht="13.5" customHeight="1" thickBot="1">
      <c r="A49" s="525"/>
      <c r="B49" s="453"/>
      <c r="C49" s="454"/>
      <c r="D49" s="454"/>
      <c r="E49" s="454"/>
      <c r="F49" s="454"/>
      <c r="G49" s="454"/>
      <c r="H49" s="454"/>
      <c r="I49" s="454"/>
      <c r="J49" s="526"/>
      <c r="K49" s="527"/>
      <c r="L49" s="527"/>
      <c r="M49" s="527"/>
      <c r="N49" s="527"/>
      <c r="O49" s="527"/>
      <c r="P49" s="527"/>
      <c r="Q49" s="532"/>
      <c r="R49" s="527"/>
      <c r="S49" s="527"/>
      <c r="T49" s="527"/>
      <c r="U49" s="527"/>
      <c r="V49" s="527"/>
      <c r="W49" s="533"/>
      <c r="X49" s="529"/>
      <c r="Y49" s="530"/>
      <c r="Z49" s="530"/>
      <c r="AA49" s="530"/>
      <c r="AB49" s="530"/>
      <c r="AC49" s="530"/>
      <c r="AD49" s="530"/>
      <c r="AE49" s="531"/>
      <c r="AF49" s="526"/>
      <c r="AG49" s="527"/>
      <c r="AH49" s="527"/>
      <c r="AI49" s="527"/>
      <c r="AJ49" s="527"/>
      <c r="AK49" s="527"/>
      <c r="AL49" s="527"/>
      <c r="AM49" s="527"/>
      <c r="AN49" s="528"/>
      <c r="AO49" s="359"/>
      <c r="AP49" s="358"/>
      <c r="AQ49" s="358"/>
      <c r="AR49" s="358"/>
      <c r="AS49" s="358"/>
      <c r="AT49" s="361"/>
      <c r="AW49" s="156"/>
      <c r="AX49" s="156"/>
    </row>
    <row r="50" spans="1:50" s="2" customFormat="1" ht="13.5" customHeight="1" thickTop="1">
      <c r="A50" s="518" t="s">
        <v>65</v>
      </c>
      <c r="B50" s="519"/>
      <c r="C50" s="519"/>
      <c r="D50" s="519"/>
      <c r="E50" s="519"/>
      <c r="F50" s="519"/>
      <c r="G50" s="519"/>
      <c r="H50" s="519"/>
      <c r="I50" s="520"/>
      <c r="J50" s="470">
        <f>SUM(J36,J48)</f>
        <v>66525000</v>
      </c>
      <c r="K50" s="471"/>
      <c r="L50" s="471"/>
      <c r="M50" s="471"/>
      <c r="N50" s="471"/>
      <c r="O50" s="471"/>
      <c r="P50" s="471"/>
      <c r="Q50" s="514">
        <f>SUM(Q36,Q48)</f>
        <v>40650000</v>
      </c>
      <c r="R50" s="471"/>
      <c r="S50" s="471"/>
      <c r="T50" s="471"/>
      <c r="U50" s="471"/>
      <c r="V50" s="471"/>
      <c r="W50" s="516"/>
      <c r="X50" s="514">
        <f>SUM(X36,X48)</f>
        <v>20325000</v>
      </c>
      <c r="Y50" s="471"/>
      <c r="Z50" s="471"/>
      <c r="AA50" s="471"/>
      <c r="AB50" s="471"/>
      <c r="AC50" s="471"/>
      <c r="AD50" s="471"/>
      <c r="AE50" s="472"/>
      <c r="AF50" s="470">
        <f>SUM(AF36,AF48)</f>
        <v>5550000</v>
      </c>
      <c r="AG50" s="471"/>
      <c r="AH50" s="471"/>
      <c r="AI50" s="471"/>
      <c r="AJ50" s="471"/>
      <c r="AK50" s="471"/>
      <c r="AL50" s="471"/>
      <c r="AM50" s="471"/>
      <c r="AN50" s="472"/>
      <c r="AO50" s="357"/>
      <c r="AP50" s="358"/>
      <c r="AQ50" s="358"/>
      <c r="AR50" s="358"/>
      <c r="AS50" s="358"/>
      <c r="AT50" s="361"/>
      <c r="AW50" s="156"/>
      <c r="AX50" s="156"/>
    </row>
    <row r="51" spans="1:50" s="2" customFormat="1" ht="13.5" customHeight="1">
      <c r="A51" s="521"/>
      <c r="B51" s="522"/>
      <c r="C51" s="522"/>
      <c r="D51" s="522"/>
      <c r="E51" s="522"/>
      <c r="F51" s="522"/>
      <c r="G51" s="522"/>
      <c r="H51" s="522"/>
      <c r="I51" s="523"/>
      <c r="J51" s="476"/>
      <c r="K51" s="477"/>
      <c r="L51" s="477"/>
      <c r="M51" s="477"/>
      <c r="N51" s="477"/>
      <c r="O51" s="477"/>
      <c r="P51" s="477"/>
      <c r="Q51" s="515"/>
      <c r="R51" s="477"/>
      <c r="S51" s="477"/>
      <c r="T51" s="477"/>
      <c r="U51" s="477"/>
      <c r="V51" s="477"/>
      <c r="W51" s="517"/>
      <c r="X51" s="515"/>
      <c r="Y51" s="477"/>
      <c r="Z51" s="477"/>
      <c r="AA51" s="477"/>
      <c r="AB51" s="477"/>
      <c r="AC51" s="477"/>
      <c r="AD51" s="477"/>
      <c r="AE51" s="478"/>
      <c r="AF51" s="476"/>
      <c r="AG51" s="477"/>
      <c r="AH51" s="477"/>
      <c r="AI51" s="477"/>
      <c r="AJ51" s="477"/>
      <c r="AK51" s="477"/>
      <c r="AL51" s="477"/>
      <c r="AM51" s="477"/>
      <c r="AN51" s="478"/>
      <c r="AO51" s="359"/>
      <c r="AP51" s="358"/>
      <c r="AQ51" s="358"/>
      <c r="AR51" s="358"/>
      <c r="AS51" s="358"/>
      <c r="AT51" s="361"/>
      <c r="AW51" s="156"/>
      <c r="AX51" s="156"/>
    </row>
    <row r="52" spans="1:50" s="2" customFormat="1" ht="13.5" customHeight="1">
      <c r="A52" s="35"/>
      <c r="B52" s="35"/>
      <c r="C52" s="35"/>
      <c r="D52" s="35"/>
      <c r="E52" s="35"/>
      <c r="F52" s="35"/>
      <c r="G52" s="35"/>
      <c r="H52" s="35"/>
      <c r="I52" s="35"/>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8"/>
      <c r="AP52" s="95"/>
    </row>
    <row r="53" spans="1:50" s="2" customFormat="1" ht="13.5" customHeight="1">
      <c r="A53" s="35"/>
      <c r="B53" s="35"/>
      <c r="C53" s="35"/>
      <c r="D53" s="35"/>
      <c r="E53" s="35"/>
      <c r="F53" s="35"/>
      <c r="G53" s="35"/>
      <c r="H53" s="35"/>
      <c r="I53" s="35"/>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8"/>
      <c r="AP53" s="95"/>
    </row>
    <row r="54" spans="1:50" s="2" customFormat="1" ht="13.5" customHeight="1">
      <c r="A54" s="35"/>
      <c r="B54" s="35"/>
      <c r="C54" s="35"/>
      <c r="D54" s="35"/>
      <c r="E54" s="35"/>
      <c r="F54" s="35"/>
      <c r="G54" s="35"/>
      <c r="H54" s="35"/>
      <c r="I54" s="35"/>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8"/>
      <c r="AP54" s="95"/>
    </row>
    <row r="55" spans="1:50" s="2" customFormat="1" ht="13.5" customHeight="1">
      <c r="A55" s="35"/>
      <c r="B55" s="157" t="s">
        <v>165</v>
      </c>
      <c r="C55" s="35"/>
      <c r="D55" s="35"/>
      <c r="E55" s="35"/>
      <c r="F55" s="35"/>
      <c r="G55" s="35"/>
      <c r="H55" s="35"/>
      <c r="I55" s="35"/>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8"/>
      <c r="AP55" s="159"/>
    </row>
    <row r="56" spans="1:50" s="2" customFormat="1" ht="13.5" customHeight="1">
      <c r="A56" s="39"/>
      <c r="B56" s="39"/>
      <c r="C56" s="39"/>
      <c r="D56" s="39"/>
      <c r="E56" s="39"/>
      <c r="F56" s="39"/>
      <c r="G56" s="39"/>
      <c r="H56" s="39"/>
      <c r="I56" s="40"/>
      <c r="J56" s="41"/>
      <c r="K56" s="41"/>
      <c r="L56" s="41"/>
      <c r="M56" s="41"/>
      <c r="N56" s="41"/>
      <c r="O56" s="41"/>
      <c r="P56" s="41"/>
      <c r="Q56" s="37"/>
      <c r="R56" s="37"/>
      <c r="S56" s="37"/>
      <c r="T56" s="37"/>
      <c r="U56" s="37"/>
      <c r="V56" s="37"/>
      <c r="W56" s="37"/>
      <c r="X56" s="42"/>
      <c r="Y56" s="42"/>
      <c r="Z56" s="42"/>
      <c r="AA56" s="42"/>
      <c r="AB56" s="43"/>
      <c r="AC56" s="43"/>
      <c r="AD56" s="43"/>
      <c r="AE56" s="43"/>
      <c r="AF56" s="44"/>
      <c r="AG56" s="44"/>
      <c r="AH56" s="44"/>
      <c r="AI56" s="44"/>
      <c r="AJ56" s="44"/>
      <c r="AK56" s="45"/>
      <c r="AL56" s="45"/>
      <c r="AM56" s="45"/>
      <c r="AN56" s="45"/>
      <c r="AO56" s="8"/>
      <c r="AP56" s="159"/>
    </row>
    <row r="57" spans="1:50" s="2" customFormat="1" ht="13.5" customHeight="1">
      <c r="A57" s="160"/>
      <c r="B57" s="507"/>
      <c r="C57" s="507"/>
      <c r="D57" s="507"/>
      <c r="E57" s="507"/>
      <c r="F57" s="507"/>
      <c r="G57" s="507"/>
      <c r="H57" s="507"/>
      <c r="I57" s="507"/>
      <c r="J57" s="507"/>
      <c r="K57" s="507"/>
      <c r="L57" s="507"/>
      <c r="M57" s="507"/>
      <c r="N57" s="507"/>
      <c r="O57" s="210"/>
      <c r="P57" s="87"/>
      <c r="Q57" s="508" t="s">
        <v>67</v>
      </c>
      <c r="R57" s="509"/>
      <c r="S57" s="509"/>
      <c r="T57" s="509"/>
      <c r="U57" s="509"/>
      <c r="V57" s="509"/>
      <c r="W57" s="509"/>
      <c r="X57" s="509"/>
      <c r="Y57" s="509"/>
      <c r="Z57" s="509"/>
      <c r="AA57" s="509"/>
      <c r="AB57" s="509"/>
      <c r="AC57" s="509"/>
      <c r="AD57" s="509"/>
      <c r="AE57" s="510"/>
      <c r="AF57" s="33"/>
      <c r="AG57" s="33"/>
      <c r="AH57" s="33"/>
      <c r="AI57" s="33"/>
      <c r="AJ57" s="33"/>
      <c r="AK57" s="34"/>
      <c r="AL57" s="34"/>
      <c r="AM57" s="34"/>
      <c r="AN57" s="34"/>
      <c r="AO57" s="8"/>
      <c r="AP57" s="159"/>
    </row>
    <row r="58" spans="1:50" s="2" customFormat="1" ht="13.5" customHeight="1">
      <c r="A58" s="160"/>
      <c r="B58" s="507"/>
      <c r="C58" s="507"/>
      <c r="D58" s="507"/>
      <c r="E58" s="507"/>
      <c r="F58" s="507"/>
      <c r="G58" s="507"/>
      <c r="H58" s="507"/>
      <c r="I58" s="507"/>
      <c r="J58" s="507"/>
      <c r="K58" s="507"/>
      <c r="L58" s="507"/>
      <c r="M58" s="507"/>
      <c r="N58" s="507"/>
      <c r="O58" s="210"/>
      <c r="P58" s="87"/>
      <c r="Q58" s="511"/>
      <c r="R58" s="512"/>
      <c r="S58" s="512"/>
      <c r="T58" s="512"/>
      <c r="U58" s="512"/>
      <c r="V58" s="512"/>
      <c r="W58" s="512"/>
      <c r="X58" s="512"/>
      <c r="Y58" s="512"/>
      <c r="Z58" s="512"/>
      <c r="AA58" s="512"/>
      <c r="AB58" s="512"/>
      <c r="AC58" s="512"/>
      <c r="AD58" s="512"/>
      <c r="AE58" s="513"/>
      <c r="AF58" s="33"/>
      <c r="AG58" s="33"/>
      <c r="AH58" s="33"/>
      <c r="AI58" s="33"/>
      <c r="AJ58" s="33"/>
      <c r="AK58" s="34"/>
      <c r="AL58" s="34"/>
      <c r="AM58" s="34"/>
      <c r="AN58" s="34"/>
      <c r="AO58" s="8"/>
      <c r="AP58" s="159"/>
    </row>
    <row r="59" spans="1:50" s="2" customFormat="1" ht="13.5" customHeight="1">
      <c r="B59" s="540"/>
      <c r="C59" s="540"/>
      <c r="D59" s="540"/>
      <c r="E59" s="540"/>
      <c r="F59" s="540"/>
      <c r="G59" s="540"/>
      <c r="H59" s="540"/>
      <c r="I59" s="540"/>
      <c r="J59" s="540"/>
      <c r="K59" s="541"/>
      <c r="L59" s="541"/>
      <c r="M59" s="541"/>
      <c r="N59" s="541"/>
      <c r="O59" s="210"/>
      <c r="P59" s="87"/>
      <c r="Q59" s="537" t="s">
        <v>54</v>
      </c>
      <c r="R59" s="538"/>
      <c r="S59" s="538"/>
      <c r="T59" s="538"/>
      <c r="U59" s="538"/>
      <c r="V59" s="538"/>
      <c r="W59" s="539"/>
      <c r="X59" s="545">
        <f>SUM(Q36:AE37)</f>
        <v>58785000</v>
      </c>
      <c r="Y59" s="545"/>
      <c r="Z59" s="545"/>
      <c r="AA59" s="545"/>
      <c r="AB59" s="545"/>
      <c r="AC59" s="545"/>
      <c r="AD59" s="545"/>
      <c r="AE59" s="545"/>
      <c r="AF59" s="33"/>
      <c r="AO59" s="8"/>
      <c r="AP59" s="159"/>
    </row>
    <row r="60" spans="1:50" s="2" customFormat="1" ht="13.5" customHeight="1">
      <c r="B60" s="540"/>
      <c r="C60" s="540"/>
      <c r="D60" s="540"/>
      <c r="E60" s="540"/>
      <c r="F60" s="540"/>
      <c r="G60" s="540"/>
      <c r="H60" s="540"/>
      <c r="I60" s="540"/>
      <c r="J60" s="540"/>
      <c r="K60" s="541"/>
      <c r="L60" s="541"/>
      <c r="M60" s="541"/>
      <c r="N60" s="541"/>
      <c r="O60" s="210"/>
      <c r="P60" s="87"/>
      <c r="Q60" s="542"/>
      <c r="R60" s="543"/>
      <c r="S60" s="543"/>
      <c r="T60" s="543"/>
      <c r="U60" s="543"/>
      <c r="V60" s="543"/>
      <c r="W60" s="544"/>
      <c r="X60" s="546"/>
      <c r="Y60" s="546"/>
      <c r="Z60" s="546"/>
      <c r="AA60" s="546"/>
      <c r="AB60" s="546"/>
      <c r="AC60" s="546"/>
      <c r="AD60" s="546"/>
      <c r="AE60" s="546"/>
      <c r="AF60" s="33"/>
      <c r="AO60" s="8"/>
      <c r="AP60" s="159"/>
    </row>
    <row r="61" spans="1:50" s="2" customFormat="1" ht="13.5" customHeight="1">
      <c r="B61" s="210"/>
      <c r="C61" s="210"/>
      <c r="D61" s="210"/>
      <c r="E61" s="547"/>
      <c r="F61" s="547"/>
      <c r="G61" s="547"/>
      <c r="H61" s="547"/>
      <c r="I61" s="547"/>
      <c r="J61" s="547"/>
      <c r="K61" s="547"/>
      <c r="L61" s="547"/>
      <c r="M61" s="547"/>
      <c r="N61" s="547"/>
      <c r="O61" s="210"/>
      <c r="P61" s="87"/>
      <c r="Q61" s="542" t="s">
        <v>55</v>
      </c>
      <c r="R61" s="543"/>
      <c r="S61" s="543"/>
      <c r="T61" s="543"/>
      <c r="U61" s="543"/>
      <c r="V61" s="543"/>
      <c r="W61" s="544"/>
      <c r="X61" s="546">
        <f>SUM(Q48:AE49)</f>
        <v>2190000</v>
      </c>
      <c r="Y61" s="546"/>
      <c r="Z61" s="546"/>
      <c r="AA61" s="546"/>
      <c r="AB61" s="546"/>
      <c r="AC61" s="546"/>
      <c r="AD61" s="546"/>
      <c r="AE61" s="546"/>
      <c r="AF61" s="33"/>
      <c r="AO61" s="8"/>
      <c r="AP61" s="159"/>
    </row>
    <row r="62" spans="1:50" s="2" customFormat="1" ht="13.5" customHeight="1" thickBot="1">
      <c r="A62" s="160"/>
      <c r="B62" s="210"/>
      <c r="C62" s="210"/>
      <c r="D62" s="210"/>
      <c r="E62" s="210"/>
      <c r="F62" s="549"/>
      <c r="G62" s="549"/>
      <c r="H62" s="549"/>
      <c r="I62" s="211"/>
      <c r="J62" s="550"/>
      <c r="K62" s="550"/>
      <c r="L62" s="550"/>
      <c r="M62" s="550"/>
      <c r="N62" s="550"/>
      <c r="O62" s="210"/>
      <c r="P62" s="87"/>
      <c r="Q62" s="552"/>
      <c r="R62" s="553"/>
      <c r="S62" s="553"/>
      <c r="T62" s="553"/>
      <c r="U62" s="553"/>
      <c r="V62" s="553"/>
      <c r="W62" s="554"/>
      <c r="X62" s="548"/>
      <c r="Y62" s="548"/>
      <c r="Z62" s="548"/>
      <c r="AA62" s="548"/>
      <c r="AB62" s="548"/>
      <c r="AC62" s="548"/>
      <c r="AD62" s="548"/>
      <c r="AE62" s="548"/>
      <c r="AO62" s="8"/>
      <c r="AP62" s="158"/>
    </row>
    <row r="63" spans="1:50" s="2" customFormat="1" ht="13.5" customHeight="1" thickTop="1">
      <c r="A63" s="160"/>
      <c r="B63" s="210"/>
      <c r="C63" s="210"/>
      <c r="D63" s="210"/>
      <c r="E63" s="210"/>
      <c r="F63" s="210"/>
      <c r="G63" s="210"/>
      <c r="H63" s="210"/>
      <c r="I63" s="210"/>
      <c r="J63" s="210"/>
      <c r="K63" s="210"/>
      <c r="L63" s="210"/>
      <c r="M63" s="210"/>
      <c r="N63" s="210"/>
      <c r="O63" s="210"/>
      <c r="P63" s="87"/>
      <c r="Q63" s="534" t="s">
        <v>66</v>
      </c>
      <c r="R63" s="535"/>
      <c r="S63" s="535"/>
      <c r="T63" s="535"/>
      <c r="U63" s="535"/>
      <c r="V63" s="535"/>
      <c r="W63" s="536"/>
      <c r="X63" s="551">
        <f>SUM(X59:AE62)</f>
        <v>60975000</v>
      </c>
      <c r="Y63" s="551"/>
      <c r="Z63" s="551"/>
      <c r="AA63" s="551"/>
      <c r="AB63" s="551"/>
      <c r="AC63" s="551"/>
      <c r="AD63" s="551"/>
      <c r="AE63" s="551"/>
      <c r="AF63" s="33"/>
      <c r="AG63" s="33"/>
      <c r="AH63" s="33"/>
      <c r="AI63" s="33"/>
      <c r="AJ63" s="33"/>
      <c r="AK63" s="34"/>
      <c r="AL63" s="34"/>
      <c r="AM63" s="34"/>
      <c r="AN63" s="34"/>
      <c r="AO63" s="8"/>
      <c r="AP63" s="159"/>
    </row>
    <row r="64" spans="1:50" s="2" customFormat="1" ht="13.5" customHeight="1">
      <c r="A64" s="160"/>
      <c r="B64" s="210"/>
      <c r="C64" s="210"/>
      <c r="D64" s="210"/>
      <c r="E64" s="210"/>
      <c r="F64" s="210"/>
      <c r="G64" s="210"/>
      <c r="H64" s="210"/>
      <c r="I64" s="210"/>
      <c r="J64" s="210"/>
      <c r="K64" s="210"/>
      <c r="L64" s="210"/>
      <c r="M64" s="210"/>
      <c r="N64" s="210"/>
      <c r="O64" s="210"/>
      <c r="P64" s="87"/>
      <c r="Q64" s="537"/>
      <c r="R64" s="538"/>
      <c r="S64" s="538"/>
      <c r="T64" s="538"/>
      <c r="U64" s="538"/>
      <c r="V64" s="538"/>
      <c r="W64" s="539"/>
      <c r="X64" s="546"/>
      <c r="Y64" s="546"/>
      <c r="Z64" s="546"/>
      <c r="AA64" s="546"/>
      <c r="AB64" s="546"/>
      <c r="AC64" s="546"/>
      <c r="AD64" s="546"/>
      <c r="AE64" s="546"/>
      <c r="AO64" s="8"/>
      <c r="AP64" s="158"/>
    </row>
    <row r="65" spans="1:42" s="2" customFormat="1" ht="13.5" customHeight="1">
      <c r="A65" s="35"/>
      <c r="B65" s="35"/>
      <c r="C65" s="35"/>
      <c r="D65" s="35"/>
      <c r="E65" s="35"/>
      <c r="F65" s="35"/>
      <c r="G65" s="35"/>
      <c r="H65" s="35"/>
      <c r="I65" s="35"/>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8"/>
      <c r="AP65" s="95"/>
    </row>
    <row r="66" spans="1:42" s="2" customFormat="1" ht="13.5" customHeight="1">
      <c r="A66" s="35"/>
      <c r="B66" s="35"/>
      <c r="C66" s="35"/>
      <c r="D66" s="35"/>
      <c r="E66" s="35"/>
      <c r="F66" s="35"/>
      <c r="G66" s="35"/>
      <c r="H66" s="35"/>
      <c r="I66" s="35"/>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8"/>
      <c r="AP66" s="95"/>
    </row>
  </sheetData>
  <mergeCells count="107">
    <mergeCell ref="Q63:W64"/>
    <mergeCell ref="B59:J60"/>
    <mergeCell ref="K59:N60"/>
    <mergeCell ref="Q59:W60"/>
    <mergeCell ref="X59:AE60"/>
    <mergeCell ref="E61:I61"/>
    <mergeCell ref="J61:N61"/>
    <mergeCell ref="X61:AE62"/>
    <mergeCell ref="F62:H62"/>
    <mergeCell ref="J62:N62"/>
    <mergeCell ref="X63:AE64"/>
    <mergeCell ref="Q61:W62"/>
    <mergeCell ref="B57:N58"/>
    <mergeCell ref="Q57:AE58"/>
    <mergeCell ref="X46:AE47"/>
    <mergeCell ref="X50:AE51"/>
    <mergeCell ref="AF50:AN51"/>
    <mergeCell ref="Q50:W51"/>
    <mergeCell ref="A50:I51"/>
    <mergeCell ref="J50:P51"/>
    <mergeCell ref="B38:B47"/>
    <mergeCell ref="A36:A49"/>
    <mergeCell ref="Q44:W45"/>
    <mergeCell ref="X44:AE45"/>
    <mergeCell ref="AF44:AN45"/>
    <mergeCell ref="AF48:AN49"/>
    <mergeCell ref="X48:AE49"/>
    <mergeCell ref="AF38:AN39"/>
    <mergeCell ref="C42:I43"/>
    <mergeCell ref="J42:P43"/>
    <mergeCell ref="AF42:AN43"/>
    <mergeCell ref="Q42:W43"/>
    <mergeCell ref="X42:AE43"/>
    <mergeCell ref="C44:I45"/>
    <mergeCell ref="J48:P49"/>
    <mergeCell ref="Q48:W49"/>
    <mergeCell ref="B48:I49"/>
    <mergeCell ref="J38:P39"/>
    <mergeCell ref="Q38:W39"/>
    <mergeCell ref="X38:AE39"/>
    <mergeCell ref="C40:I41"/>
    <mergeCell ref="J40:P41"/>
    <mergeCell ref="A26:I28"/>
    <mergeCell ref="J11:P13"/>
    <mergeCell ref="J8:P10"/>
    <mergeCell ref="J17:P19"/>
    <mergeCell ref="J23:P25"/>
    <mergeCell ref="J26:P28"/>
    <mergeCell ref="Q34:W35"/>
    <mergeCell ref="B20:I22"/>
    <mergeCell ref="J20:P22"/>
    <mergeCell ref="J32:P35"/>
    <mergeCell ref="Q32:AE33"/>
    <mergeCell ref="Q14:AN16"/>
    <mergeCell ref="Q17:AN19"/>
    <mergeCell ref="Q20:AN22"/>
    <mergeCell ref="Q23:AN25"/>
    <mergeCell ref="X26:AA28"/>
    <mergeCell ref="AB26:AN28"/>
    <mergeCell ref="AF32:AN33"/>
    <mergeCell ref="A3:E3"/>
    <mergeCell ref="Q36:W37"/>
    <mergeCell ref="C46:I47"/>
    <mergeCell ref="J46:P47"/>
    <mergeCell ref="Q46:W47"/>
    <mergeCell ref="B8:I10"/>
    <mergeCell ref="A32:I35"/>
    <mergeCell ref="B14:I16"/>
    <mergeCell ref="B23:I25"/>
    <mergeCell ref="J14:P16"/>
    <mergeCell ref="J6:P7"/>
    <mergeCell ref="B36:I37"/>
    <mergeCell ref="Q40:W41"/>
    <mergeCell ref="J36:P37"/>
    <mergeCell ref="F3:T3"/>
    <mergeCell ref="J44:P45"/>
    <mergeCell ref="A6:I7"/>
    <mergeCell ref="A8:A25"/>
    <mergeCell ref="B17:I19"/>
    <mergeCell ref="B11:I13"/>
    <mergeCell ref="C38:I39"/>
    <mergeCell ref="Q6:AN7"/>
    <mergeCell ref="Q8:AN10"/>
    <mergeCell ref="Q11:AN13"/>
    <mergeCell ref="AO48:AS49"/>
    <mergeCell ref="AO50:AS51"/>
    <mergeCell ref="AO34:AT35"/>
    <mergeCell ref="AO36:AS37"/>
    <mergeCell ref="AO38:AS39"/>
    <mergeCell ref="AT38:AT39"/>
    <mergeCell ref="AF40:AN41"/>
    <mergeCell ref="AO40:AS41"/>
    <mergeCell ref="AT40:AT41"/>
    <mergeCell ref="AT50:AT51"/>
    <mergeCell ref="AT36:AT37"/>
    <mergeCell ref="AT48:AT49"/>
    <mergeCell ref="AT46:AT47"/>
    <mergeCell ref="AF46:AN47"/>
    <mergeCell ref="AF36:AN37"/>
    <mergeCell ref="AT44:AT45"/>
    <mergeCell ref="AO46:AS47"/>
    <mergeCell ref="AO44:AS45"/>
    <mergeCell ref="AO42:AS43"/>
    <mergeCell ref="AT42:AT43"/>
    <mergeCell ref="X34:AN35"/>
    <mergeCell ref="X40:AE41"/>
    <mergeCell ref="X36:AE37"/>
  </mergeCells>
  <phoneticPr fontId="16"/>
  <printOptions horizontalCentered="1"/>
  <pageMargins left="0.43307086614173229" right="0.43307086614173229" top="0.35433070866141736" bottom="0.35433070866141736" header="0.31496062992125984" footer="0.31496062992125984"/>
  <pageSetup paperSize="9" scale="67" orientation="portrait" cellComments="asDisplayed" r:id="rId1"/>
  <headerFooter>
    <oddFooter>&amp;C&amp;"Century,標準"&amp;10 66</oddFooter>
  </headerFooter>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dimension ref="A1:AP11"/>
  <sheetViews>
    <sheetView view="pageBreakPreview" zoomScaleNormal="120" zoomScaleSheetLayoutView="100" workbookViewId="0">
      <selection activeCell="E6" sqref="E6"/>
    </sheetView>
  </sheetViews>
  <sheetFormatPr defaultColWidth="9" defaultRowHeight="13.2"/>
  <cols>
    <col min="1" max="1" width="6.109375" style="83" customWidth="1"/>
    <col min="2" max="2" width="22.109375" style="85" customWidth="1"/>
    <col min="3" max="3" width="58.6640625" style="103" customWidth="1"/>
    <col min="4" max="16384" width="9" style="85"/>
  </cols>
  <sheetData>
    <row r="1" spans="1:42" s="130" customFormat="1" ht="18.75" customHeight="1">
      <c r="A1" s="131"/>
      <c r="B1" s="126"/>
      <c r="C1" s="126"/>
      <c r="D1" s="126"/>
      <c r="E1" s="126"/>
      <c r="F1" s="126"/>
      <c r="G1" s="126"/>
      <c r="H1" s="126"/>
      <c r="I1" s="126"/>
      <c r="J1" s="126"/>
      <c r="K1" s="126"/>
      <c r="L1" s="126"/>
      <c r="M1" s="126"/>
      <c r="N1" s="126"/>
      <c r="O1" s="126"/>
      <c r="P1" s="126"/>
      <c r="Q1" s="126"/>
      <c r="R1" s="126"/>
      <c r="S1" s="126"/>
      <c r="T1" s="126"/>
      <c r="U1" s="126"/>
      <c r="V1" s="126"/>
      <c r="W1" s="126"/>
      <c r="X1" s="126"/>
      <c r="Y1" s="127"/>
      <c r="Z1" s="127"/>
      <c r="AA1" s="127"/>
      <c r="AB1" s="127"/>
      <c r="AC1" s="128"/>
      <c r="AD1" s="128"/>
      <c r="AE1" s="128"/>
      <c r="AF1" s="128"/>
      <c r="AG1" s="128"/>
      <c r="AH1" s="128"/>
      <c r="AI1" s="128"/>
      <c r="AJ1" s="128"/>
      <c r="AK1" s="128"/>
      <c r="AL1" s="128"/>
      <c r="AM1" s="128"/>
      <c r="AN1" s="128"/>
      <c r="AO1" s="99"/>
      <c r="AP1" s="129"/>
    </row>
    <row r="2" spans="1:42" s="83" customFormat="1" ht="15" customHeight="1">
      <c r="A2" s="82" t="s">
        <v>111</v>
      </c>
      <c r="B2" s="82" t="s">
        <v>112</v>
      </c>
      <c r="C2" s="101" t="s">
        <v>113</v>
      </c>
    </row>
    <row r="3" spans="1:42" ht="58.5" customHeight="1">
      <c r="A3" s="86" t="s">
        <v>114</v>
      </c>
      <c r="B3" s="84" t="s">
        <v>194</v>
      </c>
      <c r="C3" s="102" t="s">
        <v>193</v>
      </c>
    </row>
    <row r="4" spans="1:42" ht="69.75" customHeight="1">
      <c r="A4" s="86" t="s">
        <v>115</v>
      </c>
      <c r="B4" s="84" t="s">
        <v>217</v>
      </c>
      <c r="C4" s="102" t="s">
        <v>173</v>
      </c>
    </row>
    <row r="5" spans="1:42" ht="51.75" customHeight="1">
      <c r="A5" s="86" t="s">
        <v>116</v>
      </c>
      <c r="B5" s="84" t="s">
        <v>22</v>
      </c>
      <c r="C5" s="102" t="s">
        <v>166</v>
      </c>
    </row>
    <row r="6" spans="1:42" ht="99" customHeight="1">
      <c r="A6" s="86" t="s">
        <v>117</v>
      </c>
      <c r="B6" s="84" t="s">
        <v>119</v>
      </c>
      <c r="C6" s="102" t="s">
        <v>275</v>
      </c>
    </row>
    <row r="7" spans="1:42" ht="57.75" customHeight="1">
      <c r="A7" s="86" t="s">
        <v>118</v>
      </c>
      <c r="B7" s="84" t="s">
        <v>144</v>
      </c>
      <c r="C7" s="102" t="s">
        <v>295</v>
      </c>
    </row>
    <row r="8" spans="1:42" ht="49.5" customHeight="1">
      <c r="A8" s="86" t="s">
        <v>120</v>
      </c>
      <c r="B8" s="84" t="s">
        <v>121</v>
      </c>
      <c r="C8" s="102" t="s">
        <v>154</v>
      </c>
    </row>
    <row r="9" spans="1:42" ht="58.5" customHeight="1">
      <c r="A9" s="86" t="s">
        <v>122</v>
      </c>
      <c r="B9" s="84" t="s">
        <v>58</v>
      </c>
      <c r="C9" s="102" t="s">
        <v>155</v>
      </c>
    </row>
    <row r="10" spans="1:42" ht="74.25" customHeight="1">
      <c r="A10" s="86" t="s">
        <v>123</v>
      </c>
      <c r="B10" s="84" t="s">
        <v>124</v>
      </c>
      <c r="C10" s="105" t="s">
        <v>220</v>
      </c>
    </row>
    <row r="11" spans="1:42" ht="84.75" customHeight="1">
      <c r="A11" s="86" t="s">
        <v>125</v>
      </c>
      <c r="B11" s="84" t="s">
        <v>126</v>
      </c>
      <c r="C11" s="102" t="s">
        <v>174</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67</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dimension ref="A1:AT65"/>
  <sheetViews>
    <sheetView view="pageBreakPreview" topLeftCell="A19" zoomScale="80" zoomScaleNormal="100" zoomScaleSheetLayoutView="80" workbookViewId="0">
      <selection activeCell="AZ58" sqref="AZ58"/>
    </sheetView>
  </sheetViews>
  <sheetFormatPr defaultColWidth="9" defaultRowHeight="13.2"/>
  <cols>
    <col min="1" max="47" width="2.88671875" style="104" customWidth="1"/>
    <col min="48" max="16384" width="9" style="104"/>
  </cols>
  <sheetData>
    <row r="1" spans="1:46" s="2" customFormat="1" ht="13.5" customHeight="1">
      <c r="P1" s="3"/>
      <c r="Q1" s="3"/>
      <c r="R1" s="3"/>
      <c r="S1" s="3"/>
      <c r="AO1" s="8"/>
      <c r="AP1" s="132"/>
    </row>
    <row r="2" spans="1:46" s="2" customFormat="1" ht="13.5" customHeight="1">
      <c r="P2" s="3"/>
      <c r="Q2" s="3"/>
      <c r="R2" s="3"/>
      <c r="S2" s="3"/>
      <c r="AO2" s="8"/>
      <c r="AP2" s="132"/>
    </row>
    <row r="3" spans="1:46" s="2" customFormat="1" ht="13.5" customHeight="1">
      <c r="A3" s="51" t="s">
        <v>29</v>
      </c>
      <c r="P3" s="3"/>
      <c r="Q3" s="3"/>
      <c r="R3" s="3"/>
      <c r="S3" s="3"/>
      <c r="AO3" s="8"/>
      <c r="AP3" s="132"/>
    </row>
    <row r="4" spans="1:46" s="2" customFormat="1" ht="13.5" customHeight="1">
      <c r="P4" s="3"/>
      <c r="Q4" s="3"/>
      <c r="R4" s="3"/>
      <c r="S4" s="3"/>
      <c r="AO4" s="8"/>
      <c r="AP4" s="132"/>
    </row>
    <row r="5" spans="1:46" s="2" customFormat="1" ht="18.75" customHeight="1">
      <c r="A5" s="7"/>
      <c r="B5" s="7"/>
      <c r="C5" s="53" t="s">
        <v>41</v>
      </c>
      <c r="D5" s="581" t="s">
        <v>301</v>
      </c>
      <c r="E5" s="581"/>
      <c r="F5" s="581"/>
      <c r="G5" s="581"/>
      <c r="H5" s="581"/>
      <c r="I5" s="581"/>
      <c r="J5" s="581"/>
      <c r="K5" s="581"/>
      <c r="L5" s="581"/>
      <c r="M5" s="581"/>
      <c r="N5" s="581"/>
      <c r="O5" s="581"/>
      <c r="P5" s="581"/>
      <c r="Q5" s="581"/>
      <c r="R5" s="581"/>
      <c r="S5" s="138"/>
      <c r="W5" s="8"/>
      <c r="X5" s="8"/>
      <c r="Y5" s="8"/>
      <c r="Z5" s="8"/>
      <c r="AA5" s="8"/>
      <c r="AB5" s="8"/>
      <c r="AC5" s="8"/>
      <c r="AO5" s="8"/>
      <c r="AP5" s="133"/>
    </row>
    <row r="6" spans="1:46" s="2" customFormat="1" ht="18.75" customHeight="1">
      <c r="P6" s="3"/>
      <c r="Q6" s="3"/>
      <c r="R6" s="3"/>
      <c r="S6" s="3"/>
      <c r="AO6" s="8"/>
      <c r="AP6" s="133"/>
    </row>
    <row r="7" spans="1:46" s="2" customFormat="1" ht="13.5" customHeight="1">
      <c r="A7" s="406" t="s">
        <v>224</v>
      </c>
      <c r="B7" s="400"/>
      <c r="C7" s="400"/>
      <c r="D7" s="401"/>
      <c r="E7" s="399" t="s">
        <v>10</v>
      </c>
      <c r="F7" s="400"/>
      <c r="G7" s="400"/>
      <c r="H7" s="400"/>
      <c r="I7" s="400"/>
      <c r="J7" s="400"/>
      <c r="K7" s="400"/>
      <c r="L7" s="400"/>
      <c r="M7" s="400"/>
      <c r="N7" s="400"/>
      <c r="O7" s="400"/>
      <c r="P7" s="400"/>
      <c r="Q7" s="400"/>
      <c r="R7" s="400"/>
      <c r="S7" s="400"/>
      <c r="T7" s="400"/>
      <c r="U7" s="400"/>
      <c r="V7" s="400"/>
      <c r="W7" s="400"/>
      <c r="X7" s="401"/>
      <c r="Y7" s="582" t="s">
        <v>11</v>
      </c>
      <c r="Z7" s="583"/>
      <c r="AA7" s="583"/>
      <c r="AB7" s="584"/>
      <c r="AC7" s="582" t="s">
        <v>38</v>
      </c>
      <c r="AD7" s="583"/>
      <c r="AE7" s="583"/>
      <c r="AF7" s="583"/>
      <c r="AG7" s="583"/>
      <c r="AH7" s="583"/>
      <c r="AI7" s="583"/>
      <c r="AJ7" s="584"/>
      <c r="AK7" s="582" t="s">
        <v>39</v>
      </c>
      <c r="AL7" s="583"/>
      <c r="AM7" s="583"/>
      <c r="AN7" s="584"/>
    </row>
    <row r="8" spans="1:46" s="2" customFormat="1">
      <c r="A8" s="402"/>
      <c r="B8" s="394"/>
      <c r="C8" s="394"/>
      <c r="D8" s="395"/>
      <c r="E8" s="402"/>
      <c r="F8" s="394"/>
      <c r="G8" s="394"/>
      <c r="H8" s="394"/>
      <c r="I8" s="394"/>
      <c r="J8" s="394"/>
      <c r="K8" s="394"/>
      <c r="L8" s="394"/>
      <c r="M8" s="394"/>
      <c r="N8" s="394"/>
      <c r="O8" s="394"/>
      <c r="P8" s="394"/>
      <c r="Q8" s="394"/>
      <c r="R8" s="394"/>
      <c r="S8" s="394"/>
      <c r="T8" s="394"/>
      <c r="U8" s="394"/>
      <c r="V8" s="394"/>
      <c r="W8" s="394"/>
      <c r="X8" s="395"/>
      <c r="Y8" s="585"/>
      <c r="Z8" s="586"/>
      <c r="AA8" s="586"/>
      <c r="AB8" s="587"/>
      <c r="AC8" s="588"/>
      <c r="AD8" s="589"/>
      <c r="AE8" s="589"/>
      <c r="AF8" s="589"/>
      <c r="AG8" s="589"/>
      <c r="AH8" s="589"/>
      <c r="AI8" s="589"/>
      <c r="AJ8" s="590"/>
      <c r="AK8" s="588"/>
      <c r="AL8" s="589"/>
      <c r="AM8" s="589"/>
      <c r="AN8" s="590"/>
    </row>
    <row r="9" spans="1:46" s="2" customFormat="1" ht="13.5" customHeight="1">
      <c r="A9" s="402"/>
      <c r="B9" s="394"/>
      <c r="C9" s="394"/>
      <c r="D9" s="395"/>
      <c r="E9" s="402"/>
      <c r="F9" s="394"/>
      <c r="G9" s="394"/>
      <c r="H9" s="394"/>
      <c r="I9" s="394"/>
      <c r="J9" s="394"/>
      <c r="K9" s="394"/>
      <c r="L9" s="394"/>
      <c r="M9" s="394"/>
      <c r="N9" s="394"/>
      <c r="O9" s="394"/>
      <c r="P9" s="394"/>
      <c r="Q9" s="394"/>
      <c r="R9" s="394"/>
      <c r="S9" s="394"/>
      <c r="T9" s="394"/>
      <c r="U9" s="394"/>
      <c r="V9" s="394"/>
      <c r="W9" s="394"/>
      <c r="X9" s="395"/>
      <c r="Y9" s="585"/>
      <c r="Z9" s="586"/>
      <c r="AA9" s="586"/>
      <c r="AB9" s="587"/>
      <c r="AC9" s="582" t="s">
        <v>58</v>
      </c>
      <c r="AD9" s="583"/>
      <c r="AE9" s="583"/>
      <c r="AF9" s="584"/>
      <c r="AG9" s="582" t="s">
        <v>19</v>
      </c>
      <c r="AH9" s="583"/>
      <c r="AI9" s="583"/>
      <c r="AJ9" s="583"/>
      <c r="AK9" s="583"/>
      <c r="AL9" s="583"/>
      <c r="AM9" s="583"/>
      <c r="AN9" s="584"/>
      <c r="AO9" s="360"/>
      <c r="AP9" s="231"/>
      <c r="AQ9" s="231"/>
      <c r="AR9" s="231"/>
      <c r="AS9" s="231"/>
      <c r="AT9" s="231"/>
    </row>
    <row r="10" spans="1:46" s="2" customFormat="1">
      <c r="A10" s="428"/>
      <c r="B10" s="429"/>
      <c r="C10" s="429"/>
      <c r="D10" s="430"/>
      <c r="E10" s="428"/>
      <c r="F10" s="429"/>
      <c r="G10" s="429"/>
      <c r="H10" s="429"/>
      <c r="I10" s="429"/>
      <c r="J10" s="429"/>
      <c r="K10" s="429"/>
      <c r="L10" s="429"/>
      <c r="M10" s="429"/>
      <c r="N10" s="429"/>
      <c r="O10" s="429"/>
      <c r="P10" s="429"/>
      <c r="Q10" s="429"/>
      <c r="R10" s="429"/>
      <c r="S10" s="429"/>
      <c r="T10" s="429"/>
      <c r="U10" s="429"/>
      <c r="V10" s="429"/>
      <c r="W10" s="429"/>
      <c r="X10" s="430"/>
      <c r="Y10" s="588"/>
      <c r="Z10" s="589"/>
      <c r="AA10" s="589"/>
      <c r="AB10" s="590"/>
      <c r="AC10" s="588"/>
      <c r="AD10" s="589"/>
      <c r="AE10" s="589"/>
      <c r="AF10" s="590"/>
      <c r="AG10" s="588"/>
      <c r="AH10" s="589"/>
      <c r="AI10" s="589"/>
      <c r="AJ10" s="589"/>
      <c r="AK10" s="589"/>
      <c r="AL10" s="589"/>
      <c r="AM10" s="589"/>
      <c r="AN10" s="590"/>
      <c r="AO10" s="360"/>
      <c r="AP10" s="231"/>
      <c r="AQ10" s="231"/>
      <c r="AR10" s="231"/>
      <c r="AS10" s="231"/>
      <c r="AT10" s="231"/>
    </row>
    <row r="11" spans="1:46" s="2" customFormat="1" ht="18.75" customHeight="1">
      <c r="A11" s="615" t="s">
        <v>262</v>
      </c>
      <c r="B11" s="616"/>
      <c r="C11" s="616"/>
      <c r="D11" s="617"/>
      <c r="E11" s="570" t="s">
        <v>78</v>
      </c>
      <c r="F11" s="571"/>
      <c r="G11" s="571"/>
      <c r="H11" s="571"/>
      <c r="I11" s="571" t="s">
        <v>284</v>
      </c>
      <c r="J11" s="571"/>
      <c r="K11" s="571"/>
      <c r="L11" s="571"/>
      <c r="M11" s="571"/>
      <c r="N11" s="571"/>
      <c r="O11" s="571"/>
      <c r="P11" s="571"/>
      <c r="Q11" s="571"/>
      <c r="R11" s="571"/>
      <c r="S11" s="571"/>
      <c r="T11" s="571"/>
      <c r="U11" s="571"/>
      <c r="V11" s="571"/>
      <c r="W11" s="571"/>
      <c r="X11" s="572"/>
      <c r="Y11" s="573"/>
      <c r="Z11" s="574"/>
      <c r="AA11" s="574"/>
      <c r="AB11" s="575"/>
      <c r="AC11" s="576"/>
      <c r="AD11" s="577"/>
      <c r="AE11" s="577"/>
      <c r="AF11" s="578"/>
      <c r="AG11" s="576"/>
      <c r="AH11" s="577"/>
      <c r="AI11" s="577"/>
      <c r="AJ11" s="578"/>
      <c r="AK11" s="576"/>
      <c r="AL11" s="577"/>
      <c r="AM11" s="577"/>
      <c r="AN11" s="578"/>
    </row>
    <row r="12" spans="1:46" s="2" customFormat="1" ht="18.75" customHeight="1">
      <c r="A12" s="618"/>
      <c r="B12" s="619"/>
      <c r="C12" s="619"/>
      <c r="D12" s="620"/>
      <c r="E12" s="555" t="s">
        <v>249</v>
      </c>
      <c r="F12" s="556"/>
      <c r="G12" s="556"/>
      <c r="H12" s="556"/>
      <c r="I12" s="556"/>
      <c r="J12" s="556"/>
      <c r="K12" s="556"/>
      <c r="L12" s="556"/>
      <c r="M12" s="556"/>
      <c r="N12" s="556"/>
      <c r="O12" s="556"/>
      <c r="P12" s="556"/>
      <c r="Q12" s="556"/>
      <c r="R12" s="556"/>
      <c r="S12" s="556"/>
      <c r="T12" s="556"/>
      <c r="U12" s="556"/>
      <c r="V12" s="556"/>
      <c r="W12" s="556"/>
      <c r="X12" s="557"/>
      <c r="Y12" s="558"/>
      <c r="Z12" s="559"/>
      <c r="AA12" s="559"/>
      <c r="AB12" s="560"/>
      <c r="AC12" s="561"/>
      <c r="AD12" s="562"/>
      <c r="AE12" s="562"/>
      <c r="AF12" s="563"/>
      <c r="AG12" s="561"/>
      <c r="AH12" s="562"/>
      <c r="AI12" s="562"/>
      <c r="AJ12" s="563"/>
      <c r="AK12" s="561"/>
      <c r="AL12" s="562"/>
      <c r="AM12" s="562"/>
      <c r="AN12" s="563"/>
    </row>
    <row r="13" spans="1:46" s="2" customFormat="1" ht="18.75" customHeight="1">
      <c r="A13" s="618"/>
      <c r="B13" s="619"/>
      <c r="C13" s="619"/>
      <c r="D13" s="620"/>
      <c r="E13" s="166" t="s">
        <v>35</v>
      </c>
      <c r="F13" s="579">
        <v>200000</v>
      </c>
      <c r="G13" s="579"/>
      <c r="H13" s="579"/>
      <c r="I13" s="564"/>
      <c r="J13" s="135" t="s">
        <v>36</v>
      </c>
      <c r="K13" s="135" t="s">
        <v>37</v>
      </c>
      <c r="L13" s="564">
        <v>6</v>
      </c>
      <c r="M13" s="564"/>
      <c r="N13" s="564"/>
      <c r="O13" s="580" t="s">
        <v>25</v>
      </c>
      <c r="P13" s="580"/>
      <c r="Q13" s="135" t="s">
        <v>37</v>
      </c>
      <c r="R13" s="564">
        <v>2</v>
      </c>
      <c r="S13" s="564"/>
      <c r="T13" s="135" t="s">
        <v>221</v>
      </c>
      <c r="U13" s="135" t="s">
        <v>37</v>
      </c>
      <c r="V13" s="564"/>
      <c r="W13" s="564"/>
      <c r="X13" s="56"/>
      <c r="Y13" s="565">
        <f>SUM(AC13:AN13)</f>
        <v>2400000</v>
      </c>
      <c r="Z13" s="566"/>
      <c r="AA13" s="566"/>
      <c r="AB13" s="567"/>
      <c r="AC13" s="565">
        <v>1600000</v>
      </c>
      <c r="AD13" s="566"/>
      <c r="AE13" s="566"/>
      <c r="AF13" s="567"/>
      <c r="AG13" s="565">
        <v>800000</v>
      </c>
      <c r="AH13" s="566"/>
      <c r="AI13" s="566"/>
      <c r="AJ13" s="567"/>
      <c r="AK13" s="565">
        <v>0</v>
      </c>
      <c r="AL13" s="566"/>
      <c r="AM13" s="566"/>
      <c r="AN13" s="567"/>
      <c r="AO13" s="568"/>
      <c r="AP13" s="569"/>
      <c r="AQ13" s="569"/>
      <c r="AR13" s="569"/>
      <c r="AS13" s="569"/>
      <c r="AT13" s="54"/>
    </row>
    <row r="14" spans="1:46" s="2" customFormat="1" ht="18.75" customHeight="1">
      <c r="A14" s="618"/>
      <c r="B14" s="619"/>
      <c r="C14" s="619"/>
      <c r="D14" s="620"/>
      <c r="E14" s="591" t="s">
        <v>231</v>
      </c>
      <c r="F14" s="592"/>
      <c r="G14" s="592"/>
      <c r="H14" s="592"/>
      <c r="I14" s="592" t="s">
        <v>277</v>
      </c>
      <c r="J14" s="592"/>
      <c r="K14" s="592"/>
      <c r="L14" s="592"/>
      <c r="M14" s="592"/>
      <c r="N14" s="592"/>
      <c r="O14" s="592"/>
      <c r="P14" s="592"/>
      <c r="Q14" s="592"/>
      <c r="R14" s="592"/>
      <c r="S14" s="592"/>
      <c r="T14" s="592"/>
      <c r="U14" s="592"/>
      <c r="V14" s="592"/>
      <c r="W14" s="592"/>
      <c r="X14" s="593"/>
      <c r="Y14" s="594"/>
      <c r="Z14" s="595"/>
      <c r="AA14" s="595"/>
      <c r="AB14" s="596"/>
      <c r="AC14" s="597"/>
      <c r="AD14" s="598"/>
      <c r="AE14" s="598"/>
      <c r="AF14" s="599"/>
      <c r="AG14" s="600"/>
      <c r="AH14" s="601"/>
      <c r="AI14" s="601"/>
      <c r="AJ14" s="602"/>
      <c r="AK14" s="597"/>
      <c r="AL14" s="598"/>
      <c r="AM14" s="598"/>
      <c r="AN14" s="599"/>
    </row>
    <row r="15" spans="1:46" s="2" customFormat="1" ht="18.75" customHeight="1">
      <c r="A15" s="618"/>
      <c r="B15" s="619"/>
      <c r="C15" s="619"/>
      <c r="D15" s="620"/>
      <c r="E15" s="555" t="s">
        <v>256</v>
      </c>
      <c r="F15" s="556"/>
      <c r="G15" s="556"/>
      <c r="H15" s="556"/>
      <c r="I15" s="556"/>
      <c r="J15" s="556"/>
      <c r="K15" s="556"/>
      <c r="L15" s="556"/>
      <c r="M15" s="556"/>
      <c r="N15" s="556"/>
      <c r="O15" s="556"/>
      <c r="P15" s="556"/>
      <c r="Q15" s="556"/>
      <c r="R15" s="556"/>
      <c r="S15" s="556"/>
      <c r="T15" s="556"/>
      <c r="U15" s="556"/>
      <c r="V15" s="556"/>
      <c r="W15" s="556"/>
      <c r="X15" s="557"/>
      <c r="Y15" s="558"/>
      <c r="Z15" s="559"/>
      <c r="AA15" s="559"/>
      <c r="AB15" s="560"/>
      <c r="AC15" s="561"/>
      <c r="AD15" s="562"/>
      <c r="AE15" s="562"/>
      <c r="AF15" s="563"/>
      <c r="AG15" s="558"/>
      <c r="AH15" s="559"/>
      <c r="AI15" s="559"/>
      <c r="AJ15" s="560"/>
      <c r="AK15" s="561"/>
      <c r="AL15" s="562"/>
      <c r="AM15" s="562"/>
      <c r="AN15" s="563"/>
    </row>
    <row r="16" spans="1:46" s="2" customFormat="1" ht="18.75" customHeight="1">
      <c r="A16" s="618"/>
      <c r="B16" s="619"/>
      <c r="C16" s="619"/>
      <c r="D16" s="620"/>
      <c r="E16" s="166" t="s">
        <v>35</v>
      </c>
      <c r="F16" s="579">
        <v>30000</v>
      </c>
      <c r="G16" s="579"/>
      <c r="H16" s="579"/>
      <c r="I16" s="564"/>
      <c r="J16" s="135" t="s">
        <v>36</v>
      </c>
      <c r="K16" s="135" t="s">
        <v>37</v>
      </c>
      <c r="L16" s="564">
        <v>6</v>
      </c>
      <c r="M16" s="564"/>
      <c r="N16" s="564"/>
      <c r="O16" s="580" t="s">
        <v>25</v>
      </c>
      <c r="P16" s="580"/>
      <c r="Q16" s="135" t="s">
        <v>37</v>
      </c>
      <c r="R16" s="564">
        <v>2</v>
      </c>
      <c r="S16" s="564"/>
      <c r="T16" s="135" t="s">
        <v>268</v>
      </c>
      <c r="U16" s="135" t="s">
        <v>37</v>
      </c>
      <c r="V16" s="564"/>
      <c r="W16" s="564"/>
      <c r="X16" s="56"/>
      <c r="Y16" s="565">
        <v>360000</v>
      </c>
      <c r="Z16" s="566"/>
      <c r="AA16" s="566"/>
      <c r="AB16" s="567"/>
      <c r="AC16" s="565">
        <v>240000</v>
      </c>
      <c r="AD16" s="566"/>
      <c r="AE16" s="566"/>
      <c r="AF16" s="567"/>
      <c r="AG16" s="565">
        <v>120000</v>
      </c>
      <c r="AH16" s="566"/>
      <c r="AI16" s="566"/>
      <c r="AJ16" s="567"/>
      <c r="AK16" s="565">
        <v>0</v>
      </c>
      <c r="AL16" s="566"/>
      <c r="AM16" s="566"/>
      <c r="AN16" s="567"/>
      <c r="AO16" s="568"/>
      <c r="AP16" s="569"/>
      <c r="AQ16" s="569"/>
      <c r="AR16" s="569"/>
      <c r="AS16" s="569"/>
      <c r="AT16" s="54"/>
    </row>
    <row r="17" spans="1:46" s="2" customFormat="1" ht="18.75" customHeight="1">
      <c r="A17" s="618"/>
      <c r="B17" s="619"/>
      <c r="C17" s="619"/>
      <c r="D17" s="620"/>
      <c r="E17" s="591" t="s">
        <v>250</v>
      </c>
      <c r="F17" s="592"/>
      <c r="G17" s="592"/>
      <c r="H17" s="592"/>
      <c r="I17" s="592" t="s">
        <v>252</v>
      </c>
      <c r="J17" s="592"/>
      <c r="K17" s="592"/>
      <c r="L17" s="592"/>
      <c r="M17" s="592"/>
      <c r="N17" s="592"/>
      <c r="O17" s="592"/>
      <c r="P17" s="592"/>
      <c r="Q17" s="592"/>
      <c r="R17" s="592"/>
      <c r="S17" s="592"/>
      <c r="T17" s="592"/>
      <c r="U17" s="592"/>
      <c r="V17" s="592"/>
      <c r="W17" s="592"/>
      <c r="X17" s="593"/>
      <c r="Y17" s="594"/>
      <c r="Z17" s="595"/>
      <c r="AA17" s="595"/>
      <c r="AB17" s="596"/>
      <c r="AC17" s="597"/>
      <c r="AD17" s="598"/>
      <c r="AE17" s="598"/>
      <c r="AF17" s="599"/>
      <c r="AG17" s="600"/>
      <c r="AH17" s="601"/>
      <c r="AI17" s="601"/>
      <c r="AJ17" s="602"/>
      <c r="AK17" s="597"/>
      <c r="AL17" s="598"/>
      <c r="AM17" s="598"/>
      <c r="AN17" s="599"/>
    </row>
    <row r="18" spans="1:46" s="2" customFormat="1" ht="18.75" customHeight="1">
      <c r="A18" s="618"/>
      <c r="B18" s="619"/>
      <c r="C18" s="619"/>
      <c r="D18" s="620"/>
      <c r="E18" s="555" t="s">
        <v>253</v>
      </c>
      <c r="F18" s="556"/>
      <c r="G18" s="556"/>
      <c r="H18" s="556"/>
      <c r="I18" s="556"/>
      <c r="J18" s="556"/>
      <c r="K18" s="556"/>
      <c r="L18" s="556"/>
      <c r="M18" s="556"/>
      <c r="N18" s="556"/>
      <c r="O18" s="556"/>
      <c r="P18" s="556"/>
      <c r="Q18" s="556"/>
      <c r="R18" s="556"/>
      <c r="S18" s="556"/>
      <c r="T18" s="556"/>
      <c r="U18" s="556"/>
      <c r="V18" s="556"/>
      <c r="W18" s="556"/>
      <c r="X18" s="557"/>
      <c r="Y18" s="558"/>
      <c r="Z18" s="559"/>
      <c r="AA18" s="559"/>
      <c r="AB18" s="560"/>
      <c r="AC18" s="561"/>
      <c r="AD18" s="562"/>
      <c r="AE18" s="562"/>
      <c r="AF18" s="563"/>
      <c r="AG18" s="558"/>
      <c r="AH18" s="559"/>
      <c r="AI18" s="559"/>
      <c r="AJ18" s="560"/>
      <c r="AK18" s="561"/>
      <c r="AL18" s="562"/>
      <c r="AM18" s="562"/>
      <c r="AN18" s="563"/>
    </row>
    <row r="19" spans="1:46" s="2" customFormat="1" ht="18.75" customHeight="1">
      <c r="A19" s="618"/>
      <c r="B19" s="619"/>
      <c r="C19" s="619"/>
      <c r="D19" s="620"/>
      <c r="E19" s="166" t="s">
        <v>35</v>
      </c>
      <c r="F19" s="579">
        <v>8000</v>
      </c>
      <c r="G19" s="579"/>
      <c r="H19" s="579"/>
      <c r="I19" s="564"/>
      <c r="J19" s="212" t="s">
        <v>36</v>
      </c>
      <c r="K19" s="212" t="s">
        <v>37</v>
      </c>
      <c r="L19" s="564">
        <v>3</v>
      </c>
      <c r="M19" s="564"/>
      <c r="N19" s="564"/>
      <c r="O19" s="580" t="s">
        <v>254</v>
      </c>
      <c r="P19" s="580"/>
      <c r="Q19" s="212" t="s">
        <v>37</v>
      </c>
      <c r="R19" s="564">
        <v>10</v>
      </c>
      <c r="S19" s="564"/>
      <c r="T19" s="212" t="s">
        <v>255</v>
      </c>
      <c r="U19" s="212" t="s">
        <v>37</v>
      </c>
      <c r="V19" s="564"/>
      <c r="W19" s="564"/>
      <c r="X19" s="56"/>
      <c r="Y19" s="565">
        <v>240000</v>
      </c>
      <c r="Z19" s="566"/>
      <c r="AA19" s="566"/>
      <c r="AB19" s="567"/>
      <c r="AC19" s="565">
        <v>160000</v>
      </c>
      <c r="AD19" s="566"/>
      <c r="AE19" s="566"/>
      <c r="AF19" s="567"/>
      <c r="AG19" s="565">
        <v>80000</v>
      </c>
      <c r="AH19" s="566"/>
      <c r="AI19" s="566"/>
      <c r="AJ19" s="567"/>
      <c r="AK19" s="565">
        <v>0</v>
      </c>
      <c r="AL19" s="566"/>
      <c r="AM19" s="566"/>
      <c r="AN19" s="567"/>
      <c r="AO19" s="568"/>
      <c r="AP19" s="569"/>
      <c r="AQ19" s="569"/>
      <c r="AR19" s="569"/>
      <c r="AS19" s="569"/>
      <c r="AT19" s="54"/>
    </row>
    <row r="20" spans="1:46" s="2" customFormat="1" ht="18.75" customHeight="1">
      <c r="A20" s="618"/>
      <c r="B20" s="619"/>
      <c r="C20" s="619"/>
      <c r="D20" s="620"/>
      <c r="E20" s="591" t="s">
        <v>234</v>
      </c>
      <c r="F20" s="592"/>
      <c r="G20" s="592"/>
      <c r="H20" s="592"/>
      <c r="I20" s="592" t="s">
        <v>251</v>
      </c>
      <c r="J20" s="592"/>
      <c r="K20" s="592"/>
      <c r="L20" s="592"/>
      <c r="M20" s="592"/>
      <c r="N20" s="592"/>
      <c r="O20" s="592"/>
      <c r="P20" s="592"/>
      <c r="Q20" s="592"/>
      <c r="R20" s="592"/>
      <c r="S20" s="592"/>
      <c r="T20" s="592"/>
      <c r="U20" s="592"/>
      <c r="V20" s="592"/>
      <c r="W20" s="592"/>
      <c r="X20" s="593"/>
      <c r="Y20" s="594"/>
      <c r="Z20" s="595"/>
      <c r="AA20" s="595"/>
      <c r="AB20" s="596"/>
      <c r="AC20" s="597"/>
      <c r="AD20" s="598"/>
      <c r="AE20" s="598"/>
      <c r="AF20" s="599"/>
      <c r="AG20" s="600"/>
      <c r="AH20" s="601"/>
      <c r="AI20" s="601"/>
      <c r="AJ20" s="602"/>
      <c r="AK20" s="597"/>
      <c r="AL20" s="598"/>
      <c r="AM20" s="598"/>
      <c r="AN20" s="599"/>
    </row>
    <row r="21" spans="1:46" s="2" customFormat="1" ht="18.75" customHeight="1">
      <c r="A21" s="618"/>
      <c r="B21" s="619"/>
      <c r="C21" s="619"/>
      <c r="D21" s="620"/>
      <c r="E21" s="555" t="s">
        <v>257</v>
      </c>
      <c r="F21" s="556"/>
      <c r="G21" s="556"/>
      <c r="H21" s="556"/>
      <c r="I21" s="556"/>
      <c r="J21" s="556"/>
      <c r="K21" s="556"/>
      <c r="L21" s="556"/>
      <c r="M21" s="556"/>
      <c r="N21" s="556"/>
      <c r="O21" s="556"/>
      <c r="P21" s="556"/>
      <c r="Q21" s="556"/>
      <c r="R21" s="556"/>
      <c r="S21" s="556"/>
      <c r="T21" s="556"/>
      <c r="U21" s="556"/>
      <c r="V21" s="556"/>
      <c r="W21" s="556"/>
      <c r="X21" s="557"/>
      <c r="Y21" s="558"/>
      <c r="Z21" s="559"/>
      <c r="AA21" s="559"/>
      <c r="AB21" s="560"/>
      <c r="AC21" s="561"/>
      <c r="AD21" s="562"/>
      <c r="AE21" s="562"/>
      <c r="AF21" s="563"/>
      <c r="AG21" s="558"/>
      <c r="AH21" s="559"/>
      <c r="AI21" s="559"/>
      <c r="AJ21" s="560"/>
      <c r="AK21" s="561"/>
      <c r="AL21" s="562"/>
      <c r="AM21" s="562"/>
      <c r="AN21" s="563"/>
    </row>
    <row r="22" spans="1:46" s="2" customFormat="1" ht="18.75" customHeight="1">
      <c r="A22" s="618"/>
      <c r="B22" s="619"/>
      <c r="C22" s="619"/>
      <c r="D22" s="620"/>
      <c r="E22" s="166" t="s">
        <v>35</v>
      </c>
      <c r="F22" s="579">
        <v>15000</v>
      </c>
      <c r="G22" s="579"/>
      <c r="H22" s="579"/>
      <c r="I22" s="564"/>
      <c r="J22" s="212" t="s">
        <v>36</v>
      </c>
      <c r="K22" s="212" t="s">
        <v>37</v>
      </c>
      <c r="L22" s="564">
        <v>6</v>
      </c>
      <c r="M22" s="564"/>
      <c r="N22" s="564"/>
      <c r="O22" s="580" t="s">
        <v>25</v>
      </c>
      <c r="P22" s="580"/>
      <c r="Q22" s="212" t="s">
        <v>37</v>
      </c>
      <c r="R22" s="564">
        <v>2</v>
      </c>
      <c r="S22" s="564"/>
      <c r="T22" s="212" t="s">
        <v>258</v>
      </c>
      <c r="U22" s="212" t="s">
        <v>37</v>
      </c>
      <c r="V22" s="564"/>
      <c r="W22" s="564"/>
      <c r="X22" s="56"/>
      <c r="Y22" s="565">
        <v>180000</v>
      </c>
      <c r="Z22" s="566"/>
      <c r="AA22" s="566"/>
      <c r="AB22" s="567"/>
      <c r="AC22" s="565">
        <v>120000</v>
      </c>
      <c r="AD22" s="566"/>
      <c r="AE22" s="566"/>
      <c r="AF22" s="567"/>
      <c r="AG22" s="565">
        <v>60000</v>
      </c>
      <c r="AH22" s="566"/>
      <c r="AI22" s="566"/>
      <c r="AJ22" s="567"/>
      <c r="AK22" s="565">
        <v>0</v>
      </c>
      <c r="AL22" s="566"/>
      <c r="AM22" s="566"/>
      <c r="AN22" s="567"/>
      <c r="AO22" s="568"/>
      <c r="AP22" s="569"/>
      <c r="AQ22" s="569"/>
      <c r="AR22" s="569"/>
      <c r="AS22" s="569"/>
      <c r="AT22" s="54"/>
    </row>
    <row r="23" spans="1:46" s="2" customFormat="1" ht="18.75" customHeight="1">
      <c r="A23" s="618"/>
      <c r="B23" s="619"/>
      <c r="C23" s="619"/>
      <c r="D23" s="620"/>
      <c r="E23" s="591" t="s">
        <v>234</v>
      </c>
      <c r="F23" s="592"/>
      <c r="G23" s="592"/>
      <c r="H23" s="592"/>
      <c r="I23" s="592" t="s">
        <v>251</v>
      </c>
      <c r="J23" s="592"/>
      <c r="K23" s="592"/>
      <c r="L23" s="592"/>
      <c r="M23" s="592"/>
      <c r="N23" s="592"/>
      <c r="O23" s="592"/>
      <c r="P23" s="592"/>
      <c r="Q23" s="592"/>
      <c r="R23" s="592"/>
      <c r="S23" s="592"/>
      <c r="T23" s="592"/>
      <c r="U23" s="592"/>
      <c r="V23" s="592"/>
      <c r="W23" s="592"/>
      <c r="X23" s="593"/>
      <c r="Y23" s="594"/>
      <c r="Z23" s="595"/>
      <c r="AA23" s="595"/>
      <c r="AB23" s="596"/>
      <c r="AC23" s="597"/>
      <c r="AD23" s="598"/>
      <c r="AE23" s="598"/>
      <c r="AF23" s="599"/>
      <c r="AG23" s="600"/>
      <c r="AH23" s="601"/>
      <c r="AI23" s="601"/>
      <c r="AJ23" s="602"/>
      <c r="AK23" s="597"/>
      <c r="AL23" s="598"/>
      <c r="AM23" s="598"/>
      <c r="AN23" s="599"/>
    </row>
    <row r="24" spans="1:46" s="2" customFormat="1" ht="18.75" customHeight="1">
      <c r="A24" s="618"/>
      <c r="B24" s="619"/>
      <c r="C24" s="619"/>
      <c r="D24" s="620"/>
      <c r="E24" s="555" t="s">
        <v>278</v>
      </c>
      <c r="F24" s="556"/>
      <c r="G24" s="556"/>
      <c r="H24" s="556"/>
      <c r="I24" s="556"/>
      <c r="J24" s="556"/>
      <c r="K24" s="556"/>
      <c r="L24" s="556"/>
      <c r="M24" s="556"/>
      <c r="N24" s="556"/>
      <c r="O24" s="556"/>
      <c r="P24" s="556"/>
      <c r="Q24" s="556"/>
      <c r="R24" s="556"/>
      <c r="S24" s="556"/>
      <c r="T24" s="556"/>
      <c r="U24" s="556"/>
      <c r="V24" s="556"/>
      <c r="W24" s="556"/>
      <c r="X24" s="557"/>
      <c r="Y24" s="558"/>
      <c r="Z24" s="559"/>
      <c r="AA24" s="559"/>
      <c r="AB24" s="560"/>
      <c r="AC24" s="561"/>
      <c r="AD24" s="562"/>
      <c r="AE24" s="562"/>
      <c r="AF24" s="563"/>
      <c r="AG24" s="558"/>
      <c r="AH24" s="559"/>
      <c r="AI24" s="559"/>
      <c r="AJ24" s="560"/>
      <c r="AK24" s="561"/>
      <c r="AL24" s="562"/>
      <c r="AM24" s="562"/>
      <c r="AN24" s="563"/>
    </row>
    <row r="25" spans="1:46" s="2" customFormat="1" ht="33.75" customHeight="1">
      <c r="A25" s="618"/>
      <c r="B25" s="619"/>
      <c r="C25" s="619"/>
      <c r="D25" s="620"/>
      <c r="E25" s="603" t="s">
        <v>279</v>
      </c>
      <c r="F25" s="604"/>
      <c r="G25" s="604"/>
      <c r="H25" s="604"/>
      <c r="I25" s="604"/>
      <c r="J25" s="604"/>
      <c r="K25" s="604"/>
      <c r="L25" s="604"/>
      <c r="M25" s="604"/>
      <c r="N25" s="604"/>
      <c r="O25" s="604"/>
      <c r="P25" s="604"/>
      <c r="Q25" s="604"/>
      <c r="R25" s="604"/>
      <c r="S25" s="604"/>
      <c r="T25" s="604"/>
      <c r="U25" s="604"/>
      <c r="V25" s="604"/>
      <c r="W25" s="604"/>
      <c r="X25" s="605"/>
      <c r="Y25" s="558"/>
      <c r="Z25" s="559"/>
      <c r="AA25" s="559"/>
      <c r="AB25" s="560"/>
      <c r="AC25" s="561"/>
      <c r="AD25" s="562"/>
      <c r="AE25" s="562"/>
      <c r="AF25" s="563"/>
      <c r="AG25" s="558"/>
      <c r="AH25" s="559"/>
      <c r="AI25" s="559"/>
      <c r="AJ25" s="560"/>
      <c r="AK25" s="561"/>
      <c r="AL25" s="562"/>
      <c r="AM25" s="562"/>
      <c r="AN25" s="563"/>
    </row>
    <row r="26" spans="1:46" s="2" customFormat="1" ht="18.75" customHeight="1">
      <c r="A26" s="618"/>
      <c r="B26" s="619"/>
      <c r="C26" s="619"/>
      <c r="D26" s="620"/>
      <c r="E26" s="166" t="s">
        <v>35</v>
      </c>
      <c r="F26" s="579">
        <v>73500</v>
      </c>
      <c r="G26" s="579"/>
      <c r="H26" s="579"/>
      <c r="I26" s="564"/>
      <c r="J26" s="213" t="s">
        <v>36</v>
      </c>
      <c r="K26" s="213" t="s">
        <v>37</v>
      </c>
      <c r="L26" s="564">
        <v>2</v>
      </c>
      <c r="M26" s="564"/>
      <c r="N26" s="564"/>
      <c r="O26" s="580" t="s">
        <v>221</v>
      </c>
      <c r="P26" s="580"/>
      <c r="Q26" s="213" t="s">
        <v>37</v>
      </c>
      <c r="R26" s="564"/>
      <c r="S26" s="564"/>
      <c r="T26" s="213"/>
      <c r="U26" s="213" t="s">
        <v>37</v>
      </c>
      <c r="V26" s="564"/>
      <c r="W26" s="564"/>
      <c r="X26" s="56"/>
      <c r="Y26" s="565">
        <v>147000</v>
      </c>
      <c r="Z26" s="566"/>
      <c r="AA26" s="566"/>
      <c r="AB26" s="567"/>
      <c r="AC26" s="565">
        <v>94000</v>
      </c>
      <c r="AD26" s="566"/>
      <c r="AE26" s="566"/>
      <c r="AF26" s="567"/>
      <c r="AG26" s="565">
        <v>47800</v>
      </c>
      <c r="AH26" s="566"/>
      <c r="AI26" s="566"/>
      <c r="AJ26" s="567"/>
      <c r="AK26" s="565">
        <v>5200</v>
      </c>
      <c r="AL26" s="566"/>
      <c r="AM26" s="566"/>
      <c r="AN26" s="567"/>
      <c r="AO26" s="568"/>
      <c r="AP26" s="569"/>
      <c r="AQ26" s="569"/>
      <c r="AR26" s="569"/>
      <c r="AS26" s="569"/>
      <c r="AT26" s="54"/>
    </row>
    <row r="27" spans="1:46" s="2" customFormat="1" ht="18.75" customHeight="1">
      <c r="A27" s="618"/>
      <c r="B27" s="619"/>
      <c r="C27" s="619"/>
      <c r="D27" s="620"/>
      <c r="E27" s="591" t="s">
        <v>232</v>
      </c>
      <c r="F27" s="592"/>
      <c r="G27" s="592"/>
      <c r="H27" s="592"/>
      <c r="I27" s="592" t="s">
        <v>276</v>
      </c>
      <c r="J27" s="592"/>
      <c r="K27" s="592"/>
      <c r="L27" s="592"/>
      <c r="M27" s="592"/>
      <c r="N27" s="592"/>
      <c r="O27" s="592"/>
      <c r="P27" s="592"/>
      <c r="Q27" s="592"/>
      <c r="R27" s="592"/>
      <c r="S27" s="592"/>
      <c r="T27" s="592"/>
      <c r="U27" s="592"/>
      <c r="V27" s="592"/>
      <c r="W27" s="592"/>
      <c r="X27" s="593"/>
      <c r="Y27" s="594"/>
      <c r="Z27" s="595"/>
      <c r="AA27" s="595"/>
      <c r="AB27" s="596"/>
      <c r="AC27" s="597"/>
      <c r="AD27" s="598"/>
      <c r="AE27" s="598"/>
      <c r="AF27" s="599"/>
      <c r="AG27" s="600"/>
      <c r="AH27" s="601"/>
      <c r="AI27" s="601"/>
      <c r="AJ27" s="602"/>
      <c r="AK27" s="597"/>
      <c r="AL27" s="598"/>
      <c r="AM27" s="598"/>
      <c r="AN27" s="599"/>
    </row>
    <row r="28" spans="1:46" s="2" customFormat="1" ht="18.75" customHeight="1">
      <c r="A28" s="618"/>
      <c r="B28" s="619"/>
      <c r="C28" s="619"/>
      <c r="D28" s="620"/>
      <c r="E28" s="555" t="s">
        <v>259</v>
      </c>
      <c r="F28" s="556"/>
      <c r="G28" s="556"/>
      <c r="H28" s="556"/>
      <c r="I28" s="556"/>
      <c r="J28" s="556"/>
      <c r="K28" s="556"/>
      <c r="L28" s="556"/>
      <c r="M28" s="556"/>
      <c r="N28" s="556"/>
      <c r="O28" s="556"/>
      <c r="P28" s="556"/>
      <c r="Q28" s="556"/>
      <c r="R28" s="556"/>
      <c r="S28" s="556"/>
      <c r="T28" s="556"/>
      <c r="U28" s="556"/>
      <c r="V28" s="556"/>
      <c r="W28" s="556"/>
      <c r="X28" s="557"/>
      <c r="Y28" s="558"/>
      <c r="Z28" s="559"/>
      <c r="AA28" s="559"/>
      <c r="AB28" s="560"/>
      <c r="AC28" s="561"/>
      <c r="AD28" s="562"/>
      <c r="AE28" s="562"/>
      <c r="AF28" s="563"/>
      <c r="AG28" s="558"/>
      <c r="AH28" s="559"/>
      <c r="AI28" s="559"/>
      <c r="AJ28" s="560"/>
      <c r="AK28" s="561"/>
      <c r="AL28" s="562"/>
      <c r="AM28" s="562"/>
      <c r="AN28" s="563"/>
    </row>
    <row r="29" spans="1:46" s="2" customFormat="1" ht="18.75" customHeight="1">
      <c r="A29" s="618"/>
      <c r="B29" s="619"/>
      <c r="C29" s="619"/>
      <c r="D29" s="620"/>
      <c r="E29" s="166" t="s">
        <v>35</v>
      </c>
      <c r="F29" s="579">
        <v>1045000</v>
      </c>
      <c r="G29" s="579"/>
      <c r="H29" s="579"/>
      <c r="I29" s="564"/>
      <c r="J29" s="135" t="s">
        <v>36</v>
      </c>
      <c r="K29" s="135" t="s">
        <v>37</v>
      </c>
      <c r="L29" s="564">
        <v>1</v>
      </c>
      <c r="M29" s="564"/>
      <c r="N29" s="564"/>
      <c r="O29" s="580" t="s">
        <v>195</v>
      </c>
      <c r="P29" s="580"/>
      <c r="Q29" s="135" t="s">
        <v>37</v>
      </c>
      <c r="R29" s="564"/>
      <c r="S29" s="564"/>
      <c r="T29" s="135"/>
      <c r="U29" s="135" t="s">
        <v>37</v>
      </c>
      <c r="V29" s="564"/>
      <c r="W29" s="564"/>
      <c r="X29" s="56"/>
      <c r="Y29" s="565">
        <v>1045000</v>
      </c>
      <c r="Z29" s="566"/>
      <c r="AA29" s="566"/>
      <c r="AB29" s="567"/>
      <c r="AC29" s="565">
        <v>696000</v>
      </c>
      <c r="AD29" s="566"/>
      <c r="AE29" s="566"/>
      <c r="AF29" s="567"/>
      <c r="AG29" s="565">
        <v>349000</v>
      </c>
      <c r="AH29" s="566"/>
      <c r="AI29" s="566"/>
      <c r="AJ29" s="567"/>
      <c r="AK29" s="565">
        <v>0</v>
      </c>
      <c r="AL29" s="566"/>
      <c r="AM29" s="566"/>
      <c r="AN29" s="567"/>
      <c r="AO29" s="568"/>
      <c r="AP29" s="569"/>
      <c r="AQ29" s="569"/>
      <c r="AR29" s="569"/>
      <c r="AS29" s="569"/>
      <c r="AT29" s="54"/>
    </row>
    <row r="30" spans="1:46" s="2" customFormat="1" ht="18.75" customHeight="1">
      <c r="A30" s="618"/>
      <c r="B30" s="619"/>
      <c r="C30" s="619"/>
      <c r="D30" s="620"/>
      <c r="E30" s="591" t="s">
        <v>232</v>
      </c>
      <c r="F30" s="592"/>
      <c r="G30" s="592"/>
      <c r="H30" s="592"/>
      <c r="I30" s="592" t="s">
        <v>260</v>
      </c>
      <c r="J30" s="592"/>
      <c r="K30" s="592"/>
      <c r="L30" s="592"/>
      <c r="M30" s="592"/>
      <c r="N30" s="592"/>
      <c r="O30" s="592"/>
      <c r="P30" s="592"/>
      <c r="Q30" s="592"/>
      <c r="R30" s="592"/>
      <c r="S30" s="592"/>
      <c r="T30" s="592"/>
      <c r="U30" s="592"/>
      <c r="V30" s="592"/>
      <c r="W30" s="592"/>
      <c r="X30" s="593"/>
      <c r="Y30" s="594"/>
      <c r="Z30" s="595"/>
      <c r="AA30" s="595"/>
      <c r="AB30" s="596"/>
      <c r="AC30" s="597"/>
      <c r="AD30" s="598"/>
      <c r="AE30" s="598"/>
      <c r="AF30" s="599"/>
      <c r="AG30" s="600"/>
      <c r="AH30" s="601"/>
      <c r="AI30" s="601"/>
      <c r="AJ30" s="602"/>
      <c r="AK30" s="597"/>
      <c r="AL30" s="598"/>
      <c r="AM30" s="598"/>
      <c r="AN30" s="599"/>
    </row>
    <row r="31" spans="1:46" s="2" customFormat="1" ht="18.75" customHeight="1">
      <c r="A31" s="618"/>
      <c r="B31" s="619"/>
      <c r="C31" s="619"/>
      <c r="D31" s="620"/>
      <c r="E31" s="555" t="s">
        <v>261</v>
      </c>
      <c r="F31" s="556"/>
      <c r="G31" s="556"/>
      <c r="H31" s="556"/>
      <c r="I31" s="556"/>
      <c r="J31" s="556"/>
      <c r="K31" s="556"/>
      <c r="L31" s="556"/>
      <c r="M31" s="556"/>
      <c r="N31" s="556"/>
      <c r="O31" s="556"/>
      <c r="P31" s="556"/>
      <c r="Q31" s="556"/>
      <c r="R31" s="556"/>
      <c r="S31" s="556"/>
      <c r="T31" s="556"/>
      <c r="U31" s="556"/>
      <c r="V31" s="556"/>
      <c r="W31" s="556"/>
      <c r="X31" s="557"/>
      <c r="Y31" s="558"/>
      <c r="Z31" s="559"/>
      <c r="AA31" s="559"/>
      <c r="AB31" s="560"/>
      <c r="AC31" s="561"/>
      <c r="AD31" s="562"/>
      <c r="AE31" s="562"/>
      <c r="AF31" s="563"/>
      <c r="AG31" s="558"/>
      <c r="AH31" s="559"/>
      <c r="AI31" s="559"/>
      <c r="AJ31" s="560"/>
      <c r="AK31" s="561"/>
      <c r="AL31" s="562"/>
      <c r="AM31" s="562"/>
      <c r="AN31" s="563"/>
    </row>
    <row r="32" spans="1:46" s="2" customFormat="1" ht="18.75" customHeight="1">
      <c r="A32" s="618"/>
      <c r="B32" s="619"/>
      <c r="C32" s="619"/>
      <c r="D32" s="620"/>
      <c r="E32" s="166" t="s">
        <v>35</v>
      </c>
      <c r="F32" s="579">
        <v>800000</v>
      </c>
      <c r="G32" s="579"/>
      <c r="H32" s="579"/>
      <c r="I32" s="564"/>
      <c r="J32" s="212" t="s">
        <v>36</v>
      </c>
      <c r="K32" s="212" t="s">
        <v>37</v>
      </c>
      <c r="L32" s="564">
        <v>1</v>
      </c>
      <c r="M32" s="564"/>
      <c r="N32" s="564"/>
      <c r="O32" s="580" t="s">
        <v>101</v>
      </c>
      <c r="P32" s="580"/>
      <c r="Q32" s="212" t="s">
        <v>37</v>
      </c>
      <c r="R32" s="564"/>
      <c r="S32" s="564"/>
      <c r="T32" s="212"/>
      <c r="U32" s="212" t="s">
        <v>37</v>
      </c>
      <c r="V32" s="564"/>
      <c r="W32" s="564"/>
      <c r="X32" s="56"/>
      <c r="Y32" s="565">
        <v>800000</v>
      </c>
      <c r="Z32" s="566"/>
      <c r="AA32" s="566"/>
      <c r="AB32" s="567"/>
      <c r="AC32" s="565">
        <v>533000</v>
      </c>
      <c r="AD32" s="566"/>
      <c r="AE32" s="566"/>
      <c r="AF32" s="567"/>
      <c r="AG32" s="565">
        <v>267000</v>
      </c>
      <c r="AH32" s="566"/>
      <c r="AI32" s="566"/>
      <c r="AJ32" s="567"/>
      <c r="AK32" s="565">
        <v>0</v>
      </c>
      <c r="AL32" s="566"/>
      <c r="AM32" s="566"/>
      <c r="AN32" s="567"/>
      <c r="AO32" s="568"/>
      <c r="AP32" s="569"/>
      <c r="AQ32" s="569"/>
      <c r="AR32" s="569"/>
      <c r="AS32" s="569"/>
      <c r="AT32" s="54"/>
    </row>
    <row r="33" spans="1:46" s="2" customFormat="1" ht="18.75" customHeight="1">
      <c r="A33" s="618"/>
      <c r="B33" s="619"/>
      <c r="C33" s="619"/>
      <c r="D33" s="620"/>
      <c r="E33" s="591" t="s">
        <v>233</v>
      </c>
      <c r="F33" s="592"/>
      <c r="G33" s="592"/>
      <c r="H33" s="592"/>
      <c r="I33" s="592" t="s">
        <v>266</v>
      </c>
      <c r="J33" s="592"/>
      <c r="K33" s="592"/>
      <c r="L33" s="592"/>
      <c r="M33" s="592"/>
      <c r="N33" s="592"/>
      <c r="O33" s="592"/>
      <c r="P33" s="592"/>
      <c r="Q33" s="592"/>
      <c r="R33" s="592"/>
      <c r="S33" s="592"/>
      <c r="T33" s="592"/>
      <c r="U33" s="592"/>
      <c r="V33" s="592"/>
      <c r="W33" s="592"/>
      <c r="X33" s="593"/>
      <c r="Y33" s="594"/>
      <c r="Z33" s="595"/>
      <c r="AA33" s="595"/>
      <c r="AB33" s="596"/>
      <c r="AC33" s="597"/>
      <c r="AD33" s="598"/>
      <c r="AE33" s="598"/>
      <c r="AF33" s="599"/>
      <c r="AG33" s="600"/>
      <c r="AH33" s="601"/>
      <c r="AI33" s="601"/>
      <c r="AJ33" s="602"/>
      <c r="AK33" s="597"/>
      <c r="AL33" s="598"/>
      <c r="AM33" s="598"/>
      <c r="AN33" s="599"/>
      <c r="AO33" s="568"/>
      <c r="AP33" s="569"/>
      <c r="AQ33" s="569"/>
      <c r="AR33" s="569"/>
      <c r="AS33" s="569"/>
      <c r="AT33" s="54"/>
    </row>
    <row r="34" spans="1:46" s="2" customFormat="1" ht="18.75" customHeight="1">
      <c r="A34" s="618"/>
      <c r="B34" s="619"/>
      <c r="C34" s="619"/>
      <c r="D34" s="620"/>
      <c r="E34" s="555" t="s">
        <v>267</v>
      </c>
      <c r="F34" s="556"/>
      <c r="G34" s="556"/>
      <c r="H34" s="556"/>
      <c r="I34" s="556"/>
      <c r="J34" s="556"/>
      <c r="K34" s="556"/>
      <c r="L34" s="556"/>
      <c r="M34" s="556"/>
      <c r="N34" s="556"/>
      <c r="O34" s="556"/>
      <c r="P34" s="556"/>
      <c r="Q34" s="556"/>
      <c r="R34" s="556"/>
      <c r="S34" s="556"/>
      <c r="T34" s="556"/>
      <c r="U34" s="556"/>
      <c r="V34" s="556"/>
      <c r="W34" s="556"/>
      <c r="X34" s="557"/>
      <c r="Y34" s="558"/>
      <c r="Z34" s="559"/>
      <c r="AA34" s="559"/>
      <c r="AB34" s="560"/>
      <c r="AC34" s="561"/>
      <c r="AD34" s="562"/>
      <c r="AE34" s="562"/>
      <c r="AF34" s="563"/>
      <c r="AG34" s="558"/>
      <c r="AH34" s="559"/>
      <c r="AI34" s="559"/>
      <c r="AJ34" s="560"/>
      <c r="AK34" s="561"/>
      <c r="AL34" s="562"/>
      <c r="AM34" s="562"/>
      <c r="AN34" s="563"/>
      <c r="AO34" s="214"/>
      <c r="AP34" s="215"/>
      <c r="AQ34" s="215"/>
      <c r="AR34" s="215"/>
      <c r="AS34" s="215"/>
      <c r="AT34" s="54"/>
    </row>
    <row r="35" spans="1:46" s="2" customFormat="1" ht="18.75" customHeight="1">
      <c r="A35" s="618"/>
      <c r="B35" s="619"/>
      <c r="C35" s="619"/>
      <c r="D35" s="620"/>
      <c r="E35" s="55" t="s">
        <v>35</v>
      </c>
      <c r="F35" s="564">
        <v>50</v>
      </c>
      <c r="G35" s="564"/>
      <c r="H35" s="564"/>
      <c r="I35" s="564"/>
      <c r="J35" s="135" t="s">
        <v>36</v>
      </c>
      <c r="K35" s="135" t="s">
        <v>37</v>
      </c>
      <c r="L35" s="564">
        <v>1000</v>
      </c>
      <c r="M35" s="564"/>
      <c r="N35" s="564"/>
      <c r="O35" s="580" t="s">
        <v>235</v>
      </c>
      <c r="P35" s="580"/>
      <c r="Q35" s="135" t="s">
        <v>37</v>
      </c>
      <c r="R35" s="564"/>
      <c r="S35" s="564"/>
      <c r="T35" s="135"/>
      <c r="U35" s="135" t="s">
        <v>37</v>
      </c>
      <c r="V35" s="564"/>
      <c r="W35" s="564"/>
      <c r="X35" s="56"/>
      <c r="Y35" s="565">
        <v>50000</v>
      </c>
      <c r="Z35" s="566"/>
      <c r="AA35" s="566"/>
      <c r="AB35" s="567"/>
      <c r="AC35" s="565">
        <v>33000</v>
      </c>
      <c r="AD35" s="566"/>
      <c r="AE35" s="566"/>
      <c r="AF35" s="567"/>
      <c r="AG35" s="565">
        <v>17000</v>
      </c>
      <c r="AH35" s="566"/>
      <c r="AI35" s="566"/>
      <c r="AJ35" s="567"/>
      <c r="AK35" s="565">
        <v>0</v>
      </c>
      <c r="AL35" s="566"/>
      <c r="AM35" s="566"/>
      <c r="AN35" s="567"/>
      <c r="AO35" s="568"/>
      <c r="AP35" s="569"/>
      <c r="AQ35" s="569"/>
      <c r="AR35" s="569"/>
      <c r="AS35" s="569"/>
      <c r="AT35" s="54"/>
    </row>
    <row r="36" spans="1:46" s="2" customFormat="1" ht="18.75" customHeight="1" thickBot="1">
      <c r="A36" s="621"/>
      <c r="B36" s="622"/>
      <c r="C36" s="622"/>
      <c r="D36" s="623"/>
      <c r="E36" s="609" t="s">
        <v>40</v>
      </c>
      <c r="F36" s="610"/>
      <c r="G36" s="610"/>
      <c r="H36" s="610"/>
      <c r="I36" s="610"/>
      <c r="J36" s="610"/>
      <c r="K36" s="610"/>
      <c r="L36" s="610"/>
      <c r="M36" s="610"/>
      <c r="N36" s="610"/>
      <c r="O36" s="610"/>
      <c r="P36" s="610"/>
      <c r="Q36" s="610"/>
      <c r="R36" s="610"/>
      <c r="S36" s="610"/>
      <c r="T36" s="610"/>
      <c r="U36" s="610"/>
      <c r="V36" s="610"/>
      <c r="W36" s="610"/>
      <c r="X36" s="611"/>
      <c r="Y36" s="612">
        <f>SUM(Y13:AB35)</f>
        <v>5222000</v>
      </c>
      <c r="Z36" s="613"/>
      <c r="AA36" s="613"/>
      <c r="AB36" s="614"/>
      <c r="AC36" s="612">
        <f>SUM(AC13:AF35)</f>
        <v>3476000</v>
      </c>
      <c r="AD36" s="613"/>
      <c r="AE36" s="613"/>
      <c r="AF36" s="614"/>
      <c r="AG36" s="612">
        <f>SUM(AG13:AJ35)</f>
        <v>1740800</v>
      </c>
      <c r="AH36" s="613"/>
      <c r="AI36" s="613"/>
      <c r="AJ36" s="614"/>
      <c r="AK36" s="612">
        <f>SUM(AK13:AN35)</f>
        <v>5200</v>
      </c>
      <c r="AL36" s="613"/>
      <c r="AM36" s="613"/>
      <c r="AN36" s="614"/>
      <c r="AO36" s="568"/>
      <c r="AP36" s="569"/>
      <c r="AQ36" s="569"/>
      <c r="AR36" s="569"/>
      <c r="AS36" s="569"/>
      <c r="AT36" s="54"/>
    </row>
    <row r="37" spans="1:46" s="130" customFormat="1" ht="18.75" customHeight="1" thickTop="1">
      <c r="A37" s="606" t="s">
        <v>69</v>
      </c>
      <c r="B37" s="606"/>
      <c r="C37" s="606"/>
      <c r="D37" s="606"/>
      <c r="E37" s="606"/>
      <c r="F37" s="606"/>
      <c r="G37" s="606"/>
      <c r="H37" s="606"/>
      <c r="I37" s="606"/>
      <c r="J37" s="606"/>
      <c r="K37" s="606"/>
      <c r="L37" s="606"/>
      <c r="M37" s="606"/>
      <c r="N37" s="606"/>
      <c r="O37" s="606"/>
      <c r="P37" s="606"/>
      <c r="Q37" s="606"/>
      <c r="R37" s="606"/>
      <c r="S37" s="606"/>
      <c r="T37" s="606"/>
      <c r="U37" s="606"/>
      <c r="V37" s="606"/>
      <c r="W37" s="606"/>
      <c r="X37" s="606"/>
      <c r="Y37" s="607">
        <f>SUM(Y36)</f>
        <v>5222000</v>
      </c>
      <c r="Z37" s="607"/>
      <c r="AA37" s="607"/>
      <c r="AB37" s="607"/>
      <c r="AC37" s="608">
        <f>SUM(AC36)</f>
        <v>3476000</v>
      </c>
      <c r="AD37" s="608"/>
      <c r="AE37" s="608"/>
      <c r="AF37" s="608"/>
      <c r="AG37" s="608">
        <f>SUM(AG36)</f>
        <v>1740800</v>
      </c>
      <c r="AH37" s="608"/>
      <c r="AI37" s="608"/>
      <c r="AJ37" s="608"/>
      <c r="AK37" s="608">
        <f>SUM(AK36)</f>
        <v>5200</v>
      </c>
      <c r="AL37" s="608"/>
      <c r="AM37" s="608"/>
      <c r="AN37" s="608"/>
      <c r="AO37" s="568"/>
      <c r="AP37" s="569"/>
      <c r="AQ37" s="569"/>
      <c r="AR37" s="569"/>
      <c r="AS37" s="569"/>
      <c r="AT37" s="54"/>
    </row>
    <row r="38" spans="1:46" s="2" customFormat="1" ht="13.5" customHeight="1">
      <c r="A38" s="52" t="s">
        <v>72</v>
      </c>
      <c r="B38" s="36"/>
      <c r="C38" s="36"/>
      <c r="D38" s="36"/>
      <c r="E38" s="134"/>
      <c r="F38" s="36"/>
      <c r="G38" s="36"/>
      <c r="H38" s="36"/>
      <c r="I38" s="36"/>
      <c r="J38" s="134"/>
      <c r="K38" s="134"/>
      <c r="L38" s="36"/>
      <c r="M38" s="36"/>
      <c r="N38" s="36"/>
      <c r="O38" s="36"/>
      <c r="P38" s="36"/>
      <c r="Q38" s="134"/>
      <c r="R38" s="36"/>
      <c r="S38" s="36"/>
      <c r="T38" s="134"/>
      <c r="U38" s="134"/>
      <c r="V38" s="36"/>
      <c r="W38" s="36"/>
      <c r="X38" s="134"/>
      <c r="Y38" s="30"/>
      <c r="Z38" s="30"/>
      <c r="AA38" s="30"/>
      <c r="AB38" s="30"/>
      <c r="AC38" s="30"/>
      <c r="AD38" s="30"/>
      <c r="AE38" s="30"/>
      <c r="AF38" s="30"/>
      <c r="AG38" s="30"/>
      <c r="AH38" s="30"/>
      <c r="AI38" s="30"/>
      <c r="AJ38" s="30"/>
      <c r="AK38" s="30"/>
      <c r="AL38" s="30"/>
      <c r="AM38" s="30"/>
      <c r="AN38" s="30"/>
      <c r="AO38" s="8"/>
      <c r="AP38" s="133"/>
    </row>
    <row r="39" spans="1:46" s="2" customFormat="1" ht="13.5" customHeight="1">
      <c r="P39" s="3"/>
      <c r="Q39" s="3"/>
      <c r="R39" s="3"/>
      <c r="S39" s="3"/>
      <c r="AO39" s="8"/>
      <c r="AP39" s="133"/>
    </row>
    <row r="40" spans="1:46" s="2" customFormat="1" ht="13.5" customHeight="1">
      <c r="P40" s="3"/>
      <c r="Q40" s="3"/>
      <c r="R40" s="3"/>
      <c r="S40" s="3"/>
      <c r="AO40" s="8"/>
      <c r="AP40" s="133"/>
    </row>
    <row r="41" spans="1:46" s="2" customFormat="1" ht="13.5" customHeight="1">
      <c r="A41" s="51" t="s">
        <v>29</v>
      </c>
      <c r="P41" s="3"/>
      <c r="Q41" s="3"/>
      <c r="R41" s="3"/>
      <c r="S41" s="3"/>
      <c r="AO41" s="8"/>
      <c r="AP41" s="133"/>
    </row>
    <row r="42" spans="1:46" s="2" customFormat="1" ht="18.75" customHeight="1">
      <c r="P42" s="3"/>
      <c r="Q42" s="3"/>
      <c r="R42" s="3"/>
      <c r="S42" s="3"/>
      <c r="AO42" s="8"/>
      <c r="AP42" s="133"/>
    </row>
    <row r="43" spans="1:46" s="2" customFormat="1" ht="18.75" customHeight="1">
      <c r="A43" s="7"/>
      <c r="B43" s="7"/>
      <c r="C43" s="53" t="s">
        <v>41</v>
      </c>
      <c r="D43" s="581" t="s">
        <v>236</v>
      </c>
      <c r="E43" s="581"/>
      <c r="F43" s="581"/>
      <c r="G43" s="581"/>
      <c r="H43" s="581"/>
      <c r="I43" s="581"/>
      <c r="J43" s="581"/>
      <c r="K43" s="581"/>
      <c r="L43" s="581"/>
      <c r="M43" s="581"/>
      <c r="N43" s="581"/>
      <c r="O43" s="581"/>
      <c r="P43" s="581"/>
      <c r="Q43" s="581"/>
      <c r="R43" s="581"/>
      <c r="S43" s="138"/>
      <c r="W43" s="8"/>
      <c r="X43" s="8"/>
      <c r="Y43" s="8"/>
      <c r="Z43" s="8"/>
      <c r="AA43" s="8"/>
      <c r="AB43" s="8"/>
      <c r="AC43" s="8"/>
      <c r="AO43" s="8"/>
      <c r="AP43" s="133"/>
    </row>
    <row r="44" spans="1:46" s="2" customFormat="1" ht="13.5" customHeight="1">
      <c r="P44" s="3"/>
      <c r="Q44" s="3"/>
      <c r="R44" s="3"/>
      <c r="S44" s="3"/>
      <c r="AO44" s="8"/>
      <c r="AP44" s="133"/>
    </row>
    <row r="45" spans="1:46" s="2" customFormat="1" ht="13.5" customHeight="1">
      <c r="A45" s="406" t="s">
        <v>224</v>
      </c>
      <c r="B45" s="400"/>
      <c r="C45" s="400"/>
      <c r="D45" s="401"/>
      <c r="E45" s="399" t="s">
        <v>10</v>
      </c>
      <c r="F45" s="400"/>
      <c r="G45" s="400"/>
      <c r="H45" s="400"/>
      <c r="I45" s="400"/>
      <c r="J45" s="400"/>
      <c r="K45" s="400"/>
      <c r="L45" s="400"/>
      <c r="M45" s="400"/>
      <c r="N45" s="400"/>
      <c r="O45" s="400"/>
      <c r="P45" s="400"/>
      <c r="Q45" s="400"/>
      <c r="R45" s="400"/>
      <c r="S45" s="400"/>
      <c r="T45" s="400"/>
      <c r="U45" s="400"/>
      <c r="V45" s="400"/>
      <c r="W45" s="400"/>
      <c r="X45" s="401"/>
      <c r="Y45" s="582" t="s">
        <v>11</v>
      </c>
      <c r="Z45" s="583"/>
      <c r="AA45" s="583"/>
      <c r="AB45" s="584"/>
      <c r="AC45" s="582" t="s">
        <v>38</v>
      </c>
      <c r="AD45" s="583"/>
      <c r="AE45" s="583"/>
      <c r="AF45" s="583"/>
      <c r="AG45" s="583"/>
      <c r="AH45" s="583"/>
      <c r="AI45" s="583"/>
      <c r="AJ45" s="584"/>
      <c r="AK45" s="582" t="s">
        <v>39</v>
      </c>
      <c r="AL45" s="583"/>
      <c r="AM45" s="583"/>
      <c r="AN45" s="584"/>
    </row>
    <row r="46" spans="1:46" s="2" customFormat="1">
      <c r="A46" s="402"/>
      <c r="B46" s="394"/>
      <c r="C46" s="394"/>
      <c r="D46" s="395"/>
      <c r="E46" s="402"/>
      <c r="F46" s="394"/>
      <c r="G46" s="394"/>
      <c r="H46" s="394"/>
      <c r="I46" s="394"/>
      <c r="J46" s="394"/>
      <c r="K46" s="394"/>
      <c r="L46" s="394"/>
      <c r="M46" s="394"/>
      <c r="N46" s="394"/>
      <c r="O46" s="394"/>
      <c r="P46" s="394"/>
      <c r="Q46" s="394"/>
      <c r="R46" s="394"/>
      <c r="S46" s="394"/>
      <c r="T46" s="394"/>
      <c r="U46" s="394"/>
      <c r="V46" s="394"/>
      <c r="W46" s="394"/>
      <c r="X46" s="395"/>
      <c r="Y46" s="585"/>
      <c r="Z46" s="586"/>
      <c r="AA46" s="586"/>
      <c r="AB46" s="587"/>
      <c r="AC46" s="588"/>
      <c r="AD46" s="589"/>
      <c r="AE46" s="589"/>
      <c r="AF46" s="589"/>
      <c r="AG46" s="589"/>
      <c r="AH46" s="589"/>
      <c r="AI46" s="589"/>
      <c r="AJ46" s="590"/>
      <c r="AK46" s="588"/>
      <c r="AL46" s="589"/>
      <c r="AM46" s="589"/>
      <c r="AN46" s="590"/>
    </row>
    <row r="47" spans="1:46" s="2" customFormat="1" ht="13.5" customHeight="1">
      <c r="A47" s="402"/>
      <c r="B47" s="394"/>
      <c r="C47" s="394"/>
      <c r="D47" s="395"/>
      <c r="E47" s="402"/>
      <c r="F47" s="394"/>
      <c r="G47" s="394"/>
      <c r="H47" s="394"/>
      <c r="I47" s="394"/>
      <c r="J47" s="394"/>
      <c r="K47" s="394"/>
      <c r="L47" s="394"/>
      <c r="M47" s="394"/>
      <c r="N47" s="394"/>
      <c r="O47" s="394"/>
      <c r="P47" s="394"/>
      <c r="Q47" s="394"/>
      <c r="R47" s="394"/>
      <c r="S47" s="394"/>
      <c r="T47" s="394"/>
      <c r="U47" s="394"/>
      <c r="V47" s="394"/>
      <c r="W47" s="394"/>
      <c r="X47" s="395"/>
      <c r="Y47" s="585"/>
      <c r="Z47" s="586"/>
      <c r="AA47" s="586"/>
      <c r="AB47" s="587"/>
      <c r="AC47" s="582" t="s">
        <v>58</v>
      </c>
      <c r="AD47" s="583"/>
      <c r="AE47" s="583"/>
      <c r="AF47" s="584"/>
      <c r="AG47" s="582" t="s">
        <v>19</v>
      </c>
      <c r="AH47" s="583"/>
      <c r="AI47" s="583"/>
      <c r="AJ47" s="583"/>
      <c r="AK47" s="583"/>
      <c r="AL47" s="583"/>
      <c r="AM47" s="583"/>
      <c r="AN47" s="584"/>
      <c r="AO47" s="360"/>
      <c r="AP47" s="231"/>
      <c r="AQ47" s="231"/>
      <c r="AR47" s="231"/>
      <c r="AS47" s="231"/>
      <c r="AT47" s="231"/>
    </row>
    <row r="48" spans="1:46" s="2" customFormat="1">
      <c r="A48" s="428"/>
      <c r="B48" s="429"/>
      <c r="C48" s="429"/>
      <c r="D48" s="430"/>
      <c r="E48" s="428"/>
      <c r="F48" s="429"/>
      <c r="G48" s="429"/>
      <c r="H48" s="429"/>
      <c r="I48" s="429"/>
      <c r="J48" s="429"/>
      <c r="K48" s="429"/>
      <c r="L48" s="429"/>
      <c r="M48" s="429"/>
      <c r="N48" s="429"/>
      <c r="O48" s="429"/>
      <c r="P48" s="429"/>
      <c r="Q48" s="429"/>
      <c r="R48" s="429"/>
      <c r="S48" s="429"/>
      <c r="T48" s="429"/>
      <c r="U48" s="429"/>
      <c r="V48" s="429"/>
      <c r="W48" s="429"/>
      <c r="X48" s="430"/>
      <c r="Y48" s="588"/>
      <c r="Z48" s="589"/>
      <c r="AA48" s="589"/>
      <c r="AB48" s="590"/>
      <c r="AC48" s="588"/>
      <c r="AD48" s="589"/>
      <c r="AE48" s="589"/>
      <c r="AF48" s="590"/>
      <c r="AG48" s="588"/>
      <c r="AH48" s="589"/>
      <c r="AI48" s="589"/>
      <c r="AJ48" s="589"/>
      <c r="AK48" s="589"/>
      <c r="AL48" s="589"/>
      <c r="AM48" s="589"/>
      <c r="AN48" s="590"/>
      <c r="AO48" s="360"/>
      <c r="AP48" s="231"/>
      <c r="AQ48" s="231"/>
      <c r="AR48" s="231"/>
      <c r="AS48" s="231"/>
      <c r="AT48" s="231"/>
    </row>
    <row r="49" spans="1:46" s="2" customFormat="1" ht="18.75" customHeight="1">
      <c r="A49" s="615"/>
      <c r="B49" s="616"/>
      <c r="C49" s="616"/>
      <c r="D49" s="617"/>
      <c r="E49" s="570" t="s">
        <v>234</v>
      </c>
      <c r="F49" s="571"/>
      <c r="G49" s="571"/>
      <c r="H49" s="571"/>
      <c r="I49" s="571" t="s">
        <v>270</v>
      </c>
      <c r="J49" s="571"/>
      <c r="K49" s="571"/>
      <c r="L49" s="571"/>
      <c r="M49" s="571"/>
      <c r="N49" s="571"/>
      <c r="O49" s="571"/>
      <c r="P49" s="571"/>
      <c r="Q49" s="571"/>
      <c r="R49" s="571"/>
      <c r="S49" s="571"/>
      <c r="T49" s="571"/>
      <c r="U49" s="571"/>
      <c r="V49" s="571"/>
      <c r="W49" s="571"/>
      <c r="X49" s="572"/>
      <c r="Y49" s="573"/>
      <c r="Z49" s="574"/>
      <c r="AA49" s="574"/>
      <c r="AB49" s="575"/>
      <c r="AC49" s="576"/>
      <c r="AD49" s="577"/>
      <c r="AE49" s="577"/>
      <c r="AF49" s="578"/>
      <c r="AG49" s="576"/>
      <c r="AH49" s="577"/>
      <c r="AI49" s="577"/>
      <c r="AJ49" s="578"/>
      <c r="AK49" s="576"/>
      <c r="AL49" s="577"/>
      <c r="AM49" s="577"/>
      <c r="AN49" s="578"/>
    </row>
    <row r="50" spans="1:46" s="2" customFormat="1" ht="18.75" customHeight="1">
      <c r="A50" s="618"/>
      <c r="B50" s="619"/>
      <c r="C50" s="619"/>
      <c r="D50" s="620"/>
      <c r="E50" s="555" t="s">
        <v>271</v>
      </c>
      <c r="F50" s="556"/>
      <c r="G50" s="556"/>
      <c r="H50" s="556"/>
      <c r="I50" s="556"/>
      <c r="J50" s="556"/>
      <c r="K50" s="556"/>
      <c r="L50" s="556"/>
      <c r="M50" s="556"/>
      <c r="N50" s="556"/>
      <c r="O50" s="556"/>
      <c r="P50" s="556"/>
      <c r="Q50" s="556"/>
      <c r="R50" s="556"/>
      <c r="S50" s="556"/>
      <c r="T50" s="556"/>
      <c r="U50" s="556"/>
      <c r="V50" s="556"/>
      <c r="W50" s="556"/>
      <c r="X50" s="557"/>
      <c r="Y50" s="558"/>
      <c r="Z50" s="559"/>
      <c r="AA50" s="559"/>
      <c r="AB50" s="560"/>
      <c r="AC50" s="561"/>
      <c r="AD50" s="562"/>
      <c r="AE50" s="562"/>
      <c r="AF50" s="563"/>
      <c r="AG50" s="561"/>
      <c r="AH50" s="562"/>
      <c r="AI50" s="562"/>
      <c r="AJ50" s="563"/>
      <c r="AK50" s="561"/>
      <c r="AL50" s="562"/>
      <c r="AM50" s="562"/>
      <c r="AN50" s="563"/>
    </row>
    <row r="51" spans="1:46" s="2" customFormat="1" ht="18.75" customHeight="1">
      <c r="A51" s="618"/>
      <c r="B51" s="619"/>
      <c r="C51" s="619"/>
      <c r="D51" s="620"/>
      <c r="E51" s="166" t="s">
        <v>35</v>
      </c>
      <c r="F51" s="579">
        <v>500</v>
      </c>
      <c r="G51" s="579"/>
      <c r="H51" s="579"/>
      <c r="I51" s="564"/>
      <c r="J51" s="161" t="s">
        <v>36</v>
      </c>
      <c r="K51" s="161" t="s">
        <v>37</v>
      </c>
      <c r="L51" s="564">
        <v>60</v>
      </c>
      <c r="M51" s="564"/>
      <c r="N51" s="564"/>
      <c r="O51" s="580" t="s">
        <v>102</v>
      </c>
      <c r="P51" s="580"/>
      <c r="Q51" s="161" t="s">
        <v>37</v>
      </c>
      <c r="R51" s="564"/>
      <c r="S51" s="564"/>
      <c r="T51" s="161"/>
      <c r="U51" s="161" t="s">
        <v>37</v>
      </c>
      <c r="V51" s="564"/>
      <c r="W51" s="564"/>
      <c r="X51" s="56"/>
      <c r="Y51" s="565">
        <v>30000</v>
      </c>
      <c r="Z51" s="566"/>
      <c r="AA51" s="566"/>
      <c r="AB51" s="567"/>
      <c r="AC51" s="565">
        <v>20000</v>
      </c>
      <c r="AD51" s="566"/>
      <c r="AE51" s="566"/>
      <c r="AF51" s="567"/>
      <c r="AG51" s="565">
        <v>10000</v>
      </c>
      <c r="AH51" s="566"/>
      <c r="AI51" s="566"/>
      <c r="AJ51" s="567"/>
      <c r="AK51" s="565">
        <v>0</v>
      </c>
      <c r="AL51" s="566"/>
      <c r="AM51" s="566"/>
      <c r="AN51" s="567"/>
      <c r="AO51" s="568"/>
      <c r="AP51" s="569"/>
      <c r="AQ51" s="569"/>
      <c r="AR51" s="569"/>
      <c r="AS51" s="569"/>
      <c r="AT51" s="54"/>
    </row>
    <row r="52" spans="1:46" s="2" customFormat="1" ht="18.75" customHeight="1">
      <c r="A52" s="618"/>
      <c r="B52" s="619"/>
      <c r="C52" s="619"/>
      <c r="D52" s="620"/>
      <c r="E52" s="591" t="s">
        <v>233</v>
      </c>
      <c r="F52" s="592"/>
      <c r="G52" s="592"/>
      <c r="H52" s="592"/>
      <c r="I52" s="592" t="s">
        <v>266</v>
      </c>
      <c r="J52" s="592"/>
      <c r="K52" s="592"/>
      <c r="L52" s="592"/>
      <c r="M52" s="592"/>
      <c r="N52" s="592"/>
      <c r="O52" s="592"/>
      <c r="P52" s="592"/>
      <c r="Q52" s="592"/>
      <c r="R52" s="592"/>
      <c r="S52" s="592"/>
      <c r="T52" s="592"/>
      <c r="U52" s="592"/>
      <c r="V52" s="592"/>
      <c r="W52" s="592"/>
      <c r="X52" s="593"/>
      <c r="Y52" s="594"/>
      <c r="Z52" s="595"/>
      <c r="AA52" s="595"/>
      <c r="AB52" s="596"/>
      <c r="AC52" s="597"/>
      <c r="AD52" s="598"/>
      <c r="AE52" s="598"/>
      <c r="AF52" s="599"/>
      <c r="AG52" s="600"/>
      <c r="AH52" s="601"/>
      <c r="AI52" s="601"/>
      <c r="AJ52" s="602"/>
      <c r="AK52" s="597"/>
      <c r="AL52" s="598"/>
      <c r="AM52" s="598"/>
      <c r="AN52" s="599"/>
    </row>
    <row r="53" spans="1:46" s="2" customFormat="1" ht="18.75" customHeight="1">
      <c r="A53" s="618"/>
      <c r="B53" s="619"/>
      <c r="C53" s="619"/>
      <c r="D53" s="620"/>
      <c r="E53" s="555" t="s">
        <v>272</v>
      </c>
      <c r="F53" s="556"/>
      <c r="G53" s="556"/>
      <c r="H53" s="556"/>
      <c r="I53" s="556"/>
      <c r="J53" s="556"/>
      <c r="K53" s="556"/>
      <c r="L53" s="556"/>
      <c r="M53" s="556"/>
      <c r="N53" s="556"/>
      <c r="O53" s="556"/>
      <c r="P53" s="556"/>
      <c r="Q53" s="556"/>
      <c r="R53" s="556"/>
      <c r="S53" s="556"/>
      <c r="T53" s="556"/>
      <c r="U53" s="556"/>
      <c r="V53" s="556"/>
      <c r="W53" s="556"/>
      <c r="X53" s="557"/>
      <c r="Y53" s="558"/>
      <c r="Z53" s="559"/>
      <c r="AA53" s="559"/>
      <c r="AB53" s="560"/>
      <c r="AC53" s="561"/>
      <c r="AD53" s="562"/>
      <c r="AE53" s="562"/>
      <c r="AF53" s="563"/>
      <c r="AG53" s="558"/>
      <c r="AH53" s="559"/>
      <c r="AI53" s="559"/>
      <c r="AJ53" s="560"/>
      <c r="AK53" s="561"/>
      <c r="AL53" s="562"/>
      <c r="AM53" s="562"/>
      <c r="AN53" s="563"/>
    </row>
    <row r="54" spans="1:46" s="2" customFormat="1" ht="18.75" customHeight="1">
      <c r="A54" s="618"/>
      <c r="B54" s="619"/>
      <c r="C54" s="619"/>
      <c r="D54" s="620"/>
      <c r="E54" s="166" t="s">
        <v>35</v>
      </c>
      <c r="F54" s="579">
        <v>6000</v>
      </c>
      <c r="G54" s="579"/>
      <c r="H54" s="579"/>
      <c r="I54" s="564"/>
      <c r="J54" s="161" t="s">
        <v>36</v>
      </c>
      <c r="K54" s="161" t="s">
        <v>37</v>
      </c>
      <c r="L54" s="564">
        <v>10</v>
      </c>
      <c r="M54" s="564"/>
      <c r="N54" s="564"/>
      <c r="O54" s="580" t="s">
        <v>102</v>
      </c>
      <c r="P54" s="580"/>
      <c r="Q54" s="161" t="s">
        <v>37</v>
      </c>
      <c r="R54" s="564"/>
      <c r="S54" s="564"/>
      <c r="T54" s="161"/>
      <c r="U54" s="161" t="s">
        <v>37</v>
      </c>
      <c r="V54" s="564"/>
      <c r="W54" s="564"/>
      <c r="X54" s="56"/>
      <c r="Y54" s="565">
        <v>60000</v>
      </c>
      <c r="Z54" s="566"/>
      <c r="AA54" s="566"/>
      <c r="AB54" s="567"/>
      <c r="AC54" s="565">
        <v>40000</v>
      </c>
      <c r="AD54" s="566"/>
      <c r="AE54" s="566"/>
      <c r="AF54" s="567"/>
      <c r="AG54" s="565">
        <v>20000</v>
      </c>
      <c r="AH54" s="566"/>
      <c r="AI54" s="566"/>
      <c r="AJ54" s="567"/>
      <c r="AK54" s="565">
        <v>0</v>
      </c>
      <c r="AL54" s="566"/>
      <c r="AM54" s="566"/>
      <c r="AN54" s="567"/>
      <c r="AO54" s="568"/>
      <c r="AP54" s="569"/>
      <c r="AQ54" s="569"/>
      <c r="AR54" s="569"/>
      <c r="AS54" s="569"/>
      <c r="AT54" s="54"/>
    </row>
    <row r="55" spans="1:46" s="2" customFormat="1" ht="18.75" customHeight="1">
      <c r="A55" s="618"/>
      <c r="B55" s="619"/>
      <c r="C55" s="619"/>
      <c r="D55" s="620"/>
      <c r="E55" s="591"/>
      <c r="F55" s="592"/>
      <c r="G55" s="592"/>
      <c r="H55" s="592"/>
      <c r="I55" s="592"/>
      <c r="J55" s="592"/>
      <c r="K55" s="592"/>
      <c r="L55" s="592"/>
      <c r="M55" s="592"/>
      <c r="N55" s="592"/>
      <c r="O55" s="592"/>
      <c r="P55" s="592"/>
      <c r="Q55" s="592"/>
      <c r="R55" s="592"/>
      <c r="S55" s="592"/>
      <c r="T55" s="592"/>
      <c r="U55" s="592"/>
      <c r="V55" s="592"/>
      <c r="W55" s="592"/>
      <c r="X55" s="593"/>
      <c r="Y55" s="594"/>
      <c r="Z55" s="595"/>
      <c r="AA55" s="595"/>
      <c r="AB55" s="596"/>
      <c r="AC55" s="597"/>
      <c r="AD55" s="598"/>
      <c r="AE55" s="598"/>
      <c r="AF55" s="599"/>
      <c r="AG55" s="600"/>
      <c r="AH55" s="601"/>
      <c r="AI55" s="601"/>
      <c r="AJ55" s="602"/>
      <c r="AK55" s="597"/>
      <c r="AL55" s="598"/>
      <c r="AM55" s="598"/>
      <c r="AN55" s="599"/>
    </row>
    <row r="56" spans="1:46" s="2" customFormat="1" ht="18.75" customHeight="1">
      <c r="A56" s="618"/>
      <c r="B56" s="619"/>
      <c r="C56" s="619"/>
      <c r="D56" s="620"/>
      <c r="E56" s="555"/>
      <c r="F56" s="556"/>
      <c r="G56" s="556"/>
      <c r="H56" s="556"/>
      <c r="I56" s="556"/>
      <c r="J56" s="556"/>
      <c r="K56" s="556"/>
      <c r="L56" s="556"/>
      <c r="M56" s="556"/>
      <c r="N56" s="556"/>
      <c r="O56" s="556"/>
      <c r="P56" s="556"/>
      <c r="Q56" s="556"/>
      <c r="R56" s="556"/>
      <c r="S56" s="556"/>
      <c r="T56" s="556"/>
      <c r="U56" s="556"/>
      <c r="V56" s="556"/>
      <c r="W56" s="556"/>
      <c r="X56" s="557"/>
      <c r="Y56" s="558"/>
      <c r="Z56" s="559"/>
      <c r="AA56" s="559"/>
      <c r="AB56" s="560"/>
      <c r="AC56" s="561"/>
      <c r="AD56" s="562"/>
      <c r="AE56" s="562"/>
      <c r="AF56" s="563"/>
      <c r="AG56" s="558"/>
      <c r="AH56" s="559"/>
      <c r="AI56" s="559"/>
      <c r="AJ56" s="560"/>
      <c r="AK56" s="561"/>
      <c r="AL56" s="562"/>
      <c r="AM56" s="562"/>
      <c r="AN56" s="563"/>
    </row>
    <row r="57" spans="1:46" s="2" customFormat="1" ht="18.75" customHeight="1">
      <c r="A57" s="618"/>
      <c r="B57" s="619"/>
      <c r="C57" s="619"/>
      <c r="D57" s="620"/>
      <c r="E57" s="166" t="s">
        <v>35</v>
      </c>
      <c r="F57" s="579"/>
      <c r="G57" s="579"/>
      <c r="H57" s="579"/>
      <c r="I57" s="564"/>
      <c r="J57" s="161" t="s">
        <v>36</v>
      </c>
      <c r="K57" s="161" t="s">
        <v>37</v>
      </c>
      <c r="L57" s="564"/>
      <c r="M57" s="564"/>
      <c r="N57" s="564"/>
      <c r="O57" s="580"/>
      <c r="P57" s="580"/>
      <c r="Q57" s="161" t="s">
        <v>37</v>
      </c>
      <c r="R57" s="564"/>
      <c r="S57" s="564"/>
      <c r="T57" s="161"/>
      <c r="U57" s="161" t="s">
        <v>37</v>
      </c>
      <c r="V57" s="564"/>
      <c r="W57" s="564"/>
      <c r="X57" s="56"/>
      <c r="Y57" s="565"/>
      <c r="Z57" s="566"/>
      <c r="AA57" s="566"/>
      <c r="AB57" s="567"/>
      <c r="AC57" s="565"/>
      <c r="AD57" s="566"/>
      <c r="AE57" s="566"/>
      <c r="AF57" s="567"/>
      <c r="AG57" s="565"/>
      <c r="AH57" s="566"/>
      <c r="AI57" s="566"/>
      <c r="AJ57" s="567"/>
      <c r="AK57" s="565">
        <v>0</v>
      </c>
      <c r="AL57" s="566"/>
      <c r="AM57" s="566"/>
      <c r="AN57" s="567"/>
      <c r="AO57" s="568"/>
      <c r="AP57" s="569"/>
      <c r="AQ57" s="569"/>
      <c r="AR57" s="569"/>
      <c r="AS57" s="569"/>
      <c r="AT57" s="54"/>
    </row>
    <row r="58" spans="1:46" s="2" customFormat="1" ht="18.75" customHeight="1">
      <c r="A58" s="618"/>
      <c r="B58" s="619"/>
      <c r="C58" s="619"/>
      <c r="D58" s="620"/>
      <c r="E58" s="591"/>
      <c r="F58" s="592"/>
      <c r="G58" s="592"/>
      <c r="H58" s="592"/>
      <c r="I58" s="592"/>
      <c r="J58" s="592"/>
      <c r="K58" s="592"/>
      <c r="L58" s="592"/>
      <c r="M58" s="592"/>
      <c r="N58" s="592"/>
      <c r="O58" s="592"/>
      <c r="P58" s="592"/>
      <c r="Q58" s="592"/>
      <c r="R58" s="592"/>
      <c r="S58" s="592"/>
      <c r="T58" s="592"/>
      <c r="U58" s="592"/>
      <c r="V58" s="592"/>
      <c r="W58" s="592"/>
      <c r="X58" s="593"/>
      <c r="Y58" s="594"/>
      <c r="Z58" s="595"/>
      <c r="AA58" s="595"/>
      <c r="AB58" s="596"/>
      <c r="AC58" s="597"/>
      <c r="AD58" s="598"/>
      <c r="AE58" s="598"/>
      <c r="AF58" s="599"/>
      <c r="AG58" s="600"/>
      <c r="AH58" s="601"/>
      <c r="AI58" s="601"/>
      <c r="AJ58" s="602"/>
      <c r="AK58" s="597"/>
      <c r="AL58" s="598"/>
      <c r="AM58" s="598"/>
      <c r="AN58" s="599"/>
      <c r="AO58" s="568"/>
      <c r="AP58" s="569"/>
      <c r="AQ58" s="569"/>
      <c r="AR58" s="569"/>
      <c r="AS58" s="569"/>
      <c r="AT58" s="54"/>
    </row>
    <row r="59" spans="1:46" s="2" customFormat="1" ht="18.75" customHeight="1">
      <c r="A59" s="618"/>
      <c r="B59" s="619"/>
      <c r="C59" s="619"/>
      <c r="D59" s="620"/>
      <c r="E59" s="555"/>
      <c r="F59" s="556"/>
      <c r="G59" s="556"/>
      <c r="H59" s="556"/>
      <c r="I59" s="556"/>
      <c r="J59" s="556"/>
      <c r="K59" s="556"/>
      <c r="L59" s="556"/>
      <c r="M59" s="556"/>
      <c r="N59" s="556"/>
      <c r="O59" s="556"/>
      <c r="P59" s="556"/>
      <c r="Q59" s="556"/>
      <c r="R59" s="556"/>
      <c r="S59" s="556"/>
      <c r="T59" s="556"/>
      <c r="U59" s="556"/>
      <c r="V59" s="556"/>
      <c r="W59" s="556"/>
      <c r="X59" s="557"/>
      <c r="Y59" s="558"/>
      <c r="Z59" s="559"/>
      <c r="AA59" s="559"/>
      <c r="AB59" s="560"/>
      <c r="AC59" s="561"/>
      <c r="AD59" s="562"/>
      <c r="AE59" s="562"/>
      <c r="AF59" s="563"/>
      <c r="AG59" s="558"/>
      <c r="AH59" s="559"/>
      <c r="AI59" s="559"/>
      <c r="AJ59" s="560"/>
      <c r="AK59" s="561"/>
      <c r="AL59" s="562"/>
      <c r="AM59" s="562"/>
      <c r="AN59" s="563"/>
      <c r="AO59" s="214"/>
      <c r="AP59" s="215"/>
      <c r="AQ59" s="215"/>
      <c r="AR59" s="215"/>
      <c r="AS59" s="215"/>
      <c r="AT59" s="54"/>
    </row>
    <row r="60" spans="1:46" s="2" customFormat="1" ht="18.75" customHeight="1">
      <c r="A60" s="618"/>
      <c r="B60" s="619"/>
      <c r="C60" s="619"/>
      <c r="D60" s="620"/>
      <c r="E60" s="55" t="s">
        <v>35</v>
      </c>
      <c r="F60" s="564"/>
      <c r="G60" s="564"/>
      <c r="H60" s="564"/>
      <c r="I60" s="564"/>
      <c r="J60" s="161" t="s">
        <v>36</v>
      </c>
      <c r="K60" s="161" t="s">
        <v>37</v>
      </c>
      <c r="L60" s="564"/>
      <c r="M60" s="564"/>
      <c r="N60" s="564"/>
      <c r="O60" s="580"/>
      <c r="P60" s="580"/>
      <c r="Q60" s="161" t="s">
        <v>37</v>
      </c>
      <c r="R60" s="564"/>
      <c r="S60" s="564"/>
      <c r="T60" s="161"/>
      <c r="U60" s="161" t="s">
        <v>37</v>
      </c>
      <c r="V60" s="564"/>
      <c r="W60" s="564"/>
      <c r="X60" s="56"/>
      <c r="Y60" s="565"/>
      <c r="Z60" s="566"/>
      <c r="AA60" s="566"/>
      <c r="AB60" s="567"/>
      <c r="AC60" s="565"/>
      <c r="AD60" s="566"/>
      <c r="AE60" s="566"/>
      <c r="AF60" s="567"/>
      <c r="AG60" s="565"/>
      <c r="AH60" s="566"/>
      <c r="AI60" s="566"/>
      <c r="AJ60" s="567"/>
      <c r="AK60" s="565">
        <v>0</v>
      </c>
      <c r="AL60" s="566"/>
      <c r="AM60" s="566"/>
      <c r="AN60" s="567"/>
      <c r="AO60" s="568"/>
      <c r="AP60" s="569"/>
      <c r="AQ60" s="569"/>
      <c r="AR60" s="569"/>
      <c r="AS60" s="569"/>
      <c r="AT60" s="54"/>
    </row>
    <row r="61" spans="1:46" s="2" customFormat="1" ht="18.75" customHeight="1" thickBot="1">
      <c r="A61" s="621"/>
      <c r="B61" s="622"/>
      <c r="C61" s="622"/>
      <c r="D61" s="623"/>
      <c r="E61" s="609" t="s">
        <v>40</v>
      </c>
      <c r="F61" s="610"/>
      <c r="G61" s="610"/>
      <c r="H61" s="610"/>
      <c r="I61" s="610"/>
      <c r="J61" s="610"/>
      <c r="K61" s="610"/>
      <c r="L61" s="610"/>
      <c r="M61" s="610"/>
      <c r="N61" s="610"/>
      <c r="O61" s="610"/>
      <c r="P61" s="610"/>
      <c r="Q61" s="610"/>
      <c r="R61" s="610"/>
      <c r="S61" s="610"/>
      <c r="T61" s="610"/>
      <c r="U61" s="610"/>
      <c r="V61" s="610"/>
      <c r="W61" s="610"/>
      <c r="X61" s="611"/>
      <c r="Y61" s="612">
        <f>SUM(Y51:AB60)</f>
        <v>90000</v>
      </c>
      <c r="Z61" s="613"/>
      <c r="AA61" s="613"/>
      <c r="AB61" s="614"/>
      <c r="AC61" s="612">
        <f>SUM(AC51:AF60)</f>
        <v>60000</v>
      </c>
      <c r="AD61" s="613"/>
      <c r="AE61" s="613"/>
      <c r="AF61" s="614"/>
      <c r="AG61" s="612">
        <f>SUM(AG51:AJ60)</f>
        <v>30000</v>
      </c>
      <c r="AH61" s="613"/>
      <c r="AI61" s="613"/>
      <c r="AJ61" s="614"/>
      <c r="AK61" s="612">
        <f>SUM(AK51:AN60)</f>
        <v>0</v>
      </c>
      <c r="AL61" s="613"/>
      <c r="AM61" s="613"/>
      <c r="AN61" s="614"/>
      <c r="AO61" s="568"/>
      <c r="AP61" s="569"/>
      <c r="AQ61" s="569"/>
      <c r="AR61" s="569"/>
      <c r="AS61" s="569"/>
      <c r="AT61" s="54"/>
    </row>
    <row r="62" spans="1:46" s="130" customFormat="1" ht="18.75" customHeight="1" thickTop="1">
      <c r="A62" s="606" t="s">
        <v>69</v>
      </c>
      <c r="B62" s="606"/>
      <c r="C62" s="606"/>
      <c r="D62" s="606"/>
      <c r="E62" s="606"/>
      <c r="F62" s="606"/>
      <c r="G62" s="606"/>
      <c r="H62" s="606"/>
      <c r="I62" s="606"/>
      <c r="J62" s="606"/>
      <c r="K62" s="606"/>
      <c r="L62" s="606"/>
      <c r="M62" s="606"/>
      <c r="N62" s="606"/>
      <c r="O62" s="606"/>
      <c r="P62" s="606"/>
      <c r="Q62" s="606"/>
      <c r="R62" s="606"/>
      <c r="S62" s="606"/>
      <c r="T62" s="606"/>
      <c r="U62" s="606"/>
      <c r="V62" s="606"/>
      <c r="W62" s="606"/>
      <c r="X62" s="606"/>
      <c r="Y62" s="607">
        <f>SUM(Y61)</f>
        <v>90000</v>
      </c>
      <c r="Z62" s="607"/>
      <c r="AA62" s="607"/>
      <c r="AB62" s="607"/>
      <c r="AC62" s="608">
        <f>SUM(AC61)</f>
        <v>60000</v>
      </c>
      <c r="AD62" s="608"/>
      <c r="AE62" s="608"/>
      <c r="AF62" s="608"/>
      <c r="AG62" s="608">
        <f>SUM(AG61)</f>
        <v>30000</v>
      </c>
      <c r="AH62" s="608"/>
      <c r="AI62" s="608"/>
      <c r="AJ62" s="608"/>
      <c r="AK62" s="608">
        <f>SUM(AK61)</f>
        <v>0</v>
      </c>
      <c r="AL62" s="608"/>
      <c r="AM62" s="608"/>
      <c r="AN62" s="608"/>
      <c r="AO62" s="568"/>
      <c r="AP62" s="569"/>
      <c r="AQ62" s="569"/>
      <c r="AR62" s="569"/>
      <c r="AS62" s="569"/>
      <c r="AT62" s="54"/>
    </row>
    <row r="63" spans="1:46" s="2" customFormat="1" ht="18.75" customHeight="1">
      <c r="A63" s="52" t="s">
        <v>72</v>
      </c>
      <c r="B63" s="36"/>
      <c r="C63" s="36"/>
      <c r="D63" s="36"/>
      <c r="E63" s="134"/>
      <c r="F63" s="36"/>
      <c r="G63" s="36"/>
      <c r="H63" s="36"/>
      <c r="I63" s="36"/>
      <c r="J63" s="134"/>
      <c r="K63" s="134"/>
      <c r="L63" s="36"/>
      <c r="M63" s="36"/>
      <c r="N63" s="36"/>
      <c r="O63" s="36"/>
      <c r="P63" s="36"/>
      <c r="Q63" s="134"/>
      <c r="R63" s="36"/>
      <c r="S63" s="36"/>
      <c r="T63" s="134"/>
      <c r="U63" s="134"/>
      <c r="V63" s="36"/>
      <c r="W63" s="36"/>
      <c r="X63" s="134"/>
      <c r="Y63" s="30"/>
      <c r="Z63" s="30"/>
      <c r="AA63" s="30"/>
      <c r="AB63" s="30"/>
      <c r="AC63" s="30"/>
      <c r="AD63" s="30"/>
      <c r="AE63" s="30"/>
      <c r="AF63" s="30"/>
      <c r="AG63" s="30"/>
      <c r="AH63" s="30"/>
      <c r="AI63" s="30"/>
      <c r="AJ63" s="30"/>
      <c r="AK63" s="30"/>
      <c r="AL63" s="30"/>
      <c r="AM63" s="30"/>
      <c r="AN63" s="30"/>
      <c r="AO63" s="8"/>
      <c r="AP63" s="133"/>
    </row>
    <row r="64" spans="1:46" s="2" customFormat="1" ht="18.75" customHeight="1">
      <c r="A64" s="52"/>
      <c r="B64" s="36"/>
      <c r="C64" s="36"/>
      <c r="D64" s="36"/>
      <c r="E64" s="134"/>
      <c r="F64" s="36"/>
      <c r="G64" s="36"/>
      <c r="H64" s="36"/>
      <c r="I64" s="36"/>
      <c r="J64" s="134"/>
      <c r="K64" s="134"/>
      <c r="L64" s="36"/>
      <c r="M64" s="36"/>
      <c r="N64" s="36"/>
      <c r="O64" s="36"/>
      <c r="P64" s="36"/>
      <c r="Q64" s="134"/>
      <c r="R64" s="36"/>
      <c r="S64" s="36"/>
      <c r="T64" s="134"/>
      <c r="U64" s="134"/>
      <c r="V64" s="36"/>
      <c r="W64" s="36"/>
      <c r="X64" s="134"/>
      <c r="Y64" s="30"/>
      <c r="Z64" s="30"/>
      <c r="AA64" s="30"/>
      <c r="AB64" s="30"/>
      <c r="AC64" s="30"/>
      <c r="AD64" s="30"/>
      <c r="AE64" s="30"/>
      <c r="AF64" s="30"/>
      <c r="AG64" s="30"/>
      <c r="AH64" s="30"/>
      <c r="AI64" s="30"/>
      <c r="AJ64" s="30"/>
      <c r="AK64" s="30"/>
      <c r="AL64" s="30"/>
      <c r="AM64" s="30"/>
      <c r="AN64" s="30"/>
      <c r="AO64" s="8"/>
      <c r="AP64" s="133"/>
    </row>
    <row r="65" spans="1:46" s="130" customFormat="1" ht="18.75" customHeight="1">
      <c r="A65" s="52"/>
      <c r="B65" s="36"/>
      <c r="C65" s="36"/>
      <c r="D65" s="36"/>
      <c r="E65" s="134"/>
      <c r="F65" s="36"/>
      <c r="G65" s="36"/>
      <c r="H65" s="36"/>
      <c r="I65" s="36"/>
      <c r="J65" s="134"/>
      <c r="K65" s="134"/>
      <c r="L65" s="36"/>
      <c r="M65" s="36"/>
      <c r="N65" s="36"/>
      <c r="O65" s="36"/>
      <c r="P65" s="36"/>
      <c r="Q65" s="134"/>
      <c r="R65" s="36"/>
      <c r="S65" s="36"/>
      <c r="T65" s="134"/>
      <c r="U65" s="134"/>
      <c r="V65" s="36"/>
      <c r="W65" s="36"/>
      <c r="X65" s="134"/>
      <c r="Y65" s="30"/>
      <c r="Z65" s="30"/>
      <c r="AA65" s="30"/>
      <c r="AB65" s="30"/>
      <c r="AC65" s="30"/>
      <c r="AD65" s="30"/>
      <c r="AE65" s="30"/>
      <c r="AF65" s="30"/>
      <c r="AG65" s="30"/>
      <c r="AH65" s="30"/>
      <c r="AI65" s="30"/>
      <c r="AJ65" s="30"/>
      <c r="AK65" s="30"/>
      <c r="AL65" s="30"/>
      <c r="AM65" s="30"/>
      <c r="AN65" s="30"/>
      <c r="AO65" s="8"/>
      <c r="AP65" s="133"/>
      <c r="AQ65" s="2"/>
      <c r="AR65" s="2"/>
      <c r="AS65" s="2"/>
      <c r="AT65" s="2"/>
    </row>
  </sheetData>
  <mergeCells count="303">
    <mergeCell ref="AO22:AS22"/>
    <mergeCell ref="E28:X28"/>
    <mergeCell ref="Y28:AB28"/>
    <mergeCell ref="AC28:AF28"/>
    <mergeCell ref="AG28:AJ28"/>
    <mergeCell ref="AK28:AN28"/>
    <mergeCell ref="E31:X31"/>
    <mergeCell ref="Y31:AB31"/>
    <mergeCell ref="AC31:AF31"/>
    <mergeCell ref="AG31:AJ31"/>
    <mergeCell ref="AK31:AN31"/>
    <mergeCell ref="F22:I22"/>
    <mergeCell ref="L22:N22"/>
    <mergeCell ref="O22:P22"/>
    <mergeCell ref="R22:S22"/>
    <mergeCell ref="V22:W22"/>
    <mergeCell ref="Y22:AB22"/>
    <mergeCell ref="AC22:AF22"/>
    <mergeCell ref="AG22:AJ22"/>
    <mergeCell ref="AK22:AN22"/>
    <mergeCell ref="L29:N29"/>
    <mergeCell ref="O29:P29"/>
    <mergeCell ref="R29:S29"/>
    <mergeCell ref="V29:W29"/>
    <mergeCell ref="AO19:AS19"/>
    <mergeCell ref="E20:H20"/>
    <mergeCell ref="I20:X20"/>
    <mergeCell ref="Y20:AB20"/>
    <mergeCell ref="AC20:AF20"/>
    <mergeCell ref="AG20:AJ20"/>
    <mergeCell ref="AK20:AN20"/>
    <mergeCell ref="E21:X21"/>
    <mergeCell ref="Y21:AB21"/>
    <mergeCell ref="AC21:AF21"/>
    <mergeCell ref="AG21:AJ21"/>
    <mergeCell ref="AK21:AN21"/>
    <mergeCell ref="E18:X18"/>
    <mergeCell ref="Y18:AB18"/>
    <mergeCell ref="AC18:AF18"/>
    <mergeCell ref="AG18:AJ18"/>
    <mergeCell ref="AK18:AN18"/>
    <mergeCell ref="F19:I19"/>
    <mergeCell ref="L19:N19"/>
    <mergeCell ref="O19:P19"/>
    <mergeCell ref="R19:S19"/>
    <mergeCell ref="V19:W19"/>
    <mergeCell ref="Y19:AB19"/>
    <mergeCell ref="AC19:AF19"/>
    <mergeCell ref="AG19:AJ19"/>
    <mergeCell ref="AK19:AN19"/>
    <mergeCell ref="AG14:AJ14"/>
    <mergeCell ref="AK14:AN14"/>
    <mergeCell ref="F16:I16"/>
    <mergeCell ref="L16:N16"/>
    <mergeCell ref="O16:P16"/>
    <mergeCell ref="R16:S16"/>
    <mergeCell ref="V16:W16"/>
    <mergeCell ref="Y16:AB16"/>
    <mergeCell ref="AC16:AF16"/>
    <mergeCell ref="AG16:AJ16"/>
    <mergeCell ref="AK16:AN16"/>
    <mergeCell ref="E14:H14"/>
    <mergeCell ref="I14:X14"/>
    <mergeCell ref="Y14:AB14"/>
    <mergeCell ref="AC14:AF14"/>
    <mergeCell ref="E15:X15"/>
    <mergeCell ref="Y15:AB15"/>
    <mergeCell ref="AC15:AF15"/>
    <mergeCell ref="AG15:AJ15"/>
    <mergeCell ref="AK15:AN15"/>
    <mergeCell ref="AO47:AT48"/>
    <mergeCell ref="A49:D61"/>
    <mergeCell ref="AO58:AS58"/>
    <mergeCell ref="E61:X61"/>
    <mergeCell ref="Y58:AB58"/>
    <mergeCell ref="AC58:AF58"/>
    <mergeCell ref="AG58:AJ58"/>
    <mergeCell ref="AK58:AN58"/>
    <mergeCell ref="AO57:AS57"/>
    <mergeCell ref="E55:H55"/>
    <mergeCell ref="I55:X55"/>
    <mergeCell ref="Y55:AB55"/>
    <mergeCell ref="AC55:AF55"/>
    <mergeCell ref="AG55:AJ55"/>
    <mergeCell ref="AK55:AN55"/>
    <mergeCell ref="F57:I57"/>
    <mergeCell ref="L57:N57"/>
    <mergeCell ref="E58:H58"/>
    <mergeCell ref="I58:X58"/>
    <mergeCell ref="A45:D48"/>
    <mergeCell ref="E45:X48"/>
    <mergeCell ref="Y45:AB48"/>
    <mergeCell ref="AC45:AJ46"/>
    <mergeCell ref="AK45:AN46"/>
    <mergeCell ref="AC47:AF48"/>
    <mergeCell ref="AG47:AN48"/>
    <mergeCell ref="A62:X62"/>
    <mergeCell ref="AO60:AS60"/>
    <mergeCell ref="F60:I60"/>
    <mergeCell ref="L60:N60"/>
    <mergeCell ref="O60:P60"/>
    <mergeCell ref="R60:S60"/>
    <mergeCell ref="V60:W60"/>
    <mergeCell ref="Y60:AB60"/>
    <mergeCell ref="AC60:AF60"/>
    <mergeCell ref="AG60:AJ60"/>
    <mergeCell ref="AK60:AN60"/>
    <mergeCell ref="Y61:AB61"/>
    <mergeCell ref="AC61:AF61"/>
    <mergeCell ref="AG61:AJ61"/>
    <mergeCell ref="AK61:AN61"/>
    <mergeCell ref="AO61:AS61"/>
    <mergeCell ref="Y62:AB62"/>
    <mergeCell ref="AC62:AF62"/>
    <mergeCell ref="AG62:AJ62"/>
    <mergeCell ref="AK62:AN62"/>
    <mergeCell ref="AO62:AS62"/>
    <mergeCell ref="O57:P57"/>
    <mergeCell ref="E49:H49"/>
    <mergeCell ref="I49:X49"/>
    <mergeCell ref="Y49:AB49"/>
    <mergeCell ref="AC49:AF49"/>
    <mergeCell ref="AG49:AJ49"/>
    <mergeCell ref="AK49:AN49"/>
    <mergeCell ref="F51:I51"/>
    <mergeCell ref="L51:N51"/>
    <mergeCell ref="O51:P51"/>
    <mergeCell ref="R51:S51"/>
    <mergeCell ref="V51:W51"/>
    <mergeCell ref="Y51:AB51"/>
    <mergeCell ref="AC51:AF51"/>
    <mergeCell ref="AG51:AJ51"/>
    <mergeCell ref="AK51:AN51"/>
    <mergeCell ref="E50:X50"/>
    <mergeCell ref="AO51:AS51"/>
    <mergeCell ref="E52:H52"/>
    <mergeCell ref="I52:X52"/>
    <mergeCell ref="Y52:AB52"/>
    <mergeCell ref="AC52:AF52"/>
    <mergeCell ref="AG52:AJ52"/>
    <mergeCell ref="AK52:AN52"/>
    <mergeCell ref="F54:I54"/>
    <mergeCell ref="L54:N54"/>
    <mergeCell ref="O54:P54"/>
    <mergeCell ref="R54:S54"/>
    <mergeCell ref="V54:W54"/>
    <mergeCell ref="Y54:AB54"/>
    <mergeCell ref="AC54:AF54"/>
    <mergeCell ref="AG54:AJ54"/>
    <mergeCell ref="AK54:AN54"/>
    <mergeCell ref="AO54:AS54"/>
    <mergeCell ref="E53:X53"/>
    <mergeCell ref="A37:X37"/>
    <mergeCell ref="Y37:AB37"/>
    <mergeCell ref="AC37:AF37"/>
    <mergeCell ref="AG37:AJ37"/>
    <mergeCell ref="AK37:AN37"/>
    <mergeCell ref="AO37:AS37"/>
    <mergeCell ref="D43:R43"/>
    <mergeCell ref="E36:X36"/>
    <mergeCell ref="Y36:AB36"/>
    <mergeCell ref="AC36:AF36"/>
    <mergeCell ref="AG36:AJ36"/>
    <mergeCell ref="AK36:AN36"/>
    <mergeCell ref="AO36:AS36"/>
    <mergeCell ref="A11:D36"/>
    <mergeCell ref="E12:X12"/>
    <mergeCell ref="E30:H30"/>
    <mergeCell ref="I30:X30"/>
    <mergeCell ref="Y30:AB30"/>
    <mergeCell ref="AC30:AF30"/>
    <mergeCell ref="AG30:AJ30"/>
    <mergeCell ref="AK30:AN30"/>
    <mergeCell ref="F32:I32"/>
    <mergeCell ref="L32:N32"/>
    <mergeCell ref="O32:P32"/>
    <mergeCell ref="AO33:AS33"/>
    <mergeCell ref="F35:I35"/>
    <mergeCell ref="L35:N35"/>
    <mergeCell ref="O35:P35"/>
    <mergeCell ref="R35:S35"/>
    <mergeCell ref="V35:W35"/>
    <mergeCell ref="Y35:AB35"/>
    <mergeCell ref="AC35:AF35"/>
    <mergeCell ref="AG35:AJ35"/>
    <mergeCell ref="AK35:AN35"/>
    <mergeCell ref="Y29:AB29"/>
    <mergeCell ref="AC29:AF29"/>
    <mergeCell ref="AG29:AJ29"/>
    <mergeCell ref="AK29:AN29"/>
    <mergeCell ref="AO35:AS35"/>
    <mergeCell ref="AO29:AS29"/>
    <mergeCell ref="R32:S32"/>
    <mergeCell ref="V32:W32"/>
    <mergeCell ref="Y32:AB32"/>
    <mergeCell ref="AC32:AF32"/>
    <mergeCell ref="AG32:AJ32"/>
    <mergeCell ref="AK32:AN32"/>
    <mergeCell ref="AO32:AS32"/>
    <mergeCell ref="E34:X34"/>
    <mergeCell ref="Y34:AB34"/>
    <mergeCell ref="AC34:AF34"/>
    <mergeCell ref="AG34:AJ34"/>
    <mergeCell ref="AK34:AN34"/>
    <mergeCell ref="E33:H33"/>
    <mergeCell ref="I33:X33"/>
    <mergeCell ref="Y33:AB33"/>
    <mergeCell ref="AC33:AF33"/>
    <mergeCell ref="AG33:AJ33"/>
    <mergeCell ref="AK33:AN33"/>
    <mergeCell ref="AO16:AS16"/>
    <mergeCell ref="E27:H27"/>
    <mergeCell ref="I27:X27"/>
    <mergeCell ref="Y27:AB27"/>
    <mergeCell ref="AC27:AF27"/>
    <mergeCell ref="AG27:AJ27"/>
    <mergeCell ref="AK27:AN27"/>
    <mergeCell ref="V26:W26"/>
    <mergeCell ref="Y26:AB26"/>
    <mergeCell ref="AC26:AF26"/>
    <mergeCell ref="AG26:AJ26"/>
    <mergeCell ref="AK26:AN26"/>
    <mergeCell ref="AO26:AS26"/>
    <mergeCell ref="E24:X24"/>
    <mergeCell ref="Y24:AB24"/>
    <mergeCell ref="AC24:AF24"/>
    <mergeCell ref="AG24:AJ24"/>
    <mergeCell ref="AK24:AN24"/>
    <mergeCell ref="E17:H17"/>
    <mergeCell ref="I17:X17"/>
    <mergeCell ref="Y17:AB17"/>
    <mergeCell ref="AC17:AF17"/>
    <mergeCell ref="AG17:AJ17"/>
    <mergeCell ref="AK17:AN17"/>
    <mergeCell ref="F29:I29"/>
    <mergeCell ref="D5:R5"/>
    <mergeCell ref="A7:D10"/>
    <mergeCell ref="E7:X10"/>
    <mergeCell ref="Y7:AB10"/>
    <mergeCell ref="AC7:AJ8"/>
    <mergeCell ref="AK7:AN8"/>
    <mergeCell ref="AC9:AF10"/>
    <mergeCell ref="AG9:AN10"/>
    <mergeCell ref="E23:H23"/>
    <mergeCell ref="I23:X23"/>
    <mergeCell ref="Y23:AB23"/>
    <mergeCell ref="AC23:AF23"/>
    <mergeCell ref="AG23:AJ23"/>
    <mergeCell ref="AK23:AN23"/>
    <mergeCell ref="E25:X25"/>
    <mergeCell ref="Y25:AB25"/>
    <mergeCell ref="AC25:AF25"/>
    <mergeCell ref="AG25:AJ25"/>
    <mergeCell ref="AK25:AN25"/>
    <mergeCell ref="F26:I26"/>
    <mergeCell ref="L26:N26"/>
    <mergeCell ref="O26:P26"/>
    <mergeCell ref="R26:S26"/>
    <mergeCell ref="AO9:AT10"/>
    <mergeCell ref="AO13:AS13"/>
    <mergeCell ref="E11:H11"/>
    <mergeCell ref="I11:X11"/>
    <mergeCell ref="Y11:AB11"/>
    <mergeCell ref="AC11:AF11"/>
    <mergeCell ref="AG11:AJ11"/>
    <mergeCell ref="AK11:AN11"/>
    <mergeCell ref="F13:I13"/>
    <mergeCell ref="L13:N13"/>
    <mergeCell ref="O13:P13"/>
    <mergeCell ref="R13:S13"/>
    <mergeCell ref="V13:W13"/>
    <mergeCell ref="Y13:AB13"/>
    <mergeCell ref="AC13:AF13"/>
    <mergeCell ref="AG13:AJ13"/>
    <mergeCell ref="AK13:AN13"/>
    <mergeCell ref="Y12:AB12"/>
    <mergeCell ref="AC12:AF12"/>
    <mergeCell ref="AG12:AJ12"/>
    <mergeCell ref="AK12:AN12"/>
    <mergeCell ref="E59:X59"/>
    <mergeCell ref="Y50:AB50"/>
    <mergeCell ref="AC50:AF50"/>
    <mergeCell ref="AG50:AJ50"/>
    <mergeCell ref="AK50:AN50"/>
    <mergeCell ref="Y53:AB53"/>
    <mergeCell ref="AC53:AF53"/>
    <mergeCell ref="AG53:AJ53"/>
    <mergeCell ref="AK53:AN53"/>
    <mergeCell ref="Y56:AB56"/>
    <mergeCell ref="AC56:AF56"/>
    <mergeCell ref="AG56:AJ56"/>
    <mergeCell ref="AK56:AN56"/>
    <mergeCell ref="Y59:AB59"/>
    <mergeCell ref="AC59:AF59"/>
    <mergeCell ref="AG59:AJ59"/>
    <mergeCell ref="AK59:AN59"/>
    <mergeCell ref="R57:S57"/>
    <mergeCell ref="V57:W57"/>
    <mergeCell ref="Y57:AB57"/>
    <mergeCell ref="AC57:AF57"/>
    <mergeCell ref="AG57:AJ57"/>
    <mergeCell ref="AK57:AN57"/>
    <mergeCell ref="E56:X56"/>
  </mergeCells>
  <phoneticPr fontId="16"/>
  <dataValidations count="3">
    <dataValidation type="list" allowBlank="1" showInputMessage="1" showErrorMessage="1" sqref="D43:R43" xr:uid="{00000000-0002-0000-0600-000000000000}">
      <formula1>"文化資源の魅力増進,文化資源の理解増進,来訪者の利便性向上,来訪者の供応の企画・計画,文化観光の広報,施設・設備の整備,事務経費"</formula1>
    </dataValidation>
    <dataValidation type="list" allowBlank="1" showInputMessage="1" showErrorMessage="1" sqref="E20:H20 E30:H30 E14:H14 E11:H11 E17:H17 E27:H27 E33:H33 E52:H52 E55:H55 E58:H58 E49:H49 E23:H23" xr:uid="{00000000-0002-0000-0600-000001000000}">
      <formula1>"【賃金】,【共済費】,【報償費】,【旅費】,【使用料及び借料】,【役務費】,【委託費】,【請負費】,【需用費】,【工事請負費】,【備品購入費】"</formula1>
    </dataValidation>
    <dataValidation type="list" allowBlank="1" showInputMessage="1" showErrorMessage="1" sqref="D5:R5" xr:uid="{00000000-0002-0000-0600-000002000000}">
      <formula1>"地域における文化資源の魅力増進,地域における移動/文化観光の利便増進,地域における観光旅客の利便に供する施設との連係促進,地域における文化観光の宣伝,施設・設備の整備,事務経費"</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headerFooter>
    <oddFooter>&amp;C&amp;"Century,標準"&amp;10 68</oddFooter>
  </headerFooter>
  <colBreaks count="1" manualBreakCount="1">
    <brk id="40"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dimension ref="A2:C7"/>
  <sheetViews>
    <sheetView view="pageBreakPreview" zoomScaleNormal="120" zoomScaleSheetLayoutView="100" workbookViewId="0">
      <selection activeCell="C5" sqref="C5"/>
    </sheetView>
  </sheetViews>
  <sheetFormatPr defaultColWidth="9" defaultRowHeight="13.2"/>
  <cols>
    <col min="1" max="1" width="6.109375" style="83" customWidth="1"/>
    <col min="2" max="2" width="22.109375" style="85" customWidth="1"/>
    <col min="3" max="3" width="61.44140625" style="107" customWidth="1"/>
    <col min="4" max="16384" width="9" style="85"/>
  </cols>
  <sheetData>
    <row r="2" spans="1:3" s="83" customFormat="1" ht="15" customHeight="1">
      <c r="A2" s="82" t="s">
        <v>111</v>
      </c>
      <c r="B2" s="82" t="s">
        <v>112</v>
      </c>
      <c r="C2" s="106" t="s">
        <v>113</v>
      </c>
    </row>
    <row r="3" spans="1:3" ht="106.5" customHeight="1">
      <c r="A3" s="86" t="s">
        <v>114</v>
      </c>
      <c r="B3" s="84" t="s">
        <v>228</v>
      </c>
      <c r="C3" s="105" t="s">
        <v>303</v>
      </c>
    </row>
    <row r="4" spans="1:3" ht="134.25" customHeight="1">
      <c r="A4" s="86" t="s">
        <v>115</v>
      </c>
      <c r="B4" s="84" t="s">
        <v>224</v>
      </c>
      <c r="C4" s="105" t="s">
        <v>296</v>
      </c>
    </row>
    <row r="5" spans="1:3" ht="97.5" customHeight="1">
      <c r="A5" s="86" t="s">
        <v>116</v>
      </c>
      <c r="B5" s="84" t="s">
        <v>10</v>
      </c>
      <c r="C5" s="105" t="s">
        <v>286</v>
      </c>
    </row>
    <row r="6" spans="1:3" ht="87.75" customHeight="1">
      <c r="A6" s="86" t="s">
        <v>117</v>
      </c>
      <c r="B6" s="84" t="s">
        <v>167</v>
      </c>
      <c r="C6" s="105" t="s">
        <v>283</v>
      </c>
    </row>
    <row r="7" spans="1:3" ht="69" customHeight="1">
      <c r="A7" s="86" t="s">
        <v>118</v>
      </c>
      <c r="B7" s="84" t="s">
        <v>127</v>
      </c>
      <c r="C7" s="105" t="s">
        <v>280</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69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dimension ref="A4:Y39"/>
  <sheetViews>
    <sheetView view="pageBreakPreview" zoomScale="85" zoomScaleNormal="100" zoomScaleSheetLayoutView="85" workbookViewId="0">
      <selection activeCell="A39" sqref="A39"/>
    </sheetView>
  </sheetViews>
  <sheetFormatPr defaultColWidth="3.6640625" defaultRowHeight="17.100000000000001" customHeight="1"/>
  <cols>
    <col min="1" max="1" width="9" style="108" customWidth="1"/>
    <col min="2" max="16384" width="3.6640625" style="108"/>
  </cols>
  <sheetData>
    <row r="4" spans="1:25" ht="18.75" customHeight="1">
      <c r="A4" s="624" t="s">
        <v>196</v>
      </c>
      <c r="B4" s="624"/>
      <c r="C4" s="624"/>
      <c r="D4" s="624"/>
      <c r="E4" s="624"/>
      <c r="F4" s="624"/>
      <c r="G4" s="624"/>
      <c r="H4" s="624"/>
      <c r="I4" s="624"/>
      <c r="J4" s="624"/>
      <c r="K4" s="624"/>
      <c r="L4" s="624"/>
      <c r="M4" s="624"/>
      <c r="N4" s="624"/>
      <c r="O4" s="624"/>
      <c r="P4" s="624"/>
      <c r="Q4" s="624"/>
      <c r="R4" s="624"/>
      <c r="S4" s="624"/>
      <c r="T4" s="624"/>
      <c r="U4" s="624"/>
      <c r="V4" s="624"/>
      <c r="W4" s="624"/>
      <c r="X4" s="624"/>
      <c r="Y4" s="624"/>
    </row>
    <row r="6" spans="1:25" ht="17.100000000000001" customHeight="1">
      <c r="A6" s="625" t="s">
        <v>162</v>
      </c>
      <c r="B6" s="626"/>
      <c r="C6" s="627"/>
      <c r="D6" s="634" t="s">
        <v>197</v>
      </c>
      <c r="E6" s="635"/>
      <c r="F6" s="635"/>
      <c r="G6" s="635"/>
      <c r="H6" s="635"/>
      <c r="I6" s="635"/>
      <c r="J6" s="635"/>
      <c r="K6" s="635"/>
      <c r="L6" s="635"/>
      <c r="M6" s="636"/>
      <c r="N6" s="637" t="s">
        <v>163</v>
      </c>
      <c r="O6" s="638"/>
      <c r="P6" s="638"/>
      <c r="Q6" s="639"/>
      <c r="R6" s="634" t="s">
        <v>198</v>
      </c>
      <c r="S6" s="635"/>
      <c r="T6" s="635"/>
      <c r="U6" s="635"/>
      <c r="V6" s="635"/>
      <c r="W6" s="635"/>
      <c r="X6" s="635"/>
      <c r="Y6" s="636"/>
    </row>
    <row r="7" spans="1:25" ht="17.100000000000001" customHeight="1">
      <c r="A7" s="628"/>
      <c r="B7" s="629"/>
      <c r="C7" s="630"/>
      <c r="D7" s="646" t="s">
        <v>187</v>
      </c>
      <c r="E7" s="647"/>
      <c r="F7" s="647"/>
      <c r="G7" s="647"/>
      <c r="H7" s="647"/>
      <c r="I7" s="647"/>
      <c r="J7" s="647"/>
      <c r="K7" s="647"/>
      <c r="L7" s="647"/>
      <c r="M7" s="648"/>
      <c r="N7" s="640"/>
      <c r="O7" s="641"/>
      <c r="P7" s="641"/>
      <c r="Q7" s="642"/>
      <c r="R7" s="646" t="s">
        <v>199</v>
      </c>
      <c r="S7" s="647"/>
      <c r="T7" s="647"/>
      <c r="U7" s="647"/>
      <c r="V7" s="647"/>
      <c r="W7" s="647"/>
      <c r="X7" s="647"/>
      <c r="Y7" s="648"/>
    </row>
    <row r="8" spans="1:25" ht="17.100000000000001" customHeight="1">
      <c r="A8" s="631"/>
      <c r="B8" s="632"/>
      <c r="C8" s="633"/>
      <c r="D8" s="649"/>
      <c r="E8" s="650"/>
      <c r="F8" s="650"/>
      <c r="G8" s="650"/>
      <c r="H8" s="650"/>
      <c r="I8" s="650"/>
      <c r="J8" s="650"/>
      <c r="K8" s="650"/>
      <c r="L8" s="650"/>
      <c r="M8" s="651"/>
      <c r="N8" s="643"/>
      <c r="O8" s="644"/>
      <c r="P8" s="644"/>
      <c r="Q8" s="645"/>
      <c r="R8" s="649"/>
      <c r="S8" s="650"/>
      <c r="T8" s="650"/>
      <c r="U8" s="650"/>
      <c r="V8" s="650"/>
      <c r="W8" s="650"/>
      <c r="X8" s="650"/>
      <c r="Y8" s="651"/>
    </row>
    <row r="9" spans="1:25" ht="17.100000000000001" customHeight="1">
      <c r="A9" s="625" t="s">
        <v>47</v>
      </c>
      <c r="B9" s="626"/>
      <c r="C9" s="627"/>
      <c r="D9" s="646" t="s">
        <v>103</v>
      </c>
      <c r="E9" s="647"/>
      <c r="F9" s="647"/>
      <c r="G9" s="647"/>
      <c r="H9" s="647"/>
      <c r="I9" s="647"/>
      <c r="J9" s="647"/>
      <c r="K9" s="647"/>
      <c r="L9" s="647"/>
      <c r="M9" s="648"/>
      <c r="N9" s="656" t="s">
        <v>48</v>
      </c>
      <c r="O9" s="656"/>
      <c r="P9" s="656"/>
      <c r="Q9" s="657" t="s">
        <v>104</v>
      </c>
      <c r="R9" s="658"/>
      <c r="S9" s="658"/>
      <c r="T9" s="658"/>
      <c r="U9" s="658"/>
      <c r="V9" s="658"/>
      <c r="W9" s="658"/>
      <c r="X9" s="658"/>
      <c r="Y9" s="659"/>
    </row>
    <row r="10" spans="1:25" ht="17.100000000000001" customHeight="1">
      <c r="A10" s="652"/>
      <c r="B10" s="629"/>
      <c r="C10" s="630"/>
      <c r="D10" s="653"/>
      <c r="E10" s="654"/>
      <c r="F10" s="654"/>
      <c r="G10" s="654"/>
      <c r="H10" s="654"/>
      <c r="I10" s="654"/>
      <c r="J10" s="654"/>
      <c r="K10" s="654"/>
      <c r="L10" s="654"/>
      <c r="M10" s="655"/>
      <c r="N10" s="656"/>
      <c r="O10" s="656"/>
      <c r="P10" s="656"/>
      <c r="Q10" s="660"/>
      <c r="R10" s="661"/>
      <c r="S10" s="661"/>
      <c r="T10" s="661"/>
      <c r="U10" s="661"/>
      <c r="V10" s="661"/>
      <c r="W10" s="661"/>
      <c r="X10" s="661"/>
      <c r="Y10" s="662"/>
    </row>
    <row r="11" spans="1:25" ht="17.100000000000001" customHeight="1">
      <c r="A11" s="628"/>
      <c r="B11" s="629"/>
      <c r="C11" s="630"/>
      <c r="D11" s="653"/>
      <c r="E11" s="654"/>
      <c r="F11" s="654"/>
      <c r="G11" s="654"/>
      <c r="H11" s="654"/>
      <c r="I11" s="654"/>
      <c r="J11" s="654"/>
      <c r="K11" s="654"/>
      <c r="L11" s="654"/>
      <c r="M11" s="655"/>
      <c r="N11" s="656" t="s">
        <v>49</v>
      </c>
      <c r="O11" s="656"/>
      <c r="P11" s="656"/>
      <c r="Q11" s="657" t="s">
        <v>105</v>
      </c>
      <c r="R11" s="658"/>
      <c r="S11" s="658"/>
      <c r="T11" s="658"/>
      <c r="U11" s="658"/>
      <c r="V11" s="658"/>
      <c r="W11" s="658"/>
      <c r="X11" s="658"/>
      <c r="Y11" s="659"/>
    </row>
    <row r="12" spans="1:25" ht="17.100000000000001" customHeight="1">
      <c r="A12" s="631"/>
      <c r="B12" s="632"/>
      <c r="C12" s="633"/>
      <c r="D12" s="649"/>
      <c r="E12" s="650"/>
      <c r="F12" s="650"/>
      <c r="G12" s="650"/>
      <c r="H12" s="650"/>
      <c r="I12" s="650"/>
      <c r="J12" s="650"/>
      <c r="K12" s="650"/>
      <c r="L12" s="650"/>
      <c r="M12" s="651"/>
      <c r="N12" s="656"/>
      <c r="O12" s="656"/>
      <c r="P12" s="656"/>
      <c r="Q12" s="660"/>
      <c r="R12" s="661"/>
      <c r="S12" s="661"/>
      <c r="T12" s="661"/>
      <c r="U12" s="661"/>
      <c r="V12" s="661"/>
      <c r="W12" s="661"/>
      <c r="X12" s="661"/>
      <c r="Y12" s="662"/>
    </row>
    <row r="13" spans="1:25" ht="17.100000000000001" customHeight="1">
      <c r="A13" s="675" t="s">
        <v>200</v>
      </c>
      <c r="B13" s="676"/>
      <c r="C13" s="676"/>
      <c r="D13" s="676"/>
      <c r="E13" s="676"/>
      <c r="F13" s="679" t="s">
        <v>106</v>
      </c>
      <c r="G13" s="680"/>
      <c r="H13" s="680"/>
      <c r="I13" s="680"/>
      <c r="J13" s="680"/>
      <c r="K13" s="680"/>
      <c r="L13" s="683" t="s">
        <v>70</v>
      </c>
      <c r="M13" s="685" t="s">
        <v>107</v>
      </c>
      <c r="N13" s="685"/>
      <c r="O13" s="685"/>
      <c r="P13" s="685"/>
      <c r="Q13" s="685"/>
      <c r="R13" s="685"/>
      <c r="S13" s="683" t="s">
        <v>71</v>
      </c>
      <c r="T13" s="110"/>
      <c r="U13" s="110"/>
      <c r="V13" s="110"/>
      <c r="W13" s="110"/>
      <c r="X13" s="110"/>
      <c r="Y13" s="111"/>
    </row>
    <row r="14" spans="1:25" ht="17.100000000000001" customHeight="1">
      <c r="A14" s="677"/>
      <c r="B14" s="678"/>
      <c r="C14" s="678"/>
      <c r="D14" s="678"/>
      <c r="E14" s="678"/>
      <c r="F14" s="681"/>
      <c r="G14" s="682"/>
      <c r="H14" s="682"/>
      <c r="I14" s="682"/>
      <c r="J14" s="682"/>
      <c r="K14" s="682"/>
      <c r="L14" s="684"/>
      <c r="M14" s="686"/>
      <c r="N14" s="686"/>
      <c r="O14" s="686"/>
      <c r="P14" s="686"/>
      <c r="Q14" s="686"/>
      <c r="R14" s="686"/>
      <c r="S14" s="684"/>
      <c r="T14" s="112"/>
      <c r="U14" s="112"/>
      <c r="V14" s="112"/>
      <c r="W14" s="112"/>
      <c r="X14" s="112"/>
      <c r="Y14" s="113"/>
    </row>
    <row r="15" spans="1:25" ht="17.100000000000001" customHeight="1">
      <c r="A15" s="687" t="s">
        <v>50</v>
      </c>
      <c r="B15" s="626"/>
      <c r="C15" s="626"/>
      <c r="D15" s="626"/>
      <c r="E15" s="626"/>
      <c r="F15" s="626"/>
      <c r="G15" s="626"/>
      <c r="H15" s="626"/>
      <c r="I15" s="626"/>
      <c r="J15" s="626"/>
      <c r="K15" s="626"/>
      <c r="L15" s="626"/>
      <c r="M15" s="627"/>
      <c r="N15" s="687" t="s">
        <v>189</v>
      </c>
      <c r="O15" s="626"/>
      <c r="P15" s="626"/>
      <c r="Q15" s="626"/>
      <c r="R15" s="626"/>
      <c r="S15" s="626"/>
      <c r="T15" s="626"/>
      <c r="U15" s="626"/>
      <c r="V15" s="626"/>
      <c r="W15" s="626"/>
      <c r="X15" s="626"/>
      <c r="Y15" s="627"/>
    </row>
    <row r="16" spans="1:25" ht="17.100000000000001" customHeight="1">
      <c r="A16" s="631"/>
      <c r="B16" s="632"/>
      <c r="C16" s="632"/>
      <c r="D16" s="632"/>
      <c r="E16" s="632"/>
      <c r="F16" s="632"/>
      <c r="G16" s="632"/>
      <c r="H16" s="632"/>
      <c r="I16" s="632"/>
      <c r="J16" s="632"/>
      <c r="K16" s="632"/>
      <c r="L16" s="632"/>
      <c r="M16" s="633"/>
      <c r="N16" s="631"/>
      <c r="O16" s="632"/>
      <c r="P16" s="632"/>
      <c r="Q16" s="632"/>
      <c r="R16" s="632"/>
      <c r="S16" s="632"/>
      <c r="T16" s="632"/>
      <c r="U16" s="632"/>
      <c r="V16" s="632"/>
      <c r="W16" s="632"/>
      <c r="X16" s="632"/>
      <c r="Y16" s="633"/>
    </row>
    <row r="17" spans="1:25" ht="17.100000000000001" customHeight="1">
      <c r="A17" s="646" t="s">
        <v>204</v>
      </c>
      <c r="B17" s="658"/>
      <c r="C17" s="658"/>
      <c r="D17" s="658"/>
      <c r="E17" s="658"/>
      <c r="F17" s="658"/>
      <c r="G17" s="658"/>
      <c r="H17" s="658"/>
      <c r="I17" s="658"/>
      <c r="J17" s="658"/>
      <c r="K17" s="658"/>
      <c r="L17" s="658"/>
      <c r="M17" s="659"/>
      <c r="N17" s="646" t="s">
        <v>201</v>
      </c>
      <c r="O17" s="658"/>
      <c r="P17" s="658"/>
      <c r="Q17" s="658"/>
      <c r="R17" s="658"/>
      <c r="S17" s="658"/>
      <c r="T17" s="658"/>
      <c r="U17" s="658"/>
      <c r="V17" s="658"/>
      <c r="W17" s="658"/>
      <c r="X17" s="658"/>
      <c r="Y17" s="659"/>
    </row>
    <row r="18" spans="1:25" ht="17.100000000000001" customHeight="1">
      <c r="A18" s="663"/>
      <c r="B18" s="664"/>
      <c r="C18" s="664"/>
      <c r="D18" s="664"/>
      <c r="E18" s="664"/>
      <c r="F18" s="664"/>
      <c r="G18" s="664"/>
      <c r="H18" s="664"/>
      <c r="I18" s="664"/>
      <c r="J18" s="664"/>
      <c r="K18" s="664"/>
      <c r="L18" s="664"/>
      <c r="M18" s="665"/>
      <c r="N18" s="663"/>
      <c r="O18" s="664"/>
      <c r="P18" s="664"/>
      <c r="Q18" s="664"/>
      <c r="R18" s="664"/>
      <c r="S18" s="664"/>
      <c r="T18" s="664"/>
      <c r="U18" s="664"/>
      <c r="V18" s="664"/>
      <c r="W18" s="664"/>
      <c r="X18" s="664"/>
      <c r="Y18" s="665"/>
    </row>
    <row r="19" spans="1:25" ht="17.100000000000001" customHeight="1">
      <c r="A19" s="663"/>
      <c r="B19" s="664"/>
      <c r="C19" s="664"/>
      <c r="D19" s="664"/>
      <c r="E19" s="664"/>
      <c r="F19" s="664"/>
      <c r="G19" s="664"/>
      <c r="H19" s="664"/>
      <c r="I19" s="664"/>
      <c r="J19" s="664"/>
      <c r="K19" s="664"/>
      <c r="L19" s="664"/>
      <c r="M19" s="665"/>
      <c r="N19" s="663"/>
      <c r="O19" s="664"/>
      <c r="P19" s="664"/>
      <c r="Q19" s="664"/>
      <c r="R19" s="664"/>
      <c r="S19" s="664"/>
      <c r="T19" s="664"/>
      <c r="U19" s="664"/>
      <c r="V19" s="664"/>
      <c r="W19" s="664"/>
      <c r="X19" s="664"/>
      <c r="Y19" s="665"/>
    </row>
    <row r="20" spans="1:25" ht="17.100000000000001" customHeight="1">
      <c r="A20" s="663"/>
      <c r="B20" s="664"/>
      <c r="C20" s="664"/>
      <c r="D20" s="664"/>
      <c r="E20" s="664"/>
      <c r="F20" s="664"/>
      <c r="G20" s="664"/>
      <c r="H20" s="664"/>
      <c r="I20" s="664"/>
      <c r="J20" s="664"/>
      <c r="K20" s="664"/>
      <c r="L20" s="664"/>
      <c r="M20" s="665"/>
      <c r="N20" s="663"/>
      <c r="O20" s="664"/>
      <c r="P20" s="664"/>
      <c r="Q20" s="664"/>
      <c r="R20" s="664"/>
      <c r="S20" s="664"/>
      <c r="T20" s="664"/>
      <c r="U20" s="664"/>
      <c r="V20" s="664"/>
      <c r="W20" s="664"/>
      <c r="X20" s="664"/>
      <c r="Y20" s="665"/>
    </row>
    <row r="21" spans="1:25" ht="17.100000000000001" customHeight="1">
      <c r="A21" s="663"/>
      <c r="B21" s="664"/>
      <c r="C21" s="664"/>
      <c r="D21" s="664"/>
      <c r="E21" s="664"/>
      <c r="F21" s="664"/>
      <c r="G21" s="664"/>
      <c r="H21" s="664"/>
      <c r="I21" s="664"/>
      <c r="J21" s="664"/>
      <c r="K21" s="664"/>
      <c r="L21" s="664"/>
      <c r="M21" s="665"/>
      <c r="N21" s="663"/>
      <c r="O21" s="664"/>
      <c r="P21" s="664"/>
      <c r="Q21" s="664"/>
      <c r="R21" s="664"/>
      <c r="S21" s="664"/>
      <c r="T21" s="664"/>
      <c r="U21" s="664"/>
      <c r="V21" s="664"/>
      <c r="W21" s="664"/>
      <c r="X21" s="664"/>
      <c r="Y21" s="665"/>
    </row>
    <row r="22" spans="1:25" ht="17.100000000000001" customHeight="1">
      <c r="A22" s="660"/>
      <c r="B22" s="661"/>
      <c r="C22" s="661"/>
      <c r="D22" s="661"/>
      <c r="E22" s="661"/>
      <c r="F22" s="661"/>
      <c r="G22" s="661"/>
      <c r="H22" s="661"/>
      <c r="I22" s="661"/>
      <c r="J22" s="661"/>
      <c r="K22" s="661"/>
      <c r="L22" s="661"/>
      <c r="M22" s="662"/>
      <c r="N22" s="660"/>
      <c r="O22" s="661"/>
      <c r="P22" s="661"/>
      <c r="Q22" s="661"/>
      <c r="R22" s="661"/>
      <c r="S22" s="661"/>
      <c r="T22" s="661"/>
      <c r="U22" s="661"/>
      <c r="V22" s="661"/>
      <c r="W22" s="661"/>
      <c r="X22" s="661"/>
      <c r="Y22" s="662"/>
    </row>
    <row r="23" spans="1:25" ht="17.100000000000001" customHeight="1">
      <c r="A23" s="656" t="s">
        <v>51</v>
      </c>
      <c r="B23" s="656"/>
      <c r="C23" s="656"/>
      <c r="D23" s="666" t="s">
        <v>202</v>
      </c>
      <c r="E23" s="667"/>
      <c r="F23" s="667"/>
      <c r="G23" s="667"/>
      <c r="H23" s="667"/>
      <c r="I23" s="667"/>
      <c r="J23" s="667"/>
      <c r="K23" s="667"/>
      <c r="L23" s="667"/>
      <c r="M23" s="667"/>
      <c r="N23" s="667"/>
      <c r="O23" s="667"/>
      <c r="P23" s="667"/>
      <c r="Q23" s="667"/>
      <c r="R23" s="667"/>
      <c r="S23" s="667"/>
      <c r="T23" s="667"/>
      <c r="U23" s="667"/>
      <c r="V23" s="667"/>
      <c r="W23" s="667"/>
      <c r="X23" s="667"/>
      <c r="Y23" s="668"/>
    </row>
    <row r="24" spans="1:25" ht="17.100000000000001" customHeight="1">
      <c r="A24" s="656"/>
      <c r="B24" s="656"/>
      <c r="C24" s="656"/>
      <c r="D24" s="669"/>
      <c r="E24" s="670"/>
      <c r="F24" s="670"/>
      <c r="G24" s="670"/>
      <c r="H24" s="670"/>
      <c r="I24" s="670"/>
      <c r="J24" s="670"/>
      <c r="K24" s="670"/>
      <c r="L24" s="670"/>
      <c r="M24" s="670"/>
      <c r="N24" s="670"/>
      <c r="O24" s="670"/>
      <c r="P24" s="670"/>
      <c r="Q24" s="670"/>
      <c r="R24" s="670"/>
      <c r="S24" s="670"/>
      <c r="T24" s="670"/>
      <c r="U24" s="670"/>
      <c r="V24" s="670"/>
      <c r="W24" s="670"/>
      <c r="X24" s="670"/>
      <c r="Y24" s="671"/>
    </row>
    <row r="25" spans="1:25" ht="17.100000000000001" customHeight="1">
      <c r="A25" s="656"/>
      <c r="B25" s="656"/>
      <c r="C25" s="656"/>
      <c r="D25" s="669"/>
      <c r="E25" s="670"/>
      <c r="F25" s="670"/>
      <c r="G25" s="670"/>
      <c r="H25" s="670"/>
      <c r="I25" s="670"/>
      <c r="J25" s="670"/>
      <c r="K25" s="670"/>
      <c r="L25" s="670"/>
      <c r="M25" s="670"/>
      <c r="N25" s="670"/>
      <c r="O25" s="670"/>
      <c r="P25" s="670"/>
      <c r="Q25" s="670"/>
      <c r="R25" s="670"/>
      <c r="S25" s="670"/>
      <c r="T25" s="670"/>
      <c r="U25" s="670"/>
      <c r="V25" s="670"/>
      <c r="W25" s="670"/>
      <c r="X25" s="670"/>
      <c r="Y25" s="671"/>
    </row>
    <row r="26" spans="1:25" ht="17.100000000000001" customHeight="1">
      <c r="A26" s="656"/>
      <c r="B26" s="656"/>
      <c r="C26" s="656"/>
      <c r="D26" s="669"/>
      <c r="E26" s="670"/>
      <c r="F26" s="670"/>
      <c r="G26" s="670"/>
      <c r="H26" s="670"/>
      <c r="I26" s="670"/>
      <c r="J26" s="670"/>
      <c r="K26" s="670"/>
      <c r="L26" s="670"/>
      <c r="M26" s="670"/>
      <c r="N26" s="670"/>
      <c r="O26" s="670"/>
      <c r="P26" s="670"/>
      <c r="Q26" s="670"/>
      <c r="R26" s="670"/>
      <c r="S26" s="670"/>
      <c r="T26" s="670"/>
      <c r="U26" s="670"/>
      <c r="V26" s="670"/>
      <c r="W26" s="670"/>
      <c r="X26" s="670"/>
      <c r="Y26" s="671"/>
    </row>
    <row r="27" spans="1:25" ht="17.100000000000001" customHeight="1">
      <c r="A27" s="656"/>
      <c r="B27" s="656"/>
      <c r="C27" s="656"/>
      <c r="D27" s="669"/>
      <c r="E27" s="670"/>
      <c r="F27" s="670"/>
      <c r="G27" s="670"/>
      <c r="H27" s="670"/>
      <c r="I27" s="670"/>
      <c r="J27" s="670"/>
      <c r="K27" s="670"/>
      <c r="L27" s="670"/>
      <c r="M27" s="670"/>
      <c r="N27" s="670"/>
      <c r="O27" s="670"/>
      <c r="P27" s="670"/>
      <c r="Q27" s="670"/>
      <c r="R27" s="670"/>
      <c r="S27" s="670"/>
      <c r="T27" s="670"/>
      <c r="U27" s="670"/>
      <c r="V27" s="670"/>
      <c r="W27" s="670"/>
      <c r="X27" s="670"/>
      <c r="Y27" s="671"/>
    </row>
    <row r="28" spans="1:25" ht="17.100000000000001" customHeight="1">
      <c r="A28" s="656"/>
      <c r="B28" s="656"/>
      <c r="C28" s="656"/>
      <c r="D28" s="669"/>
      <c r="E28" s="670"/>
      <c r="F28" s="670"/>
      <c r="G28" s="670"/>
      <c r="H28" s="670"/>
      <c r="I28" s="670"/>
      <c r="J28" s="670"/>
      <c r="K28" s="670"/>
      <c r="L28" s="670"/>
      <c r="M28" s="670"/>
      <c r="N28" s="670"/>
      <c r="O28" s="670"/>
      <c r="P28" s="670"/>
      <c r="Q28" s="670"/>
      <c r="R28" s="670"/>
      <c r="S28" s="670"/>
      <c r="T28" s="670"/>
      <c r="U28" s="670"/>
      <c r="V28" s="670"/>
      <c r="W28" s="670"/>
      <c r="X28" s="670"/>
      <c r="Y28" s="671"/>
    </row>
    <row r="29" spans="1:25" ht="17.100000000000001" customHeight="1">
      <c r="A29" s="656"/>
      <c r="B29" s="656"/>
      <c r="C29" s="656"/>
      <c r="D29" s="669"/>
      <c r="E29" s="670"/>
      <c r="F29" s="670"/>
      <c r="G29" s="670"/>
      <c r="H29" s="670"/>
      <c r="I29" s="670"/>
      <c r="J29" s="670"/>
      <c r="K29" s="670"/>
      <c r="L29" s="670"/>
      <c r="M29" s="670"/>
      <c r="N29" s="670"/>
      <c r="O29" s="670"/>
      <c r="P29" s="670"/>
      <c r="Q29" s="670"/>
      <c r="R29" s="670"/>
      <c r="S29" s="670"/>
      <c r="T29" s="670"/>
      <c r="U29" s="670"/>
      <c r="V29" s="670"/>
      <c r="W29" s="670"/>
      <c r="X29" s="670"/>
      <c r="Y29" s="671"/>
    </row>
    <row r="30" spans="1:25" ht="17.100000000000001" customHeight="1">
      <c r="A30" s="656"/>
      <c r="B30" s="656"/>
      <c r="C30" s="656"/>
      <c r="D30" s="669"/>
      <c r="E30" s="670"/>
      <c r="F30" s="670"/>
      <c r="G30" s="670"/>
      <c r="H30" s="670"/>
      <c r="I30" s="670"/>
      <c r="J30" s="670"/>
      <c r="K30" s="670"/>
      <c r="L30" s="670"/>
      <c r="M30" s="670"/>
      <c r="N30" s="670"/>
      <c r="O30" s="670"/>
      <c r="P30" s="670"/>
      <c r="Q30" s="670"/>
      <c r="R30" s="670"/>
      <c r="S30" s="670"/>
      <c r="T30" s="670"/>
      <c r="U30" s="670"/>
      <c r="V30" s="670"/>
      <c r="W30" s="670"/>
      <c r="X30" s="670"/>
      <c r="Y30" s="671"/>
    </row>
    <row r="31" spans="1:25" ht="17.100000000000001" customHeight="1">
      <c r="A31" s="656"/>
      <c r="B31" s="656"/>
      <c r="C31" s="656"/>
      <c r="D31" s="669"/>
      <c r="E31" s="670"/>
      <c r="F31" s="670"/>
      <c r="G31" s="670"/>
      <c r="H31" s="670"/>
      <c r="I31" s="670"/>
      <c r="J31" s="670"/>
      <c r="K31" s="670"/>
      <c r="L31" s="670"/>
      <c r="M31" s="670"/>
      <c r="N31" s="670"/>
      <c r="O31" s="670"/>
      <c r="P31" s="670"/>
      <c r="Q31" s="670"/>
      <c r="R31" s="670"/>
      <c r="S31" s="670"/>
      <c r="T31" s="670"/>
      <c r="U31" s="670"/>
      <c r="V31" s="670"/>
      <c r="W31" s="670"/>
      <c r="X31" s="670"/>
      <c r="Y31" s="671"/>
    </row>
    <row r="32" spans="1:25" ht="17.100000000000001" customHeight="1">
      <c r="A32" s="656"/>
      <c r="B32" s="656"/>
      <c r="C32" s="656"/>
      <c r="D32" s="669"/>
      <c r="E32" s="670"/>
      <c r="F32" s="670"/>
      <c r="G32" s="670"/>
      <c r="H32" s="670"/>
      <c r="I32" s="670"/>
      <c r="J32" s="670"/>
      <c r="K32" s="670"/>
      <c r="L32" s="670"/>
      <c r="M32" s="670"/>
      <c r="N32" s="670"/>
      <c r="O32" s="670"/>
      <c r="P32" s="670"/>
      <c r="Q32" s="670"/>
      <c r="R32" s="670"/>
      <c r="S32" s="670"/>
      <c r="T32" s="670"/>
      <c r="U32" s="670"/>
      <c r="V32" s="670"/>
      <c r="W32" s="670"/>
      <c r="X32" s="670"/>
      <c r="Y32" s="671"/>
    </row>
    <row r="33" spans="1:25" ht="17.100000000000001" customHeight="1">
      <c r="A33" s="656"/>
      <c r="B33" s="656"/>
      <c r="C33" s="656"/>
      <c r="D33" s="669"/>
      <c r="E33" s="670"/>
      <c r="F33" s="670"/>
      <c r="G33" s="670"/>
      <c r="H33" s="670"/>
      <c r="I33" s="670"/>
      <c r="J33" s="670"/>
      <c r="K33" s="670"/>
      <c r="L33" s="670"/>
      <c r="M33" s="670"/>
      <c r="N33" s="670"/>
      <c r="O33" s="670"/>
      <c r="P33" s="670"/>
      <c r="Q33" s="670"/>
      <c r="R33" s="670"/>
      <c r="S33" s="670"/>
      <c r="T33" s="670"/>
      <c r="U33" s="670"/>
      <c r="V33" s="670"/>
      <c r="W33" s="670"/>
      <c r="X33" s="670"/>
      <c r="Y33" s="671"/>
    </row>
    <row r="34" spans="1:25" ht="17.100000000000001" customHeight="1">
      <c r="A34" s="656"/>
      <c r="B34" s="656"/>
      <c r="C34" s="656"/>
      <c r="D34" s="669"/>
      <c r="E34" s="670"/>
      <c r="F34" s="670"/>
      <c r="G34" s="670"/>
      <c r="H34" s="670"/>
      <c r="I34" s="670"/>
      <c r="J34" s="670"/>
      <c r="K34" s="670"/>
      <c r="L34" s="670"/>
      <c r="M34" s="670"/>
      <c r="N34" s="670"/>
      <c r="O34" s="670"/>
      <c r="P34" s="670"/>
      <c r="Q34" s="670"/>
      <c r="R34" s="670"/>
      <c r="S34" s="670"/>
      <c r="T34" s="670"/>
      <c r="U34" s="670"/>
      <c r="V34" s="670"/>
      <c r="W34" s="670"/>
      <c r="X34" s="670"/>
      <c r="Y34" s="671"/>
    </row>
    <row r="35" spans="1:25" ht="17.100000000000001" customHeight="1">
      <c r="A35" s="656"/>
      <c r="B35" s="656"/>
      <c r="C35" s="656"/>
      <c r="D35" s="669"/>
      <c r="E35" s="670"/>
      <c r="F35" s="670"/>
      <c r="G35" s="670"/>
      <c r="H35" s="670"/>
      <c r="I35" s="670"/>
      <c r="J35" s="670"/>
      <c r="K35" s="670"/>
      <c r="L35" s="670"/>
      <c r="M35" s="670"/>
      <c r="N35" s="670"/>
      <c r="O35" s="670"/>
      <c r="P35" s="670"/>
      <c r="Q35" s="670"/>
      <c r="R35" s="670"/>
      <c r="S35" s="670"/>
      <c r="T35" s="670"/>
      <c r="U35" s="670"/>
      <c r="V35" s="670"/>
      <c r="W35" s="670"/>
      <c r="X35" s="670"/>
      <c r="Y35" s="671"/>
    </row>
    <row r="36" spans="1:25" ht="17.100000000000001" customHeight="1">
      <c r="A36" s="656"/>
      <c r="B36" s="656"/>
      <c r="C36" s="656"/>
      <c r="D36" s="669"/>
      <c r="E36" s="670"/>
      <c r="F36" s="670"/>
      <c r="G36" s="670"/>
      <c r="H36" s="670"/>
      <c r="I36" s="670"/>
      <c r="J36" s="670"/>
      <c r="K36" s="670"/>
      <c r="L36" s="670"/>
      <c r="M36" s="670"/>
      <c r="N36" s="670"/>
      <c r="O36" s="670"/>
      <c r="P36" s="670"/>
      <c r="Q36" s="670"/>
      <c r="R36" s="670"/>
      <c r="S36" s="670"/>
      <c r="T36" s="670"/>
      <c r="U36" s="670"/>
      <c r="V36" s="670"/>
      <c r="W36" s="670"/>
      <c r="X36" s="670"/>
      <c r="Y36" s="671"/>
    </row>
    <row r="37" spans="1:25" ht="17.100000000000001" customHeight="1">
      <c r="A37" s="656"/>
      <c r="B37" s="656"/>
      <c r="C37" s="656"/>
      <c r="D37" s="669"/>
      <c r="E37" s="670"/>
      <c r="F37" s="670"/>
      <c r="G37" s="670"/>
      <c r="H37" s="670"/>
      <c r="I37" s="670"/>
      <c r="J37" s="670"/>
      <c r="K37" s="670"/>
      <c r="L37" s="670"/>
      <c r="M37" s="670"/>
      <c r="N37" s="670"/>
      <c r="O37" s="670"/>
      <c r="P37" s="670"/>
      <c r="Q37" s="670"/>
      <c r="R37" s="670"/>
      <c r="S37" s="670"/>
      <c r="T37" s="670"/>
      <c r="U37" s="670"/>
      <c r="V37" s="670"/>
      <c r="W37" s="670"/>
      <c r="X37" s="670"/>
      <c r="Y37" s="671"/>
    </row>
    <row r="38" spans="1:25" ht="17.100000000000001" customHeight="1">
      <c r="A38" s="656"/>
      <c r="B38" s="656"/>
      <c r="C38" s="656"/>
      <c r="D38" s="672"/>
      <c r="E38" s="673"/>
      <c r="F38" s="673"/>
      <c r="G38" s="673"/>
      <c r="H38" s="673"/>
      <c r="I38" s="673"/>
      <c r="J38" s="673"/>
      <c r="K38" s="673"/>
      <c r="L38" s="673"/>
      <c r="M38" s="673"/>
      <c r="N38" s="673"/>
      <c r="O38" s="673"/>
      <c r="P38" s="673"/>
      <c r="Q38" s="673"/>
      <c r="R38" s="673"/>
      <c r="S38" s="673"/>
      <c r="T38" s="673"/>
      <c r="U38" s="673"/>
      <c r="V38" s="673"/>
      <c r="W38" s="673"/>
      <c r="X38" s="673"/>
      <c r="Y38" s="674"/>
    </row>
    <row r="39" spans="1:25" ht="20.100000000000001" customHeight="1">
      <c r="A39" s="109" t="s">
        <v>304</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6"/>
  <printOptions horizontalCentered="1"/>
  <pageMargins left="0.23622047244094491" right="0.23622047244094491" top="0.35433070866141736" bottom="0.35433070866141736" header="0.31496062992125984" footer="0.31496062992125984"/>
  <pageSetup paperSize="9" scale="97" orientation="portrait" cellComments="asDisplayed" r:id="rId1"/>
  <headerFooter>
    <oddFooter>&amp;C&amp;"Century,標準"&amp;10 70</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8</vt:i4>
      </vt:variant>
    </vt:vector>
  </HeadingPairs>
  <TitlesOfParts>
    <vt:vector size="23" baseType="lpstr">
      <vt:lpstr>（様式１）</vt:lpstr>
      <vt:lpstr>（様式１）記入要領</vt:lpstr>
      <vt:lpstr>（様式１-1）</vt:lpstr>
      <vt:lpstr>（様式１-1）記入要領</vt:lpstr>
      <vt:lpstr>（様式１-２）</vt:lpstr>
      <vt:lpstr>（様式１-２）記入要領 </vt:lpstr>
      <vt:lpstr>（様式１-3）</vt:lpstr>
      <vt:lpstr>（様式１-３）記入要領 </vt:lpstr>
      <vt:lpstr>(様式１-４）</vt:lpstr>
      <vt:lpstr>（様式１-４）記入要領 </vt:lpstr>
      <vt:lpstr>（様式２）</vt:lpstr>
      <vt:lpstr>（様式２）記入要領 </vt:lpstr>
      <vt:lpstr>（様式３）</vt:lpstr>
      <vt:lpstr>（様式３）記入要領</vt:lpstr>
      <vt:lpstr>（見積書添付例）</vt:lpstr>
      <vt:lpstr>'（見積書添付例）'!Print_Area</vt:lpstr>
      <vt:lpstr>'（様式１-1）'!Print_Area</vt:lpstr>
      <vt:lpstr>'（様式１-1）記入要領'!Print_Area</vt:lpstr>
      <vt:lpstr>'（様式１-２）'!Print_Area</vt:lpstr>
      <vt:lpstr>'（様式１-3）'!Print_Area</vt:lpstr>
      <vt:lpstr>'(様式１-４）'!Print_Area</vt:lpstr>
      <vt:lpstr>'（様式２）'!Print_Area</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2022-01-19T05:59:33Z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2022-01-18T23:14:28Z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9ec7c486-f1b8-4635-aa73-41e845dd24a3</vt:lpwstr>
  </property>
  <property fmtid="{D5CDD505-2E9C-101B-9397-08002B2CF9AE}" pid="8" name="MSIP_Label_d899a617-f30e-4fb8-b81c-fb6d0b94ac5b_ContentBits">
    <vt:lpwstr>0</vt:lpwstr>
  </property>
</Properties>
</file>