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showInkAnnotation="0" defaultThemeVersion="124226"/>
  <xr:revisionPtr revIDLastSave="0" documentId="13_ncr:1_{4EA608E0-D234-4DB6-8716-B64EA0A7B656}" xr6:coauthVersionLast="47" xr6:coauthVersionMax="47" xr10:uidLastSave="{00000000-0000-0000-0000-000000000000}"/>
  <bookViews>
    <workbookView xWindow="28680" yWindow="-120" windowWidth="29040" windowHeight="15840" tabRatio="844" firstSheet="1" activeTab="2"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02" i="49" l="1"/>
  <c r="AX39" i="51"/>
  <c r="AX36" i="51"/>
  <c r="AX33" i="51"/>
  <c r="AX30" i="51"/>
  <c r="AX17" i="51"/>
  <c r="AX14" i="51"/>
  <c r="AX11" i="51"/>
  <c r="H48" i="49"/>
  <c r="Z30" i="51"/>
  <c r="Z33" i="51"/>
  <c r="Z36" i="51"/>
  <c r="Z39" i="51"/>
  <c r="T17" i="51"/>
  <c r="T14" i="51"/>
  <c r="T11"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92" i="49"/>
  <c r="M38" i="14"/>
  <c r="AQ8" i="14"/>
  <c r="AF48" i="49"/>
  <c r="Z48" i="49"/>
  <c r="T48" i="49"/>
  <c r="N48" i="49"/>
  <c r="B48" i="49"/>
  <c r="F47" i="49"/>
  <c r="X47" i="49" s="1"/>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 r="Z8" i="51" l="1"/>
  <c r="Z18" i="51" s="1"/>
  <c r="T8" i="51"/>
  <c r="AX8" i="51" s="1"/>
  <c r="AF18" i="51"/>
  <c r="T1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<sst xmlns="http://schemas.openxmlformats.org/spreadsheetml/2006/main" count="458" uniqueCount="301">
  <si>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</si>
  <si>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</si>
  <si>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</si>
  <si>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</si>
  <si>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</si>
  <si>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</si>
  <si>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</si>
  <si>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</si>
  <si>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</si>
  <si>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</si>
  <si>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</si>
  <si>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</si>
  <si>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</si>
  <si>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</si>
  <si>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</si>
  <si>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</si>
  <si>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</si>
  <si>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</si>
  <si>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</si>
  <si>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</si>
  <si>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</si>
  <si>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</si>
  <si>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</si>
  <si>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</si>
  <si>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</si>
  <si>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</si>
  <si>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</si>
  <si>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</si>
  <si>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</si>
  <si>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</si>
  <si>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</si>
  <si>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</si>
  <si>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</si>
  <si>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</si>
  <si>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</si>
  <si>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</si>
  <si>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</si>
  <si>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</si>
  <si>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</si>
  <si>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</si>
  <si>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</si>
  <si>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</si>
  <si>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</si>
  <si>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</si>
  <si>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</si>
  <si>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</si>
  <si>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</si>
  <si>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</si>
  <si>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</si>
  <si>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</si>
  <si>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</si>
  <si>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</si>
  <si>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</si>
  <si>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</si>
  <si>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</si>
  <si>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</si>
  <si>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</si>
  <si>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</si>
  <si>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</si>
  <si>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</si>
  <si>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</si>
  <si>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</si>
  <si>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</si>
  <si>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</si>
  <si>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</si>
  <si>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</si>
  <si>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</si>
  <si>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</si>
  <si>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</si>
  <si>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</si>
  <si>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</si>
  <si>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</si>
  <si>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</si>
  <si>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</si>
  <si>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</si>
  <si>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</si>
  <si>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</si>
  <si>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</si>
  <si>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</si>
  <si>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</si>
  <si>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</si>
  <si>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</si>
  <si>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</si>
  <si>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</si>
  <si>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</si>
  <si>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</si>
  <si>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</si>
  <si>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</si>
  <si>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</si>
  <si>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</si>
  <si>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</si>
  <si>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</si>
  <si>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</si>
  <si>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</si>
  <si>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</si>
  <si>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</si>
  <si>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</si>
  <si>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</si>
  <si>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</si>
  <si>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</si>
  <si>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</si>
  <si>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</si>
  <si>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</si>
  <si>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</si>
  <si>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</si>
  <si>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</si>
  <si>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</si>
  <si>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</si>
  <si>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</si>
  <si>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</si>
  <si>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</si>
  <si>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</si>
  <si>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</si>
  <si>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</si>
  <si>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</si>
  <si>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</si>
  <si>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</si>
  <si>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</si>
  <si>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</si>
  <si>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</si>
  <si>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</si>
  <si>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</si>
  <si>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</si>
  <si>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</si>
  <si>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</si>
  <si>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</si>
  <si>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</si>
  <si>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</si>
  <si>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</si>
  <si>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</si>
  <si>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</si>
  <si>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</si>
  <si>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</si>
  <si>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</si>
  <si>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</si>
  <si>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</si>
  <si>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</si>
  <si>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</si>
  <si>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</si>
  <si>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</si>
  <si>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</si>
  <si>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</si>
  <si>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</si>
  <si>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</si>
  <si>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</si>
  <si>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</si>
  <si>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</si>
  <si>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</si>
  <si>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</si>
  <si>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</si>
  <si>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</si>
  <si>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</si>
  <si>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</si>
  <si>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</si>
  <si>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</si>
  <si>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</si>
  <si>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</si>
  <si>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</si>
  <si>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</si>
  <si>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</si>
  <si>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</si>
  <si>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</si>
  <si>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</si>
  <si>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</si>
  <si>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</si>
  <si>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</si>
  <si>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</si>
  <si>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</si>
  <si>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</si>
  <si>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</si>
  <si>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</si>
  <si>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</si>
  <si>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</si>
  <si>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</si>
  <si>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</si>
  <si>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</si>
  <si>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</si>
  <si>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</si>
  <si>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</si>
  <si>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</si>
  <si>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</si>
  <si>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</si>
  <si>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</si>
  <si>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</si>
  <si>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</si>
  <si>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</si>
  <si>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</si>
  <si>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</si>
  <si>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</si>
  <si>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</si>
  <si>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</si>
  <si>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</si>
  <si>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</si>
  <si>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</si>
  <si>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</si>
  <si>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</si>
  <si>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</si>
  <si>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</si>
  <si>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</si>
  <si>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</si>
  <si>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</si>
  <si>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</si>
  <si>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</si>
  <si>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</si>
  <si>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</si>
  <si>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</si>
  <si>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</si>
  <si>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</si>
  <si>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</si>
  <si>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</si>
  <si>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</si>
  <si>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</si>
  <si>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</si>
  <si>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</si>
  <si>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</si>
  <si>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</si>
  <si>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</si>
  <si>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</si>
  <si>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</si>
  <si>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</si>
  <si>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</si>
  <si>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</si>
  <si>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</si>
  <si>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</si>
  <si>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</si>
  <si>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</si>
  <si>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</si>
  <si>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</si>
  <si>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</si>
  <si>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</si>
  <si>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</si>
  <si>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</si>
  <si>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</si>
  <si>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</si>
  <si>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</si>
  <si>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</si>
  <si>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</si>
  <si>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</si>
  <si>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</si>
  <si>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</si>
  <si>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</si>
  <si>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0"/>
  </si>
  <si>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</si>
  <si>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</si>
  <si>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</si>
  <si>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</si>
  <si>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</si>
  <si>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</si>
  <si>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</si>
  <si>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</si>
  <si>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</si>
  <si>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</si>
  <si>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</si>
  <si>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</si>
  <si>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</si>
  <si>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</si>
  <si>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</si>
  <si>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</si>
  <si>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</si>
  <si>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</si>
  <si>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</si>
  <si>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</si>
  <si>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</si>
  <si>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</si>
  <si>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</si>
  <si>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</si>
  <si>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</si>
  <si>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</si>
  <si>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</si>
  <si>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</si>
  <si>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</si>
  <si>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</si>
  <si>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</si>
  <si>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</si>
  <si>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</si>
  <si>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</si>
  <si>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</si>
  <si>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</si>
  <si>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</si>
  <si>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</si>
  <si>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</si>
  <si>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</si>
  <si>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</si>
  <si>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</si>
  <si>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</si>
  <si>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</si>
  <si>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</si>
  <si>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</si>
  <si>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</si>
  <si>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</si>
  <si>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</si>
  <si>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</si>
  <si>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</si>
  <si>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</si>
  <si>
    <t>１．令和７年度事業用の様式を使用していますか？</t>
    <rPh sb="2" eb="3">
      <t>レイ</t>
    </rPh>
    <rPh sb="3" eb="4">
      <t>カズ</t>
    </rPh>
    <rPh sb="5" eb="7">
      <t>ネンド</t>
    </rPh>
    <rPh sb="7" eb="9">
      <t>ジギョウ</t>
    </rPh>
    <rPh sb="9" eb="10">
      <t>ヨウ</t>
    </rPh>
    <rPh sb="11" eb="13">
      <t>ヨウシキ</t>
    </rPh>
    <rPh sb="14" eb="16">
      <t>シヨウ</t>
    </rPh>
    <phoneticPr fontId="21"/>
  </si>
  <si>
    <r>
      <t>（2）令和７年度事業計画書［様式2-1］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</si>
  <si>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t>令和7年度事業の内容</t>
    <rPh sb="0" eb="2">
      <t>レイワ</t>
    </rPh>
    <rPh sb="5" eb="7">
      <t>ジギョウ</t>
    </rPh>
    <rPh sb="8" eb="10">
      <t>ナイヨウ</t>
    </rPh>
    <phoneticPr fontId="18"/>
  </si>
  <si>
    <t>＜令和７年度事業計画書＞</t>
    <rPh sb="1" eb="2">
      <t>レイ</t>
    </rPh>
    <rPh sb="2" eb="3">
      <t>ワ</t>
    </rPh>
    <rPh sb="4" eb="6">
      <t>ネンド</t>
    </rPh>
    <rPh sb="6" eb="8">
      <t>ジギョウ</t>
    </rPh>
    <phoneticPr fontId="18"/>
  </si>
  <si>
    <t>令和７年度文化資源活用事業費補助金（日本遺産等の整備・高度化による文化観光充実事業）交付要望書</t>
    <rPh sb="0" eb="2">
      <t>レイワ</t>
    </rPh>
    <rPh sb="3" eb="5">
      <t>ネンド</t>
    </rPh>
    <rPh sb="5" eb="7">
      <t>ブンカ</t>
    </rPh>
    <rPh sb="7" eb="9">
      <t>シゲン</t>
    </rPh>
    <rPh sb="9" eb="11">
      <t>カツヨウ</t>
    </rPh>
    <rPh sb="11" eb="14">
      <t>ジギョウヒ</t>
    </rPh>
    <rPh sb="14" eb="17">
      <t>ホジョキン</t>
    </rPh>
    <rPh sb="18" eb="23">
      <t>ニホンイサントウ</t>
    </rPh>
    <rPh sb="24" eb="26">
      <t>セイビ</t>
    </rPh>
    <rPh sb="27" eb="30">
      <t>コウドカ</t>
    </rPh>
    <rPh sb="33" eb="37">
      <t>ブンカカンコウ</t>
    </rPh>
    <rPh sb="37" eb="39">
      <t>ジュウジツ</t>
    </rPh>
    <rPh sb="39" eb="41">
      <t>ジギョウ</t>
    </rPh>
    <rPh sb="42" eb="44">
      <t>コウフ</t>
    </rPh>
    <rPh sb="44" eb="46">
      <t>ヨウボウ</t>
    </rPh>
    <rPh sb="46" eb="47">
      <t>ショ</t>
    </rPh>
    <phoneticPr fontId="19"/>
  </si>
  <si>
    <t>　　　　　　　文化資源活用事業費補助金（日本遺産等の整備・高度化による文化観光充実事業）観光拠点整備計画書</t>
    <rPh sb="7" eb="9">
      <t>ブンカ</t>
    </rPh>
    <rPh sb="9" eb="11">
      <t>シゲン</t>
    </rPh>
    <rPh sb="11" eb="13">
      <t>カツヨウ</t>
    </rPh>
    <rPh sb="13" eb="16">
      <t>ジギョウヒ</t>
    </rPh>
    <rPh sb="16" eb="19">
      <t>ホジョキン</t>
    </rPh>
    <rPh sb="44" eb="46">
      <t>カンコウ</t>
    </rPh>
    <rPh sb="46" eb="48">
      <t>キョテン</t>
    </rPh>
    <rPh sb="48" eb="50">
      <t>セイビ</t>
    </rPh>
    <rPh sb="50" eb="52">
      <t>ケイカク</t>
    </rPh>
    <rPh sb="52" eb="53">
      <t>ショ</t>
    </rPh>
    <phoneticPr fontId="19"/>
  </si>
  <si>
    <t>　令和７年度文化資源活用事業費補助金（日本遺産等の整備・高度化による文化観光充実事業）について、補助金の交付を受けたいので、関係書類を添えて下記のとおり要望します。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</si>
</sst>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7">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5"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6" fillId="0" borderId="0" xfId="2" applyFont="1" applyAlignment="1">
      <alignment vertical="top" wrapText="1"/>
    </xf>
    <xf numFmtId="0" fontId="57"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59" fillId="0" borderId="0" xfId="2" applyFont="1">
      <alignment vertical="center"/>
    </xf>
    <xf numFmtId="0" fontId="59"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4"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1"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2" fillId="0" borderId="0" xfId="25" applyFont="1">
      <alignment vertical="center"/>
    </xf>
    <xf numFmtId="49" fontId="23" fillId="0" borderId="0" xfId="23" applyNumberFormat="1" applyFont="1">
      <alignment vertical="center"/>
    </xf>
    <xf numFmtId="0" fontId="25" fillId="0" borderId="0" xfId="2" applyFont="1" applyAlignment="1">
      <alignment horizontal="left"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32" fillId="0" borderId="52" xfId="2" applyFont="1" applyBorder="1" applyAlignment="1" applyProtection="1">
      <alignment horizontal="left" vertical="center"/>
      <protection locked="0"/>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56" fillId="0" borderId="8" xfId="2" applyFont="1" applyBorder="1" applyAlignment="1">
      <alignment horizontal="center" vertical="center"/>
    </xf>
    <xf numFmtId="0" fontId="56" fillId="0" borderId="38" xfId="2" applyFont="1" applyBorder="1" applyAlignment="1">
      <alignment horizontal="center" vertical="center"/>
    </xf>
    <xf numFmtId="0" fontId="56" fillId="0" borderId="1" xfId="2" applyFont="1" applyBorder="1" applyAlignment="1">
      <alignment horizontal="center" vertical="center"/>
    </xf>
    <xf numFmtId="0" fontId="56" fillId="0" borderId="40" xfId="2" applyFont="1" applyBorder="1" applyAlignment="1">
      <alignment horizontal="center"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39"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53"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7" fillId="0" borderId="6" xfId="2" applyFont="1" applyBorder="1" applyAlignment="1" applyProtection="1">
      <alignment horizontal="left" vertical="center" wrapText="1"/>
      <protection locked="0"/>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1" xfId="2" applyFont="1" applyFill="1" applyBorder="1" applyAlignment="1">
      <alignment horizontal="center" vertical="center"/>
    </xf>
    <xf numFmtId="0" fontId="25" fillId="3" borderId="4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7" fillId="0" borderId="12" xfId="2" applyFont="1" applyBorder="1" applyAlignment="1" applyProtection="1">
      <alignment horizontal="left" vertical="center" wrapText="1"/>
      <protection locked="0"/>
    </xf>
    <xf numFmtId="0" fontId="22" fillId="0" borderId="8" xfId="0" applyFont="1" applyBorder="1" applyAlignment="1">
      <alignment horizontal="left" vertical="center"/>
    </xf>
    <xf numFmtId="0" fontId="22" fillId="0" borderId="38" xfId="0" applyFont="1" applyBorder="1" applyAlignment="1">
      <alignment horizontal="left" vertical="center"/>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8"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78"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3" borderId="39"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8" fillId="0" borderId="16" xfId="2" applyFont="1" applyBorder="1" applyAlignment="1" applyProtection="1">
      <alignment horizontal="left" vertical="center"/>
      <protection locked="0"/>
    </xf>
    <xf numFmtId="0" fontId="58"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7" fillId="0" borderId="6"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3" fillId="0" borderId="0" xfId="3" applyFont="1" applyAlignment="1">
      <alignment horizontal="center"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7" fillId="0" borderId="0" xfId="3" applyFont="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left"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3" fillId="2" borderId="7" xfId="0" applyFont="1" applyFill="1" applyBorder="1" applyAlignment="1">
      <alignment horizontal="center" vertical="center"/>
    </xf>
    <xf numFmtId="9" fontId="33" fillId="0" borderId="0" xfId="3" applyNumberFormat="1"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32" fillId="0" borderId="6"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38" xfId="2" applyFont="1" applyBorder="1" applyAlignment="1">
      <alignment horizontal="left" vertical="center" wrapText="1"/>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0" fontId="23" fillId="2" borderId="6" xfId="3" applyFont="1" applyFill="1" applyBorder="1" applyAlignment="1">
      <alignment horizontal="center" vertical="center" wrapText="1"/>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176" fontId="27" fillId="0" borderId="65" xfId="5" applyNumberFormat="1" applyFont="1" applyFill="1" applyBorder="1" applyAlignment="1">
      <alignment vertical="center"/>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0" fontId="23" fillId="2" borderId="58" xfId="3" applyFont="1" applyFill="1" applyBorder="1" applyAlignment="1">
      <alignment horizontal="center" vertical="center" wrapTex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23" fillId="0" borderId="0" xfId="3" applyFont="1" applyAlignment="1">
      <alignment horizontal="center" vertical="center" shrinkToFit="1"/>
    </xf>
    <xf numFmtId="0" fontId="23" fillId="2" borderId="25" xfId="3" applyFont="1" applyFill="1" applyBorder="1" applyAlignment="1">
      <alignment horizontal="center" vertical="center"/>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3" borderId="26"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176" fontId="23" fillId="0" borderId="0" xfId="23" applyNumberFormat="1" applyFont="1" applyAlignment="1">
      <alignment horizontal="right" vertical="center"/>
    </xf>
    <xf numFmtId="176" fontId="32" fillId="0" borderId="100" xfId="23" applyNumberFormat="1" applyFont="1" applyBorder="1" applyAlignment="1">
      <alignment horizontal="right" vertical="center" wrapText="1"/>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39" fillId="0" borderId="4" xfId="18" applyFont="1" applyBorder="1" applyAlignment="1">
      <alignment horizontal="center" vertical="center"/>
    </xf>
    <xf numFmtId="0" fontId="39" fillId="0" borderId="2"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39"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65" fillId="0" borderId="0" xfId="0" applyFont="1" applyAlignment="1">
      <alignment horizontal="left" vertical="top" wrapText="1"/>
    </xf>
    <xf numFmtId="0" fontId="35" fillId="0" borderId="0" xfId="0" applyFont="1"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2"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228600</xdr:colOff>
      <xdr:row>0</xdr:row>
      <xdr:rowOff>108857</xdr:rowOff>
    </xdr:from>
    <xdr:to>
      <xdr:col>37</xdr:col>
      <xdr:colOff>38440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75320" y="108857"/>
          <a:ext cx="1067140" cy="388756"/>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7</xdr:row>
          <xdr:rowOff>0</xdr:rowOff>
        </xdr:from>
        <xdr:to>
          <xdr:col>2</xdr:col>
          <xdr:colOff>7620</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2</xdr:col>
          <xdr:colOff>7620</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7620</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7620</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7620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7620</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7620</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7620</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7620</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7620</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7620</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7620</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7620</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0</xdr:rowOff>
        </xdr:from>
        <xdr:to>
          <xdr:col>2</xdr:col>
          <xdr:colOff>7620</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114300</xdr:rowOff>
        </xdr:from>
        <xdr:to>
          <xdr:col>2</xdr:col>
          <xdr:colOff>7620</xdr:colOff>
          <xdr:row>15</xdr:row>
          <xdr:rowOff>365760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2"/>
  <cols>
    <col min="1" max="1" width="10" style="86" bestFit="1" customWidth="1"/>
    <col min="2" max="2" width="74.109375" style="86" bestFit="1" customWidth="1"/>
    <col min="3" max="5" width="34.88671875" style="86" bestFit="1" customWidth="1"/>
    <col min="6" max="16384" width="9" style="86"/>
  </cols>
  <sheetData>
    <row r="1" spans="1:5">
      <c r="B1" s="57" t="s">
        <v>79</v>
      </c>
    </row>
    <row r="2" spans="1:5">
      <c r="B2" s="91" t="s">
        <v>240</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240</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211</v>
      </c>
    </row>
    <row r="52" spans="1:2">
      <c r="B52" s="91" t="s">
        <v>112</v>
      </c>
    </row>
    <row r="53" spans="1:2">
      <c r="B53" s="90" t="s">
        <v>57</v>
      </c>
    </row>
    <row r="54" spans="1:2">
      <c r="B54" s="91" t="s">
        <v>113</v>
      </c>
    </row>
    <row r="55" spans="1:2">
      <c r="B55" s="92"/>
    </row>
    <row r="57" spans="1:2">
      <c r="B57" s="86" t="s">
        <v>245</v>
      </c>
    </row>
    <row r="58" spans="1:2">
      <c r="B58" s="90" t="s">
        <v>50</v>
      </c>
    </row>
    <row r="59" spans="1:2">
      <c r="A59" s="86" t="s">
        <v>246</v>
      </c>
      <c r="B59" s="91" t="s">
        <v>247</v>
      </c>
    </row>
    <row r="60" spans="1:2">
      <c r="A60" s="86" t="s">
        <v>248</v>
      </c>
      <c r="B60" s="91" t="s">
        <v>249</v>
      </c>
    </row>
    <row r="61" spans="1:2">
      <c r="A61" s="86" t="s">
        <v>250</v>
      </c>
      <c r="B61" s="91" t="s">
        <v>251</v>
      </c>
    </row>
    <row r="63" spans="1:2">
      <c r="B63" s="86" t="s">
        <v>252</v>
      </c>
    </row>
    <row r="64" spans="1:2">
      <c r="B64" s="152" t="s">
        <v>50</v>
      </c>
    </row>
    <row r="65" spans="2:2">
      <c r="B65" s="153" t="s">
        <v>253</v>
      </c>
    </row>
    <row r="66" spans="2:2">
      <c r="B66" s="153" t="s">
        <v>254</v>
      </c>
    </row>
    <row r="67" spans="2:2">
      <c r="B67" s="153" t="s">
        <v>255</v>
      </c>
    </row>
    <row r="68" spans="2:2">
      <c r="B68" s="153" t="s">
        <v>256</v>
      </c>
    </row>
    <row r="69" spans="2:2">
      <c r="B69" s="153" t="s">
        <v>257</v>
      </c>
    </row>
    <row r="70" spans="2:2">
      <c r="B70" s="153" t="s">
        <v>258</v>
      </c>
    </row>
    <row r="71" spans="2:2">
      <c r="B71" s="153" t="s">
        <v>259</v>
      </c>
    </row>
    <row r="72" spans="2:2">
      <c r="B72" s="153" t="s">
        <v>260</v>
      </c>
    </row>
    <row r="73" spans="2:2">
      <c r="B73" s="153" t="s">
        <v>261</v>
      </c>
    </row>
    <row r="74" spans="2:2">
      <c r="B74" s="153" t="s">
        <v>262</v>
      </c>
    </row>
    <row r="75" spans="2:2">
      <c r="B75" s="153" t="s">
        <v>263</v>
      </c>
    </row>
    <row r="76" spans="2:2">
      <c r="B76" s="153" t="s">
        <v>264</v>
      </c>
    </row>
    <row r="77" spans="2:2">
      <c r="B77" s="153" t="s">
        <v>265</v>
      </c>
    </row>
    <row r="78" spans="2:2">
      <c r="B78" s="153" t="s">
        <v>266</v>
      </c>
    </row>
    <row r="79" spans="2:2">
      <c r="B79" s="154" t="s">
        <v>267</v>
      </c>
    </row>
    <row r="81" spans="2:2">
      <c r="B81" s="152" t="s">
        <v>50</v>
      </c>
    </row>
    <row r="82" spans="2:2">
      <c r="B82" s="90" t="s">
        <v>157</v>
      </c>
    </row>
    <row r="83" spans="2:2">
      <c r="B83" s="90" t="s">
        <v>158</v>
      </c>
    </row>
    <row r="84" spans="2:2">
      <c r="B84" s="90" t="s">
        <v>160</v>
      </c>
    </row>
    <row r="85" spans="2:2">
      <c r="B85" s="90" t="s">
        <v>161</v>
      </c>
    </row>
    <row r="86" spans="2:2">
      <c r="B86" s="90" t="s">
        <v>162</v>
      </c>
    </row>
    <row r="87" spans="2:2">
      <c r="B87" s="90" t="s">
        <v>177</v>
      </c>
    </row>
    <row r="88" spans="2:2">
      <c r="B88" s="90" t="s">
        <v>184</v>
      </c>
    </row>
    <row r="89" spans="2:2">
      <c r="B89" s="90" t="s">
        <v>192</v>
      </c>
    </row>
    <row r="90" spans="2:2">
      <c r="B90" s="90" t="s">
        <v>289</v>
      </c>
    </row>
    <row r="91" spans="2:2">
      <c r="B91" s="90" t="s">
        <v>196</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view="pageBreakPreview" zoomScaleNormal="100" zoomScaleSheetLayoutView="100" workbookViewId="0">
      <selection activeCell="G20" sqref="G20"/>
    </sheetView>
  </sheetViews>
  <sheetFormatPr defaultColWidth="9" defaultRowHeight="13.2"/>
  <cols>
    <col min="1" max="1" width="12.33203125" style="157" customWidth="1"/>
    <col min="2" max="2" width="39.21875" style="157" customWidth="1"/>
    <col min="3" max="7" width="9" style="157"/>
    <col min="8" max="8" width="15.77734375" style="157" customWidth="1"/>
    <col min="9" max="9" width="26.109375" style="157" customWidth="1"/>
    <col min="10" max="16384" width="9" style="157"/>
  </cols>
  <sheetData>
    <row r="2" spans="1:7">
      <c r="A2" s="886" t="s">
        <v>285</v>
      </c>
      <c r="B2" s="886"/>
      <c r="C2" s="886"/>
      <c r="D2" s="886"/>
      <c r="E2" s="886"/>
      <c r="F2" s="886"/>
    </row>
    <row r="3" spans="1:7">
      <c r="A3" s="886"/>
      <c r="B3" s="886"/>
      <c r="C3" s="886"/>
      <c r="D3" s="886"/>
      <c r="E3" s="886"/>
      <c r="F3" s="886"/>
      <c r="G3" s="165" t="s">
        <v>284</v>
      </c>
    </row>
    <row r="5" spans="1:7">
      <c r="A5" s="165" t="s">
        <v>283</v>
      </c>
    </row>
    <row r="7" spans="1:7" ht="20.25" customHeight="1">
      <c r="A7" s="164" t="s">
        <v>286</v>
      </c>
      <c r="B7" s="164" t="s">
        <v>50</v>
      </c>
      <c r="C7" s="157" t="s">
        <v>282</v>
      </c>
    </row>
    <row r="8" spans="1:7" ht="20.25" customHeight="1">
      <c r="A8" s="163" t="s">
        <v>287</v>
      </c>
      <c r="B8" s="880"/>
      <c r="C8" s="880"/>
      <c r="D8" s="880"/>
      <c r="E8" s="880"/>
      <c r="F8" s="881"/>
    </row>
    <row r="9" spans="1:7" ht="20.25" customHeight="1">
      <c r="A9" s="162"/>
      <c r="B9" s="882"/>
      <c r="C9" s="882"/>
      <c r="D9" s="882"/>
      <c r="E9" s="882"/>
      <c r="F9" s="883"/>
    </row>
    <row r="10" spans="1:7" ht="20.25" customHeight="1">
      <c r="A10" s="161"/>
      <c r="B10" s="884"/>
      <c r="C10" s="884"/>
      <c r="D10" s="884"/>
      <c r="E10" s="884"/>
      <c r="F10" s="885"/>
    </row>
    <row r="11" spans="1:7" ht="20.25" customHeight="1">
      <c r="A11" s="163" t="s">
        <v>288</v>
      </c>
      <c r="B11" s="874"/>
      <c r="C11" s="880"/>
      <c r="D11" s="880"/>
      <c r="E11" s="880"/>
      <c r="F11" s="881"/>
    </row>
    <row r="12" spans="1:7" ht="20.25" customHeight="1">
      <c r="A12" s="162"/>
      <c r="B12" s="882"/>
      <c r="C12" s="882"/>
      <c r="D12" s="882"/>
      <c r="E12" s="882"/>
      <c r="F12" s="883"/>
    </row>
    <row r="13" spans="1:7" ht="20.25" customHeight="1">
      <c r="A13" s="162"/>
      <c r="B13" s="882"/>
      <c r="C13" s="882"/>
      <c r="D13" s="882"/>
      <c r="E13" s="882"/>
      <c r="F13" s="883"/>
    </row>
    <row r="14" spans="1:7" ht="20.25" customHeight="1">
      <c r="A14" s="161"/>
      <c r="B14" s="884"/>
      <c r="C14" s="884"/>
      <c r="D14" s="884"/>
      <c r="E14" s="884"/>
      <c r="F14" s="885"/>
    </row>
    <row r="15" spans="1:7" ht="20.25" customHeight="1"/>
    <row r="16" spans="1:7" ht="20.25" customHeight="1">
      <c r="A16" s="164" t="s">
        <v>286</v>
      </c>
      <c r="B16" s="164" t="s">
        <v>50</v>
      </c>
      <c r="C16" s="157" t="s">
        <v>282</v>
      </c>
    </row>
    <row r="17" spans="1:7" ht="20.25" customHeight="1">
      <c r="A17" s="163" t="s">
        <v>287</v>
      </c>
      <c r="B17" s="874"/>
      <c r="C17" s="874"/>
      <c r="D17" s="874"/>
      <c r="E17" s="874"/>
      <c r="F17" s="875"/>
    </row>
    <row r="18" spans="1:7" ht="20.25" customHeight="1">
      <c r="A18" s="162"/>
      <c r="B18" s="876"/>
      <c r="C18" s="876"/>
      <c r="D18" s="876"/>
      <c r="E18" s="876"/>
      <c r="F18" s="877"/>
    </row>
    <row r="19" spans="1:7" ht="20.25" customHeight="1">
      <c r="A19" s="161"/>
      <c r="B19" s="878"/>
      <c r="C19" s="878"/>
      <c r="D19" s="878"/>
      <c r="E19" s="878"/>
      <c r="F19" s="879"/>
    </row>
    <row r="20" spans="1:7" ht="20.25" customHeight="1">
      <c r="A20" s="163" t="s">
        <v>288</v>
      </c>
      <c r="B20" s="874"/>
      <c r="C20" s="880"/>
      <c r="D20" s="880"/>
      <c r="E20" s="880"/>
      <c r="F20" s="881"/>
    </row>
    <row r="21" spans="1:7" ht="20.25" customHeight="1">
      <c r="A21" s="162"/>
      <c r="B21" s="882"/>
      <c r="C21" s="882"/>
      <c r="D21" s="882"/>
      <c r="E21" s="882"/>
      <c r="F21" s="883"/>
    </row>
    <row r="22" spans="1:7" ht="20.25" customHeight="1">
      <c r="A22" s="162"/>
      <c r="B22" s="882"/>
      <c r="C22" s="882"/>
      <c r="D22" s="882"/>
      <c r="E22" s="882"/>
      <c r="F22" s="883"/>
    </row>
    <row r="23" spans="1:7" ht="20.25" customHeight="1">
      <c r="A23" s="161"/>
      <c r="B23" s="884"/>
      <c r="C23" s="884"/>
      <c r="D23" s="884"/>
      <c r="E23" s="884"/>
      <c r="F23" s="885"/>
    </row>
    <row r="24" spans="1:7" ht="20.25" customHeight="1"/>
    <row r="25" spans="1:7" ht="20.25" customHeight="1">
      <c r="A25" s="164" t="s">
        <v>286</v>
      </c>
      <c r="B25" s="164" t="s">
        <v>50</v>
      </c>
      <c r="C25" s="157" t="s">
        <v>282</v>
      </c>
    </row>
    <row r="26" spans="1:7" ht="20.25" customHeight="1">
      <c r="A26" s="163" t="s">
        <v>287</v>
      </c>
      <c r="B26" s="874"/>
      <c r="C26" s="874"/>
      <c r="D26" s="874"/>
      <c r="E26" s="874"/>
      <c r="F26" s="875"/>
    </row>
    <row r="27" spans="1:7" ht="20.25" customHeight="1">
      <c r="A27" s="162"/>
      <c r="B27" s="876"/>
      <c r="C27" s="876"/>
      <c r="D27" s="876"/>
      <c r="E27" s="876"/>
      <c r="F27" s="877"/>
    </row>
    <row r="28" spans="1:7" ht="20.25" customHeight="1">
      <c r="A28" s="161"/>
      <c r="B28" s="878"/>
      <c r="C28" s="878"/>
      <c r="D28" s="878"/>
      <c r="E28" s="878"/>
      <c r="F28" s="879"/>
    </row>
    <row r="29" spans="1:7" ht="20.25" customHeight="1">
      <c r="A29" s="163" t="s">
        <v>288</v>
      </c>
      <c r="B29" s="874"/>
      <c r="C29" s="880"/>
      <c r="D29" s="880"/>
      <c r="E29" s="880"/>
      <c r="F29" s="881"/>
    </row>
    <row r="30" spans="1:7" ht="20.25" customHeight="1">
      <c r="A30" s="162"/>
      <c r="B30" s="882"/>
      <c r="C30" s="882"/>
      <c r="D30" s="882"/>
      <c r="E30" s="882"/>
      <c r="F30" s="883"/>
    </row>
    <row r="31" spans="1:7" ht="20.25" customHeight="1">
      <c r="A31" s="162"/>
      <c r="B31" s="882"/>
      <c r="C31" s="882"/>
      <c r="D31" s="882"/>
      <c r="E31" s="882"/>
      <c r="F31" s="883"/>
    </row>
    <row r="32" spans="1:7" ht="20.25" customHeight="1">
      <c r="A32" s="161"/>
      <c r="B32" s="884"/>
      <c r="C32" s="884"/>
      <c r="D32" s="884"/>
      <c r="E32" s="884"/>
      <c r="F32" s="885"/>
      <c r="G32" s="160" t="s">
        <v>281</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zoomScale="70" zoomScaleNormal="70" workbookViewId="0">
      <selection activeCell="A2" sqref="A2:AL2"/>
    </sheetView>
  </sheetViews>
  <sheetFormatPr defaultColWidth="2.6640625" defaultRowHeight="13.35" customHeight="1"/>
  <cols>
    <col min="1" max="37" width="3.6640625" style="23" customWidth="1"/>
    <col min="38" max="38" width="8.33203125" style="23" customWidth="1"/>
    <col min="39" max="16384" width="2.6640625" style="23"/>
  </cols>
  <sheetData>
    <row r="1" spans="1:38" ht="13.35" customHeight="1">
      <c r="A1" s="1"/>
    </row>
    <row r="2" spans="1:38" ht="26.4" customHeight="1">
      <c r="A2" s="167" t="s">
        <v>299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3.35" customHeight="1" thickBot="1"/>
    <row r="4" spans="1:38" ht="13.35" customHeight="1">
      <c r="B4" s="168" t="s">
        <v>155</v>
      </c>
      <c r="C4" s="169"/>
      <c r="D4" s="169"/>
      <c r="E4" s="169"/>
      <c r="F4" s="169"/>
      <c r="G4" s="169"/>
      <c r="H4" s="169"/>
      <c r="I4" s="169"/>
      <c r="J4" s="170"/>
      <c r="K4" s="174"/>
      <c r="L4" s="175"/>
      <c r="M4" s="175"/>
      <c r="N4" s="175"/>
      <c r="O4" s="175"/>
      <c r="P4" s="175"/>
      <c r="Q4" s="175"/>
      <c r="R4" s="176"/>
      <c r="S4" s="180" t="s">
        <v>156</v>
      </c>
      <c r="T4" s="181"/>
      <c r="U4" s="181"/>
      <c r="V4" s="181"/>
      <c r="W4" s="181"/>
      <c r="X4" s="181"/>
      <c r="Y4" s="182"/>
      <c r="Z4" s="186" t="s">
        <v>50</v>
      </c>
      <c r="AA4" s="186"/>
      <c r="AB4" s="186"/>
      <c r="AC4" s="186"/>
      <c r="AD4" s="186"/>
      <c r="AE4" s="186"/>
      <c r="AF4" s="186"/>
      <c r="AG4" s="186"/>
      <c r="AH4" s="186"/>
      <c r="AI4" s="186"/>
      <c r="AJ4" s="186"/>
      <c r="AK4" s="187"/>
    </row>
    <row r="5" spans="1:38" ht="13.8" thickBot="1">
      <c r="B5" s="171"/>
      <c r="C5" s="172"/>
      <c r="D5" s="172"/>
      <c r="E5" s="172"/>
      <c r="F5" s="172"/>
      <c r="G5" s="172"/>
      <c r="H5" s="172"/>
      <c r="I5" s="172"/>
      <c r="J5" s="173"/>
      <c r="K5" s="177"/>
      <c r="L5" s="178"/>
      <c r="M5" s="178"/>
      <c r="N5" s="178"/>
      <c r="O5" s="178"/>
      <c r="P5" s="178"/>
      <c r="Q5" s="178"/>
      <c r="R5" s="179"/>
      <c r="S5" s="183"/>
      <c r="T5" s="184"/>
      <c r="U5" s="184"/>
      <c r="V5" s="184"/>
      <c r="W5" s="184"/>
      <c r="X5" s="184"/>
      <c r="Y5" s="185"/>
      <c r="Z5" s="188"/>
      <c r="AA5" s="188"/>
      <c r="AB5" s="188"/>
      <c r="AC5" s="188"/>
      <c r="AD5" s="188"/>
      <c r="AE5" s="188"/>
      <c r="AF5" s="188"/>
      <c r="AG5" s="188"/>
      <c r="AH5" s="188"/>
      <c r="AI5" s="188"/>
      <c r="AJ5" s="188"/>
      <c r="AK5" s="189"/>
    </row>
    <row r="6" spans="1:38" ht="13.35" customHeight="1">
      <c r="B6" s="190" t="s">
        <v>157</v>
      </c>
      <c r="C6" s="191"/>
      <c r="D6" s="191"/>
      <c r="E6" s="191"/>
      <c r="F6" s="191"/>
      <c r="G6" s="191"/>
      <c r="H6" s="191"/>
      <c r="I6" s="191"/>
      <c r="J6" s="191"/>
      <c r="K6" s="19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6"/>
    </row>
    <row r="7" spans="1:38" ht="13.35" customHeight="1" thickBot="1">
      <c r="B7" s="192"/>
      <c r="C7" s="193"/>
      <c r="D7" s="193"/>
      <c r="E7" s="193"/>
      <c r="F7" s="193"/>
      <c r="G7" s="193"/>
      <c r="H7" s="193"/>
      <c r="I7" s="193"/>
      <c r="J7" s="193"/>
      <c r="K7" s="197"/>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row>
    <row r="8" spans="1:38" ht="13.35" customHeight="1">
      <c r="A8" s="105"/>
      <c r="B8" s="218" t="s">
        <v>158</v>
      </c>
      <c r="C8" s="219"/>
      <c r="D8" s="219"/>
      <c r="E8" s="219"/>
      <c r="F8" s="219"/>
      <c r="G8" s="219"/>
      <c r="H8" s="219"/>
      <c r="I8" s="219"/>
      <c r="J8" s="219"/>
      <c r="K8" s="223" t="s">
        <v>105</v>
      </c>
      <c r="L8" s="224"/>
      <c r="M8" s="224"/>
      <c r="N8" s="200"/>
      <c r="O8" s="200"/>
      <c r="P8" s="202" t="s">
        <v>47</v>
      </c>
      <c r="Q8" s="202"/>
      <c r="R8" s="227" t="s">
        <v>48</v>
      </c>
      <c r="S8" s="227"/>
      <c r="T8" s="227"/>
      <c r="U8" s="224" t="s">
        <v>159</v>
      </c>
      <c r="V8" s="224"/>
      <c r="W8" s="224"/>
      <c r="X8" s="200"/>
      <c r="Y8" s="200"/>
      <c r="Z8" s="202" t="s">
        <v>47</v>
      </c>
      <c r="AA8" s="202"/>
      <c r="AB8" s="204" t="str">
        <f>IF(X8-5&gt;0,"5年以内としてください。","")</f>
        <v/>
      </c>
      <c r="AC8" s="204"/>
      <c r="AD8" s="204"/>
      <c r="AE8" s="204"/>
      <c r="AF8" s="204"/>
      <c r="AG8" s="204"/>
      <c r="AH8" s="204"/>
      <c r="AI8" s="204"/>
      <c r="AJ8" s="204"/>
      <c r="AK8" s="205"/>
    </row>
    <row r="9" spans="1:38" ht="13.35" customHeight="1" thickBot="1">
      <c r="B9" s="221"/>
      <c r="C9" s="222"/>
      <c r="D9" s="222"/>
      <c r="E9" s="222"/>
      <c r="F9" s="222"/>
      <c r="G9" s="222"/>
      <c r="H9" s="222"/>
      <c r="I9" s="222"/>
      <c r="J9" s="222"/>
      <c r="K9" s="225"/>
      <c r="L9" s="226"/>
      <c r="M9" s="226"/>
      <c r="N9" s="201"/>
      <c r="O9" s="201"/>
      <c r="P9" s="203"/>
      <c r="Q9" s="203"/>
      <c r="R9" s="228"/>
      <c r="S9" s="228"/>
      <c r="T9" s="228"/>
      <c r="U9" s="226"/>
      <c r="V9" s="226"/>
      <c r="W9" s="226"/>
      <c r="X9" s="201"/>
      <c r="Y9" s="201"/>
      <c r="Z9" s="203"/>
      <c r="AA9" s="203"/>
      <c r="AB9" s="206"/>
      <c r="AC9" s="206"/>
      <c r="AD9" s="206"/>
      <c r="AE9" s="206"/>
      <c r="AF9" s="206"/>
      <c r="AG9" s="206"/>
      <c r="AH9" s="206"/>
      <c r="AI9" s="206"/>
      <c r="AJ9" s="206"/>
      <c r="AK9" s="207"/>
    </row>
    <row r="10" spans="1:38" ht="13.35" customHeight="1">
      <c r="B10" s="190" t="s">
        <v>160</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208"/>
    </row>
    <row r="11" spans="1:38" ht="13.3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35" customHeight="1">
      <c r="B12" s="212"/>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4"/>
    </row>
    <row r="13" spans="1:38" ht="13.35" customHeight="1">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1:38" ht="13.35" customHeight="1">
      <c r="B14" s="212"/>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4"/>
    </row>
    <row r="15" spans="1:38" ht="13.35" customHeigh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1:38" ht="13.35" customHeight="1">
      <c r="B16" s="21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4"/>
    </row>
    <row r="17" spans="2:49" ht="13.35" customHeight="1" thickBot="1">
      <c r="B17" s="215"/>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49" ht="13.35" customHeight="1">
      <c r="B18" s="218" t="s">
        <v>161</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c r="AT18" s="259"/>
      <c r="AU18" s="259"/>
      <c r="AV18" s="259"/>
      <c r="AW18" s="259"/>
    </row>
    <row r="19" spans="2:49" ht="13.35" customHeight="1">
      <c r="B19" s="209"/>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1"/>
      <c r="AT19" s="259"/>
      <c r="AU19" s="259"/>
      <c r="AV19" s="259"/>
      <c r="AW19" s="259"/>
    </row>
    <row r="20" spans="2:49" ht="13.35" customHeight="1">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2"/>
    </row>
    <row r="21" spans="2:49" ht="13.35"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row>
    <row r="22" spans="2:49" ht="13.35"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row>
    <row r="23" spans="2:49" ht="13.35"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5"/>
    </row>
    <row r="24" spans="2:49" ht="13.35"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row>
    <row r="25" spans="2:49" ht="13.35"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row>
    <row r="26" spans="2:49" ht="13.35"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row>
    <row r="27" spans="2:49" ht="13.35"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5"/>
    </row>
    <row r="28" spans="2:49" ht="13.35"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5"/>
    </row>
    <row r="29" spans="2:49" ht="13.35" customHeight="1" thickBot="1">
      <c r="B29" s="266"/>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8"/>
    </row>
    <row r="30" spans="2:49" ht="13.35" customHeight="1">
      <c r="B30" s="180" t="s">
        <v>162</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69"/>
    </row>
    <row r="31" spans="2:49" ht="13.35" customHeight="1">
      <c r="B31" s="270"/>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row>
    <row r="32" spans="2:49" ht="13.35" customHeight="1">
      <c r="B32" s="229" t="s">
        <v>163</v>
      </c>
      <c r="C32" s="230"/>
      <c r="D32" s="230"/>
      <c r="E32" s="230"/>
      <c r="F32" s="230"/>
      <c r="G32" s="231"/>
      <c r="H32" s="273" t="s">
        <v>50</v>
      </c>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c r="AT32" s="155"/>
      <c r="AU32" s="155"/>
      <c r="AV32" s="155"/>
      <c r="AW32" s="155"/>
    </row>
    <row r="33" spans="2:49" ht="13.35" customHeight="1">
      <c r="B33" s="232"/>
      <c r="C33" s="233"/>
      <c r="D33" s="233"/>
      <c r="E33" s="233"/>
      <c r="F33" s="233"/>
      <c r="G33" s="234"/>
      <c r="H33" s="276"/>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8"/>
      <c r="AN33" s="23" t="s">
        <v>268</v>
      </c>
      <c r="AT33" s="155"/>
      <c r="AU33" s="155"/>
      <c r="AV33" s="155"/>
      <c r="AW33" s="155"/>
    </row>
    <row r="34" spans="2:49" ht="13.35" customHeight="1">
      <c r="B34" s="229" t="s">
        <v>164</v>
      </c>
      <c r="C34" s="230"/>
      <c r="D34" s="230"/>
      <c r="E34" s="230"/>
      <c r="F34" s="230"/>
      <c r="G34" s="231"/>
      <c r="H34" s="235" t="s">
        <v>50</v>
      </c>
      <c r="I34" s="236"/>
      <c r="J34" s="236"/>
      <c r="K34" s="236"/>
      <c r="L34" s="236"/>
      <c r="M34" s="236"/>
      <c r="N34" s="236"/>
      <c r="O34" s="236"/>
      <c r="P34" s="236"/>
      <c r="Q34" s="236"/>
      <c r="R34" s="236"/>
      <c r="S34" s="236"/>
      <c r="T34" s="236"/>
      <c r="U34" s="236"/>
      <c r="V34" s="236"/>
      <c r="W34" s="236"/>
      <c r="X34" s="236"/>
      <c r="Y34" s="236"/>
      <c r="Z34" s="236"/>
      <c r="AA34" s="239" t="s">
        <v>165</v>
      </c>
      <c r="AB34" s="239"/>
      <c r="AC34" s="239"/>
      <c r="AD34" s="239"/>
      <c r="AE34" s="239"/>
      <c r="AF34" s="239"/>
      <c r="AG34" s="239"/>
      <c r="AH34" s="239"/>
      <c r="AI34" s="239"/>
      <c r="AJ34" s="239"/>
      <c r="AK34" s="240"/>
      <c r="AN34" s="106" t="s">
        <v>269</v>
      </c>
      <c r="AO34" s="106"/>
      <c r="AP34" s="106"/>
      <c r="AQ34" s="107"/>
    </row>
    <row r="35" spans="2:49" ht="13.35" customHeight="1">
      <c r="B35" s="232"/>
      <c r="C35" s="233"/>
      <c r="D35" s="233"/>
      <c r="E35" s="233"/>
      <c r="F35" s="233"/>
      <c r="G35" s="234"/>
      <c r="H35" s="237"/>
      <c r="I35" s="238"/>
      <c r="J35" s="238"/>
      <c r="K35" s="238"/>
      <c r="L35" s="238"/>
      <c r="M35" s="238"/>
      <c r="N35" s="238"/>
      <c r="O35" s="238"/>
      <c r="P35" s="238"/>
      <c r="Q35" s="238"/>
      <c r="R35" s="238"/>
      <c r="S35" s="238"/>
      <c r="T35" s="238"/>
      <c r="U35" s="238"/>
      <c r="V35" s="238"/>
      <c r="W35" s="238"/>
      <c r="X35" s="238"/>
      <c r="Y35" s="238"/>
      <c r="Z35" s="238"/>
      <c r="AA35" s="241"/>
      <c r="AB35" s="241"/>
      <c r="AC35" s="241"/>
      <c r="AD35" s="241"/>
      <c r="AE35" s="241"/>
      <c r="AF35" s="241"/>
      <c r="AG35" s="241"/>
      <c r="AH35" s="241"/>
      <c r="AI35" s="241"/>
      <c r="AJ35" s="241"/>
      <c r="AK35" s="242"/>
    </row>
    <row r="36" spans="2:49" s="108" customFormat="1" ht="13.35" customHeight="1">
      <c r="B36" s="229" t="s">
        <v>166</v>
      </c>
      <c r="C36" s="230"/>
      <c r="D36" s="230"/>
      <c r="E36" s="230"/>
      <c r="F36" s="230"/>
      <c r="G36" s="231"/>
      <c r="H36" s="243"/>
      <c r="I36" s="244"/>
      <c r="J36" s="244"/>
      <c r="K36" s="244"/>
      <c r="L36" s="244"/>
      <c r="M36" s="244"/>
      <c r="N36" s="244"/>
      <c r="O36" s="244"/>
      <c r="P36" s="244"/>
      <c r="Q36" s="244"/>
      <c r="R36" s="244"/>
      <c r="S36" s="244"/>
      <c r="T36" s="244"/>
      <c r="U36" s="244"/>
      <c r="V36" s="244"/>
      <c r="W36" s="244"/>
      <c r="X36" s="244"/>
      <c r="Y36" s="247" t="s">
        <v>167</v>
      </c>
      <c r="Z36" s="248"/>
      <c r="AA36" s="248"/>
      <c r="AB36" s="249"/>
      <c r="AC36" s="253"/>
      <c r="AD36" s="254"/>
      <c r="AE36" s="254"/>
      <c r="AF36" s="254"/>
      <c r="AG36" s="254"/>
      <c r="AH36" s="254"/>
      <c r="AI36" s="254"/>
      <c r="AJ36" s="254"/>
      <c r="AK36" s="255"/>
    </row>
    <row r="37" spans="2:49" s="108" customFormat="1" ht="13.35" customHeight="1">
      <c r="B37" s="232"/>
      <c r="C37" s="233"/>
      <c r="D37" s="233"/>
      <c r="E37" s="233"/>
      <c r="F37" s="233"/>
      <c r="G37" s="234"/>
      <c r="H37" s="245"/>
      <c r="I37" s="246"/>
      <c r="J37" s="246"/>
      <c r="K37" s="246"/>
      <c r="L37" s="246"/>
      <c r="M37" s="246"/>
      <c r="N37" s="246"/>
      <c r="O37" s="246"/>
      <c r="P37" s="246"/>
      <c r="Q37" s="246"/>
      <c r="R37" s="246"/>
      <c r="S37" s="246"/>
      <c r="T37" s="246"/>
      <c r="U37" s="246"/>
      <c r="V37" s="246"/>
      <c r="W37" s="246"/>
      <c r="X37" s="246"/>
      <c r="Y37" s="250"/>
      <c r="Z37" s="251"/>
      <c r="AA37" s="251"/>
      <c r="AB37" s="252"/>
      <c r="AC37" s="256"/>
      <c r="AD37" s="257"/>
      <c r="AE37" s="257"/>
      <c r="AF37" s="257"/>
      <c r="AG37" s="257"/>
      <c r="AH37" s="257"/>
      <c r="AI37" s="257"/>
      <c r="AJ37" s="257"/>
      <c r="AK37" s="258"/>
    </row>
    <row r="38" spans="2:49" s="108" customFormat="1" ht="13.35" customHeight="1">
      <c r="B38" s="285" t="s">
        <v>168</v>
      </c>
      <c r="C38" s="286"/>
      <c r="D38" s="286"/>
      <c r="E38" s="286"/>
      <c r="F38" s="286"/>
      <c r="G38" s="286"/>
      <c r="H38" s="301" t="s">
        <v>169</v>
      </c>
      <c r="I38" s="281"/>
      <c r="J38" s="281"/>
      <c r="K38" s="297" t="s">
        <v>159</v>
      </c>
      <c r="L38" s="297"/>
      <c r="M38" s="303"/>
      <c r="N38" s="303"/>
      <c r="O38" s="299" t="s">
        <v>47</v>
      </c>
      <c r="P38" s="299"/>
      <c r="Q38" s="279"/>
      <c r="R38" s="279"/>
      <c r="S38" s="279"/>
      <c r="T38" s="281"/>
      <c r="U38" s="281"/>
      <c r="V38" s="297" t="s">
        <v>170</v>
      </c>
      <c r="W38" s="297"/>
      <c r="X38" s="281" t="s">
        <v>171</v>
      </c>
      <c r="Y38" s="281"/>
      <c r="Z38" s="281"/>
      <c r="AA38" s="297" t="s">
        <v>159</v>
      </c>
      <c r="AB38" s="297"/>
      <c r="AC38" s="299"/>
      <c r="AD38" s="299"/>
      <c r="AE38" s="299" t="s">
        <v>47</v>
      </c>
      <c r="AF38" s="299"/>
      <c r="AG38" s="279"/>
      <c r="AH38" s="279"/>
      <c r="AI38" s="279"/>
      <c r="AJ38" s="281">
        <f>T38</f>
        <v>0</v>
      </c>
      <c r="AK38" s="282"/>
    </row>
    <row r="39" spans="2:49" s="108" customFormat="1" ht="13.35" customHeight="1">
      <c r="B39" s="285"/>
      <c r="C39" s="286"/>
      <c r="D39" s="286"/>
      <c r="E39" s="286"/>
      <c r="F39" s="286"/>
      <c r="G39" s="286"/>
      <c r="H39" s="302"/>
      <c r="I39" s="283"/>
      <c r="J39" s="283"/>
      <c r="K39" s="298"/>
      <c r="L39" s="298"/>
      <c r="M39" s="304"/>
      <c r="N39" s="304"/>
      <c r="O39" s="300"/>
      <c r="P39" s="300"/>
      <c r="Q39" s="280"/>
      <c r="R39" s="280"/>
      <c r="S39" s="280"/>
      <c r="T39" s="283"/>
      <c r="U39" s="283"/>
      <c r="V39" s="298"/>
      <c r="W39" s="298"/>
      <c r="X39" s="283"/>
      <c r="Y39" s="283"/>
      <c r="Z39" s="283"/>
      <c r="AA39" s="298"/>
      <c r="AB39" s="298"/>
      <c r="AC39" s="300"/>
      <c r="AD39" s="300"/>
      <c r="AE39" s="300"/>
      <c r="AF39" s="300"/>
      <c r="AG39" s="280"/>
      <c r="AH39" s="280"/>
      <c r="AI39" s="280"/>
      <c r="AJ39" s="283"/>
      <c r="AK39" s="284"/>
    </row>
    <row r="40" spans="2:49" s="108" customFormat="1" ht="13.35" customHeight="1">
      <c r="B40" s="285" t="s">
        <v>172</v>
      </c>
      <c r="C40" s="286"/>
      <c r="D40" s="286"/>
      <c r="E40" s="286"/>
      <c r="F40" s="286"/>
      <c r="G40" s="286"/>
      <c r="H40" s="287"/>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9"/>
    </row>
    <row r="41" spans="2:49" s="108" customFormat="1" ht="13.35" customHeight="1">
      <c r="B41" s="285"/>
      <c r="C41" s="286"/>
      <c r="D41" s="286"/>
      <c r="E41" s="286"/>
      <c r="F41" s="286"/>
      <c r="G41" s="286"/>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2"/>
    </row>
    <row r="42" spans="2:49" s="108" customFormat="1" ht="13.35" customHeight="1">
      <c r="B42" s="285" t="s">
        <v>173</v>
      </c>
      <c r="C42" s="286"/>
      <c r="D42" s="286"/>
      <c r="E42" s="286"/>
      <c r="F42" s="286"/>
      <c r="G42" s="286"/>
      <c r="H42" s="293"/>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row>
    <row r="43" spans="2:49" s="108" customFormat="1" ht="13.35" customHeight="1">
      <c r="B43" s="285"/>
      <c r="C43" s="286"/>
      <c r="D43" s="286"/>
      <c r="E43" s="286"/>
      <c r="F43" s="286"/>
      <c r="G43" s="286"/>
      <c r="H43" s="294"/>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6"/>
    </row>
    <row r="44" spans="2:49" s="108" customFormat="1" ht="13.35" customHeight="1">
      <c r="B44" s="229" t="s">
        <v>174</v>
      </c>
      <c r="C44" s="230"/>
      <c r="D44" s="230"/>
      <c r="E44" s="230"/>
      <c r="F44" s="230"/>
      <c r="G44" s="231"/>
      <c r="H44" s="309" t="s">
        <v>175</v>
      </c>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10"/>
    </row>
    <row r="45" spans="2:49" s="108" customFormat="1" ht="13.35" customHeight="1">
      <c r="B45" s="232"/>
      <c r="C45" s="233"/>
      <c r="D45" s="233"/>
      <c r="E45" s="233"/>
      <c r="F45" s="233"/>
      <c r="G45" s="234"/>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2"/>
      <c r="AI45" s="312"/>
      <c r="AJ45" s="311"/>
      <c r="AK45" s="313"/>
      <c r="AP45" s="109"/>
    </row>
    <row r="46" spans="2:49" s="108" customFormat="1" ht="13.35" customHeight="1">
      <c r="B46" s="314" t="s">
        <v>159</v>
      </c>
      <c r="C46" s="305"/>
      <c r="D46" s="308"/>
      <c r="E46" s="308"/>
      <c r="F46" s="305" t="s">
        <v>47</v>
      </c>
      <c r="G46" s="306"/>
      <c r="H46" s="307" t="s">
        <v>159</v>
      </c>
      <c r="I46" s="305"/>
      <c r="J46" s="308"/>
      <c r="K46" s="308"/>
      <c r="L46" s="305" t="s">
        <v>47</v>
      </c>
      <c r="M46" s="306"/>
      <c r="N46" s="307" t="s">
        <v>159</v>
      </c>
      <c r="O46" s="305"/>
      <c r="P46" s="308"/>
      <c r="Q46" s="308"/>
      <c r="R46" s="305" t="s">
        <v>47</v>
      </c>
      <c r="S46" s="306"/>
      <c r="T46" s="307" t="s">
        <v>159</v>
      </c>
      <c r="U46" s="305"/>
      <c r="V46" s="308"/>
      <c r="W46" s="308"/>
      <c r="X46" s="305" t="s">
        <v>47</v>
      </c>
      <c r="Y46" s="306"/>
      <c r="Z46" s="307" t="s">
        <v>159</v>
      </c>
      <c r="AA46" s="305"/>
      <c r="AB46" s="308"/>
      <c r="AC46" s="308"/>
      <c r="AD46" s="305" t="s">
        <v>47</v>
      </c>
      <c r="AE46" s="306"/>
      <c r="AF46" s="307" t="s">
        <v>159</v>
      </c>
      <c r="AG46" s="305"/>
      <c r="AH46" s="308"/>
      <c r="AI46" s="308"/>
      <c r="AJ46" s="305" t="s">
        <v>47</v>
      </c>
      <c r="AK46" s="315"/>
    </row>
    <row r="47" spans="2:49" s="108" customFormat="1" ht="25.5" customHeight="1">
      <c r="B47" s="323"/>
      <c r="C47" s="324"/>
      <c r="D47" s="324"/>
      <c r="E47" s="324"/>
      <c r="F47" s="320">
        <f>T38</f>
        <v>0</v>
      </c>
      <c r="G47" s="321"/>
      <c r="H47" s="320"/>
      <c r="I47" s="320"/>
      <c r="J47" s="320"/>
      <c r="K47" s="320"/>
      <c r="L47" s="320">
        <f>F47</f>
        <v>0</v>
      </c>
      <c r="M47" s="321"/>
      <c r="N47" s="320"/>
      <c r="O47" s="320"/>
      <c r="P47" s="320"/>
      <c r="Q47" s="320"/>
      <c r="R47" s="320">
        <f>F47</f>
        <v>0</v>
      </c>
      <c r="S47" s="321"/>
      <c r="T47" s="320"/>
      <c r="U47" s="320"/>
      <c r="V47" s="320"/>
      <c r="W47" s="320"/>
      <c r="X47" s="320">
        <f>F47</f>
        <v>0</v>
      </c>
      <c r="Y47" s="321"/>
      <c r="Z47" s="320"/>
      <c r="AA47" s="320"/>
      <c r="AB47" s="320"/>
      <c r="AC47" s="320"/>
      <c r="AD47" s="320">
        <f>F47</f>
        <v>0</v>
      </c>
      <c r="AE47" s="321"/>
      <c r="AF47" s="320"/>
      <c r="AG47" s="320"/>
      <c r="AH47" s="320"/>
      <c r="AI47" s="320"/>
      <c r="AJ47" s="320">
        <f>F47</f>
        <v>0</v>
      </c>
      <c r="AK47" s="322"/>
    </row>
    <row r="48" spans="2:49" s="108" customFormat="1" ht="25.5" customHeight="1" thickBot="1">
      <c r="B48" s="316" t="str">
        <f>IF(B47="","",(B47-$Q38)/($AG38-$Q38))</f>
        <v/>
      </c>
      <c r="C48" s="317"/>
      <c r="D48" s="317"/>
      <c r="E48" s="317"/>
      <c r="F48" s="317"/>
      <c r="G48" s="317"/>
      <c r="H48" s="318" t="str">
        <f>IF(H47="","",(H47-$Q38)/($AG38-$Q38))</f>
        <v/>
      </c>
      <c r="I48" s="318"/>
      <c r="J48" s="318"/>
      <c r="K48" s="318"/>
      <c r="L48" s="318"/>
      <c r="M48" s="318"/>
      <c r="N48" s="318" t="str">
        <f t="shared" ref="N48" si="0">IF(N47="","",(N47-$Q38)/($AG38-$Q38))</f>
        <v/>
      </c>
      <c r="O48" s="318"/>
      <c r="P48" s="318"/>
      <c r="Q48" s="318"/>
      <c r="R48" s="318"/>
      <c r="S48" s="318"/>
      <c r="T48" s="318" t="str">
        <f t="shared" ref="T48" si="1">IF(T47="","",(T47-$Q38)/($AG38-$Q38))</f>
        <v/>
      </c>
      <c r="U48" s="318"/>
      <c r="V48" s="318"/>
      <c r="W48" s="318"/>
      <c r="X48" s="318"/>
      <c r="Y48" s="318"/>
      <c r="Z48" s="318" t="str">
        <f t="shared" ref="Z48" si="2">IF(Z47="","",(Z47-$Q38)/($AG38-$Q38))</f>
        <v/>
      </c>
      <c r="AA48" s="318"/>
      <c r="AB48" s="318"/>
      <c r="AC48" s="318"/>
      <c r="AD48" s="318"/>
      <c r="AE48" s="318"/>
      <c r="AF48" s="318" t="str">
        <f t="shared" ref="AF48" si="3">IF(AF47="","",(AF47-$Q38)/($AG38-$Q38))</f>
        <v/>
      </c>
      <c r="AG48" s="318"/>
      <c r="AH48" s="318"/>
      <c r="AI48" s="318"/>
      <c r="AJ48" s="318"/>
      <c r="AK48" s="319"/>
      <c r="AN48" s="110" t="s">
        <v>176</v>
      </c>
    </row>
    <row r="49" spans="2:49" ht="13.35" customHeight="1">
      <c r="B49" s="180" t="s">
        <v>177</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269"/>
    </row>
    <row r="50" spans="2:49" ht="13.35" customHeight="1">
      <c r="B50" s="270"/>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49" s="108" customFormat="1" ht="25.5" customHeight="1">
      <c r="B51" s="325" t="s">
        <v>178</v>
      </c>
      <c r="C51" s="326"/>
      <c r="D51" s="326"/>
      <c r="E51" s="326"/>
      <c r="F51" s="326"/>
      <c r="G51" s="326"/>
      <c r="H51" s="326" t="s">
        <v>178</v>
      </c>
      <c r="I51" s="326"/>
      <c r="J51" s="326"/>
      <c r="K51" s="326"/>
      <c r="L51" s="326"/>
      <c r="M51" s="326"/>
      <c r="N51" s="326" t="s">
        <v>178</v>
      </c>
      <c r="O51" s="326"/>
      <c r="P51" s="326"/>
      <c r="Q51" s="326"/>
      <c r="R51" s="326"/>
      <c r="S51" s="326"/>
      <c r="T51" s="326" t="s">
        <v>178</v>
      </c>
      <c r="U51" s="326"/>
      <c r="V51" s="326"/>
      <c r="W51" s="326"/>
      <c r="X51" s="326"/>
      <c r="Y51" s="326"/>
      <c r="Z51" s="326" t="s">
        <v>178</v>
      </c>
      <c r="AA51" s="326"/>
      <c r="AB51" s="326"/>
      <c r="AC51" s="326"/>
      <c r="AD51" s="326"/>
      <c r="AE51" s="326"/>
      <c r="AF51" s="326" t="s">
        <v>178</v>
      </c>
      <c r="AG51" s="326"/>
      <c r="AH51" s="326"/>
      <c r="AI51" s="326"/>
      <c r="AJ51" s="326"/>
      <c r="AK51" s="327"/>
    </row>
    <row r="52" spans="2:49" s="108" customFormat="1" ht="25.5" customHeight="1" thickBot="1">
      <c r="B52" s="316" t="s">
        <v>179</v>
      </c>
      <c r="C52" s="317"/>
      <c r="D52" s="317"/>
      <c r="E52" s="317"/>
      <c r="F52" s="317"/>
      <c r="G52" s="317"/>
      <c r="H52" s="318" t="s">
        <v>180</v>
      </c>
      <c r="I52" s="318"/>
      <c r="J52" s="318"/>
      <c r="K52" s="318"/>
      <c r="L52" s="318"/>
      <c r="M52" s="318"/>
      <c r="N52" s="318" t="s">
        <v>181</v>
      </c>
      <c r="O52" s="318"/>
      <c r="P52" s="318"/>
      <c r="Q52" s="318"/>
      <c r="R52" s="318"/>
      <c r="S52" s="318"/>
      <c r="T52" s="318" t="s">
        <v>182</v>
      </c>
      <c r="U52" s="318"/>
      <c r="V52" s="318"/>
      <c r="W52" s="318"/>
      <c r="X52" s="318"/>
      <c r="Y52" s="318"/>
      <c r="Z52" s="318" t="s">
        <v>183</v>
      </c>
      <c r="AA52" s="318"/>
      <c r="AB52" s="318"/>
      <c r="AC52" s="318"/>
      <c r="AD52" s="318"/>
      <c r="AE52" s="318"/>
      <c r="AF52" s="318" t="s">
        <v>183</v>
      </c>
      <c r="AG52" s="318"/>
      <c r="AH52" s="318"/>
      <c r="AI52" s="318"/>
      <c r="AJ52" s="318"/>
      <c r="AK52" s="319"/>
      <c r="AN52" s="110"/>
    </row>
    <row r="53" spans="2:49" ht="13.35" customHeight="1">
      <c r="B53" s="180" t="s">
        <v>184</v>
      </c>
      <c r="C53" s="181"/>
      <c r="D53" s="181"/>
      <c r="E53" s="181"/>
      <c r="F53" s="181"/>
      <c r="G53" s="181"/>
      <c r="H53" s="181"/>
      <c r="I53" s="181"/>
      <c r="J53" s="181"/>
      <c r="K53" s="181"/>
      <c r="L53" s="181"/>
      <c r="M53" s="181"/>
      <c r="N53" s="181"/>
      <c r="O53" s="181"/>
      <c r="P53" s="181"/>
      <c r="Q53" s="181"/>
      <c r="R53" s="181"/>
      <c r="S53" s="181"/>
      <c r="T53" s="195"/>
      <c r="U53" s="195"/>
      <c r="V53" s="195"/>
      <c r="W53" s="195"/>
      <c r="X53" s="195"/>
      <c r="Y53" s="195"/>
      <c r="Z53" s="195"/>
      <c r="AA53" s="195"/>
      <c r="AB53" s="195"/>
      <c r="AC53" s="195"/>
      <c r="AD53" s="195"/>
      <c r="AE53" s="195"/>
      <c r="AF53" s="195"/>
      <c r="AG53" s="195"/>
      <c r="AH53" s="195"/>
      <c r="AI53" s="195"/>
      <c r="AJ53" s="195"/>
      <c r="AK53" s="196"/>
    </row>
    <row r="54" spans="2:49" ht="13.35" customHeight="1">
      <c r="B54" s="270"/>
      <c r="C54" s="271"/>
      <c r="D54" s="271"/>
      <c r="E54" s="271"/>
      <c r="F54" s="271"/>
      <c r="G54" s="271"/>
      <c r="H54" s="271"/>
      <c r="I54" s="271"/>
      <c r="J54" s="271"/>
      <c r="K54" s="271"/>
      <c r="L54" s="271"/>
      <c r="M54" s="271"/>
      <c r="N54" s="271"/>
      <c r="O54" s="271"/>
      <c r="P54" s="271"/>
      <c r="Q54" s="271"/>
      <c r="R54" s="271"/>
      <c r="S54" s="271"/>
      <c r="T54" s="336"/>
      <c r="U54" s="336"/>
      <c r="V54" s="336"/>
      <c r="W54" s="336"/>
      <c r="X54" s="336"/>
      <c r="Y54" s="336"/>
      <c r="Z54" s="336"/>
      <c r="AA54" s="336"/>
      <c r="AB54" s="336"/>
      <c r="AC54" s="336"/>
      <c r="AD54" s="336"/>
      <c r="AE54" s="336"/>
      <c r="AF54" s="336"/>
      <c r="AG54" s="336"/>
      <c r="AH54" s="336"/>
      <c r="AI54" s="336"/>
      <c r="AJ54" s="336"/>
      <c r="AK54" s="337"/>
    </row>
    <row r="55" spans="2:49" ht="13.35" customHeight="1">
      <c r="B55" s="338" t="s">
        <v>185</v>
      </c>
      <c r="C55" s="339"/>
      <c r="D55" s="339"/>
      <c r="E55" s="339"/>
      <c r="F55" s="340"/>
      <c r="G55" s="340"/>
      <c r="H55" s="340"/>
      <c r="I55" s="340"/>
      <c r="J55" s="340"/>
      <c r="K55" s="340"/>
      <c r="L55" s="340"/>
      <c r="M55" s="340"/>
      <c r="N55" s="340"/>
      <c r="O55" s="340"/>
      <c r="P55" s="340"/>
      <c r="Q55" s="340"/>
      <c r="R55" s="340"/>
      <c r="S55" s="340"/>
      <c r="T55" s="341"/>
      <c r="U55" s="339" t="s">
        <v>186</v>
      </c>
      <c r="V55" s="339"/>
      <c r="W55" s="339"/>
      <c r="X55" s="339"/>
      <c r="Y55" s="340"/>
      <c r="Z55" s="340"/>
      <c r="AA55" s="340"/>
      <c r="AB55" s="340"/>
      <c r="AC55" s="340"/>
      <c r="AD55" s="340"/>
      <c r="AE55" s="340"/>
      <c r="AF55" s="340"/>
      <c r="AG55" s="340"/>
      <c r="AH55" s="340"/>
      <c r="AI55" s="340"/>
      <c r="AJ55" s="340"/>
      <c r="AK55" s="344"/>
      <c r="AT55" s="111"/>
      <c r="AU55" s="111"/>
      <c r="AV55" s="111"/>
      <c r="AW55" s="111"/>
    </row>
    <row r="56" spans="2:49" ht="13.35" customHeight="1">
      <c r="B56" s="285"/>
      <c r="C56" s="286"/>
      <c r="D56" s="286"/>
      <c r="E56" s="286"/>
      <c r="F56" s="342"/>
      <c r="G56" s="342"/>
      <c r="H56" s="342"/>
      <c r="I56" s="342"/>
      <c r="J56" s="342"/>
      <c r="K56" s="342"/>
      <c r="L56" s="342"/>
      <c r="M56" s="342"/>
      <c r="N56" s="342"/>
      <c r="O56" s="342"/>
      <c r="P56" s="342"/>
      <c r="Q56" s="342"/>
      <c r="R56" s="342"/>
      <c r="S56" s="342"/>
      <c r="T56" s="343"/>
      <c r="U56" s="286"/>
      <c r="V56" s="286"/>
      <c r="W56" s="286"/>
      <c r="X56" s="286"/>
      <c r="Y56" s="342"/>
      <c r="Z56" s="342"/>
      <c r="AA56" s="342"/>
      <c r="AB56" s="342"/>
      <c r="AC56" s="342"/>
      <c r="AD56" s="342"/>
      <c r="AE56" s="342"/>
      <c r="AF56" s="342"/>
      <c r="AG56" s="342"/>
      <c r="AH56" s="342"/>
      <c r="AI56" s="342"/>
      <c r="AJ56" s="342"/>
      <c r="AK56" s="345"/>
      <c r="AT56" s="111"/>
      <c r="AU56" s="111"/>
      <c r="AV56" s="111"/>
      <c r="AW56" s="111"/>
    </row>
    <row r="57" spans="2:49" ht="13.35" customHeight="1">
      <c r="B57" s="229" t="s">
        <v>187</v>
      </c>
      <c r="C57" s="230"/>
      <c r="D57" s="230"/>
      <c r="E57" s="230"/>
      <c r="F57" s="230"/>
      <c r="G57" s="231"/>
      <c r="H57" s="346" t="s">
        <v>188</v>
      </c>
      <c r="I57" s="347"/>
      <c r="J57" s="347"/>
      <c r="K57" s="347"/>
      <c r="L57" s="347"/>
      <c r="M57" s="347"/>
      <c r="N57" s="347"/>
      <c r="O57" s="347"/>
      <c r="P57" s="347"/>
      <c r="Q57" s="347"/>
      <c r="R57" s="347"/>
      <c r="S57" s="347"/>
      <c r="T57" s="348"/>
      <c r="U57" s="339" t="s">
        <v>189</v>
      </c>
      <c r="V57" s="339"/>
      <c r="W57" s="339"/>
      <c r="X57" s="339"/>
      <c r="Y57" s="352" t="s">
        <v>159</v>
      </c>
      <c r="Z57" s="328"/>
      <c r="AA57" s="254"/>
      <c r="AB57" s="254"/>
      <c r="AC57" s="328" t="s">
        <v>47</v>
      </c>
      <c r="AD57" s="328"/>
      <c r="AE57" s="328" t="s">
        <v>48</v>
      </c>
      <c r="AF57" s="328" t="s">
        <v>159</v>
      </c>
      <c r="AG57" s="328"/>
      <c r="AH57" s="254"/>
      <c r="AI57" s="254"/>
      <c r="AJ57" s="328" t="s">
        <v>47</v>
      </c>
      <c r="AK57" s="330"/>
    </row>
    <row r="58" spans="2:49" ht="13.35" customHeight="1">
      <c r="B58" s="232"/>
      <c r="C58" s="233"/>
      <c r="D58" s="233"/>
      <c r="E58" s="233"/>
      <c r="F58" s="233"/>
      <c r="G58" s="234"/>
      <c r="H58" s="349"/>
      <c r="I58" s="350"/>
      <c r="J58" s="350"/>
      <c r="K58" s="350"/>
      <c r="L58" s="350"/>
      <c r="M58" s="350"/>
      <c r="N58" s="350"/>
      <c r="O58" s="350"/>
      <c r="P58" s="350"/>
      <c r="Q58" s="350"/>
      <c r="R58" s="350"/>
      <c r="S58" s="350"/>
      <c r="T58" s="351"/>
      <c r="U58" s="286"/>
      <c r="V58" s="286"/>
      <c r="W58" s="286"/>
      <c r="X58" s="286"/>
      <c r="Y58" s="353"/>
      <c r="Z58" s="329"/>
      <c r="AA58" s="257"/>
      <c r="AB58" s="257"/>
      <c r="AC58" s="329"/>
      <c r="AD58" s="329"/>
      <c r="AE58" s="329"/>
      <c r="AF58" s="329"/>
      <c r="AG58" s="329"/>
      <c r="AH58" s="257"/>
      <c r="AI58" s="257"/>
      <c r="AJ58" s="329"/>
      <c r="AK58" s="331"/>
    </row>
    <row r="59" spans="2:49" ht="13.35" customHeight="1">
      <c r="B59" s="229" t="s">
        <v>190</v>
      </c>
      <c r="C59" s="230"/>
      <c r="D59" s="230"/>
      <c r="E59" s="230"/>
      <c r="F59" s="230"/>
      <c r="G59" s="231"/>
      <c r="H59" s="293"/>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2"/>
    </row>
    <row r="60" spans="2:49" ht="13.35" customHeight="1">
      <c r="B60" s="332"/>
      <c r="C60" s="333"/>
      <c r="D60" s="333"/>
      <c r="E60" s="333"/>
      <c r="F60" s="333"/>
      <c r="G60" s="334"/>
      <c r="H60" s="335"/>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5"/>
    </row>
    <row r="61" spans="2:49" ht="13.35" customHeight="1">
      <c r="B61" s="232"/>
      <c r="C61" s="233"/>
      <c r="D61" s="233"/>
      <c r="E61" s="233"/>
      <c r="F61" s="233"/>
      <c r="G61" s="234"/>
      <c r="H61" s="294"/>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row>
    <row r="62" spans="2:49" ht="13.35" customHeight="1">
      <c r="B62" s="338" t="s">
        <v>191</v>
      </c>
      <c r="C62" s="339"/>
      <c r="D62" s="339"/>
      <c r="E62" s="339"/>
      <c r="F62" s="340"/>
      <c r="G62" s="340"/>
      <c r="H62" s="340"/>
      <c r="I62" s="340"/>
      <c r="J62" s="340"/>
      <c r="K62" s="340"/>
      <c r="L62" s="340"/>
      <c r="M62" s="340"/>
      <c r="N62" s="340"/>
      <c r="O62" s="340"/>
      <c r="P62" s="340"/>
      <c r="Q62" s="340"/>
      <c r="R62" s="340"/>
      <c r="S62" s="340"/>
      <c r="T62" s="341"/>
      <c r="U62" s="339" t="s">
        <v>186</v>
      </c>
      <c r="V62" s="339"/>
      <c r="W62" s="339"/>
      <c r="X62" s="339"/>
      <c r="Y62" s="340"/>
      <c r="Z62" s="340"/>
      <c r="AA62" s="340"/>
      <c r="AB62" s="340"/>
      <c r="AC62" s="340"/>
      <c r="AD62" s="340"/>
      <c r="AE62" s="340"/>
      <c r="AF62" s="340"/>
      <c r="AG62" s="340"/>
      <c r="AH62" s="340"/>
      <c r="AI62" s="340"/>
      <c r="AJ62" s="340"/>
      <c r="AK62" s="344"/>
      <c r="AT62" s="111"/>
      <c r="AU62" s="111"/>
      <c r="AV62" s="111"/>
      <c r="AW62" s="111"/>
    </row>
    <row r="63" spans="2:49" ht="13.35" customHeight="1">
      <c r="B63" s="285"/>
      <c r="C63" s="286"/>
      <c r="D63" s="286"/>
      <c r="E63" s="286"/>
      <c r="F63" s="342"/>
      <c r="G63" s="342"/>
      <c r="H63" s="342"/>
      <c r="I63" s="342"/>
      <c r="J63" s="342"/>
      <c r="K63" s="342"/>
      <c r="L63" s="342"/>
      <c r="M63" s="342"/>
      <c r="N63" s="342"/>
      <c r="O63" s="342"/>
      <c r="P63" s="342"/>
      <c r="Q63" s="342"/>
      <c r="R63" s="342"/>
      <c r="S63" s="342"/>
      <c r="T63" s="343"/>
      <c r="U63" s="286"/>
      <c r="V63" s="286"/>
      <c r="W63" s="286"/>
      <c r="X63" s="286"/>
      <c r="Y63" s="342"/>
      <c r="Z63" s="342"/>
      <c r="AA63" s="342"/>
      <c r="AB63" s="342"/>
      <c r="AC63" s="342"/>
      <c r="AD63" s="342"/>
      <c r="AE63" s="342"/>
      <c r="AF63" s="342"/>
      <c r="AG63" s="342"/>
      <c r="AH63" s="342"/>
      <c r="AI63" s="342"/>
      <c r="AJ63" s="342"/>
      <c r="AK63" s="345"/>
      <c r="AT63" s="111"/>
      <c r="AU63" s="111"/>
      <c r="AV63" s="111"/>
      <c r="AW63" s="111"/>
    </row>
    <row r="64" spans="2:49" ht="13.35" customHeight="1">
      <c r="B64" s="354" t="s">
        <v>187</v>
      </c>
      <c r="C64" s="355"/>
      <c r="D64" s="355"/>
      <c r="E64" s="355"/>
      <c r="F64" s="355"/>
      <c r="G64" s="356"/>
      <c r="H64" s="346" t="s">
        <v>188</v>
      </c>
      <c r="I64" s="347"/>
      <c r="J64" s="347"/>
      <c r="K64" s="347"/>
      <c r="L64" s="347"/>
      <c r="M64" s="347"/>
      <c r="N64" s="347"/>
      <c r="O64" s="347"/>
      <c r="P64" s="347"/>
      <c r="Q64" s="347"/>
      <c r="R64" s="347"/>
      <c r="S64" s="347"/>
      <c r="T64" s="348"/>
      <c r="U64" s="339" t="s">
        <v>189</v>
      </c>
      <c r="V64" s="339"/>
      <c r="W64" s="339"/>
      <c r="X64" s="339"/>
      <c r="Y64" s="352" t="s">
        <v>159</v>
      </c>
      <c r="Z64" s="328"/>
      <c r="AA64" s="254"/>
      <c r="AB64" s="254"/>
      <c r="AC64" s="328" t="s">
        <v>47</v>
      </c>
      <c r="AD64" s="328"/>
      <c r="AE64" s="328" t="s">
        <v>48</v>
      </c>
      <c r="AF64" s="328" t="s">
        <v>159</v>
      </c>
      <c r="AG64" s="328"/>
      <c r="AH64" s="254"/>
      <c r="AI64" s="254"/>
      <c r="AJ64" s="328" t="s">
        <v>47</v>
      </c>
      <c r="AK64" s="330"/>
    </row>
    <row r="65" spans="2:37" ht="13.35" customHeight="1">
      <c r="B65" s="357"/>
      <c r="C65" s="358"/>
      <c r="D65" s="358"/>
      <c r="E65" s="358"/>
      <c r="F65" s="358"/>
      <c r="G65" s="359"/>
      <c r="H65" s="349"/>
      <c r="I65" s="350"/>
      <c r="J65" s="350"/>
      <c r="K65" s="350"/>
      <c r="L65" s="350"/>
      <c r="M65" s="350"/>
      <c r="N65" s="350"/>
      <c r="O65" s="350"/>
      <c r="P65" s="350"/>
      <c r="Q65" s="350"/>
      <c r="R65" s="350"/>
      <c r="S65" s="350"/>
      <c r="T65" s="351"/>
      <c r="U65" s="286"/>
      <c r="V65" s="286"/>
      <c r="W65" s="286"/>
      <c r="X65" s="286"/>
      <c r="Y65" s="353"/>
      <c r="Z65" s="329"/>
      <c r="AA65" s="257"/>
      <c r="AB65" s="257"/>
      <c r="AC65" s="329"/>
      <c r="AD65" s="329"/>
      <c r="AE65" s="329"/>
      <c r="AF65" s="329"/>
      <c r="AG65" s="329"/>
      <c r="AH65" s="257"/>
      <c r="AI65" s="257"/>
      <c r="AJ65" s="329"/>
      <c r="AK65" s="331"/>
    </row>
    <row r="66" spans="2:37" ht="13.35" customHeight="1">
      <c r="B66" s="229" t="s">
        <v>190</v>
      </c>
      <c r="C66" s="230"/>
      <c r="D66" s="230"/>
      <c r="E66" s="230"/>
      <c r="F66" s="230"/>
      <c r="G66" s="231"/>
      <c r="H66" s="293"/>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2"/>
    </row>
    <row r="67" spans="2:37" ht="13.35" customHeight="1">
      <c r="B67" s="332"/>
      <c r="C67" s="333"/>
      <c r="D67" s="333"/>
      <c r="E67" s="333"/>
      <c r="F67" s="333"/>
      <c r="G67" s="334"/>
      <c r="H67" s="335"/>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5"/>
    </row>
    <row r="68" spans="2:37" ht="13.35" customHeight="1" thickBot="1">
      <c r="B68" s="332"/>
      <c r="C68" s="333"/>
      <c r="D68" s="333"/>
      <c r="E68" s="333"/>
      <c r="F68" s="333"/>
      <c r="G68" s="334"/>
      <c r="H68" s="335"/>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5"/>
    </row>
    <row r="69" spans="2:37" s="108" customFormat="1" ht="13.35" customHeight="1">
      <c r="B69" s="168" t="s">
        <v>192</v>
      </c>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360"/>
    </row>
    <row r="70" spans="2:37" s="108" customFormat="1" ht="13.35" customHeight="1">
      <c r="B70" s="361"/>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3"/>
    </row>
    <row r="71" spans="2:37" s="108" customFormat="1" ht="13.35" customHeight="1">
      <c r="B71" s="260"/>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2"/>
    </row>
    <row r="72" spans="2:37" s="108" customFormat="1" ht="13.35" customHeight="1">
      <c r="B72" s="263"/>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5"/>
    </row>
    <row r="73" spans="2:37" s="108" customFormat="1" ht="13.35"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5"/>
    </row>
    <row r="74" spans="2:37" s="108" customFormat="1" ht="13.35" customHeight="1" thickBo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8"/>
    </row>
    <row r="75" spans="2:37" s="108" customFormat="1" ht="13.35" customHeight="1">
      <c r="B75" s="180" t="s">
        <v>193</v>
      </c>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269"/>
    </row>
    <row r="76" spans="2:37" s="108" customFormat="1" ht="13.35" customHeight="1">
      <c r="B76" s="270"/>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2"/>
    </row>
    <row r="77" spans="2:37" s="108" customFormat="1" ht="13.35" customHeight="1">
      <c r="B77" s="332" t="s">
        <v>190</v>
      </c>
      <c r="C77" s="333"/>
      <c r="D77" s="333"/>
      <c r="E77" s="333"/>
      <c r="F77" s="333"/>
      <c r="G77" s="334"/>
      <c r="H77" s="293"/>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2"/>
    </row>
    <row r="78" spans="2:37" s="108" customFormat="1" ht="13.35" customHeight="1">
      <c r="B78" s="332"/>
      <c r="C78" s="333"/>
      <c r="D78" s="333"/>
      <c r="E78" s="333"/>
      <c r="F78" s="333"/>
      <c r="G78" s="334"/>
      <c r="H78" s="335"/>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5"/>
    </row>
    <row r="79" spans="2:37" s="108" customFormat="1" ht="13.35" customHeight="1">
      <c r="B79" s="232"/>
      <c r="C79" s="233"/>
      <c r="D79" s="233"/>
      <c r="E79" s="233"/>
      <c r="F79" s="233"/>
      <c r="G79" s="234"/>
      <c r="H79" s="294"/>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6"/>
    </row>
    <row r="80" spans="2:37" s="108" customFormat="1" ht="13.35" customHeight="1">
      <c r="B80" s="229" t="s">
        <v>190</v>
      </c>
      <c r="C80" s="230"/>
      <c r="D80" s="230"/>
      <c r="E80" s="230"/>
      <c r="F80" s="230"/>
      <c r="G80" s="231"/>
      <c r="H80" s="293"/>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2"/>
    </row>
    <row r="81" spans="2:38" s="108" customFormat="1" ht="13.35" customHeight="1">
      <c r="B81" s="332"/>
      <c r="C81" s="333"/>
      <c r="D81" s="333"/>
      <c r="E81" s="333"/>
      <c r="F81" s="333"/>
      <c r="G81" s="334"/>
      <c r="H81" s="335"/>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5"/>
    </row>
    <row r="82" spans="2:38" ht="13.35" customHeight="1">
      <c r="B82" s="232"/>
      <c r="C82" s="233"/>
      <c r="D82" s="233"/>
      <c r="E82" s="233"/>
      <c r="F82" s="233"/>
      <c r="G82" s="234"/>
      <c r="H82" s="294"/>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6"/>
    </row>
    <row r="83" spans="2:38" ht="13.35" customHeight="1">
      <c r="B83" s="229" t="s">
        <v>190</v>
      </c>
      <c r="C83" s="230"/>
      <c r="D83" s="230"/>
      <c r="E83" s="230"/>
      <c r="F83" s="230"/>
      <c r="G83" s="231"/>
      <c r="H83" s="293"/>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2"/>
    </row>
    <row r="84" spans="2:38" ht="13.35" customHeight="1">
      <c r="B84" s="332"/>
      <c r="C84" s="333"/>
      <c r="D84" s="333"/>
      <c r="E84" s="333"/>
      <c r="F84" s="333"/>
      <c r="G84" s="334"/>
      <c r="H84" s="335"/>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5"/>
    </row>
    <row r="85" spans="2:38" ht="13.35" customHeight="1" thickBot="1">
      <c r="B85" s="380"/>
      <c r="C85" s="381"/>
      <c r="D85" s="381"/>
      <c r="E85" s="381"/>
      <c r="F85" s="381"/>
      <c r="G85" s="382"/>
      <c r="H85" s="383"/>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8"/>
    </row>
    <row r="86" spans="2:38" ht="13.35" customHeight="1">
      <c r="B86" s="384" t="s">
        <v>194</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6"/>
    </row>
    <row r="87" spans="2:38" ht="13.35" customHeight="1">
      <c r="B87" s="270"/>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2"/>
    </row>
    <row r="88" spans="2:38" ht="13.35" customHeight="1">
      <c r="B88" s="387" t="s">
        <v>195</v>
      </c>
      <c r="C88" s="388"/>
      <c r="D88" s="388"/>
      <c r="E88" s="388"/>
      <c r="F88" s="389"/>
      <c r="G88" s="293"/>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2"/>
    </row>
    <row r="89" spans="2:38" ht="13.35" customHeight="1" thickBot="1">
      <c r="B89" s="390"/>
      <c r="C89" s="391"/>
      <c r="D89" s="391"/>
      <c r="E89" s="391"/>
      <c r="F89" s="392"/>
      <c r="G89" s="383"/>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8"/>
    </row>
    <row r="90" spans="2:38" ht="13.35" customHeight="1">
      <c r="B90" s="180" t="s">
        <v>196</v>
      </c>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269"/>
    </row>
    <row r="91" spans="2:38" ht="13.35" customHeight="1">
      <c r="B91" s="270"/>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2"/>
      <c r="AL91" s="106"/>
    </row>
    <row r="92" spans="2:38" ht="13.35" customHeight="1">
      <c r="B92" s="364" t="s">
        <v>213</v>
      </c>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6"/>
      <c r="AJ92" s="371"/>
      <c r="AK92" s="372"/>
      <c r="AL92" s="408">
        <f>IF(AJ92="○",5%,0)</f>
        <v>0</v>
      </c>
    </row>
    <row r="93" spans="2:38" ht="13.35" customHeight="1">
      <c r="B93" s="375"/>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376"/>
      <c r="AI93" s="377"/>
      <c r="AJ93" s="378"/>
      <c r="AK93" s="379"/>
      <c r="AL93" s="408"/>
    </row>
    <row r="94" spans="2:38" ht="13.35" customHeight="1">
      <c r="B94" s="364" t="s">
        <v>214</v>
      </c>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6"/>
      <c r="AJ94" s="371"/>
      <c r="AK94" s="372"/>
      <c r="AL94" s="408">
        <f>IF(AJ94="○",10%,0)</f>
        <v>0</v>
      </c>
    </row>
    <row r="95" spans="2:38" ht="13.35" customHeight="1">
      <c r="B95" s="375"/>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7"/>
      <c r="AJ95" s="378"/>
      <c r="AK95" s="379"/>
      <c r="AL95" s="408"/>
    </row>
    <row r="96" spans="2:38" ht="13.35" customHeight="1">
      <c r="B96" s="364" t="s">
        <v>215</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6"/>
      <c r="AJ96" s="371"/>
      <c r="AK96" s="372"/>
      <c r="AL96" s="408">
        <f t="shared" ref="AL96" si="4">IF(AJ96="○",5%,0)</f>
        <v>0</v>
      </c>
    </row>
    <row r="97" spans="2:38" ht="13.35" customHeight="1">
      <c r="B97" s="375"/>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7"/>
      <c r="AJ97" s="378"/>
      <c r="AK97" s="379"/>
      <c r="AL97" s="408"/>
    </row>
    <row r="98" spans="2:38" ht="13.35" customHeight="1">
      <c r="B98" s="364" t="s">
        <v>216</v>
      </c>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6"/>
      <c r="AJ98" s="441"/>
      <c r="AK98" s="372"/>
      <c r="AL98" s="408">
        <f t="shared" ref="AL98" si="5">IF(AJ98="○",5%,0)</f>
        <v>0</v>
      </c>
    </row>
    <row r="99" spans="2:38" ht="13.35" customHeight="1">
      <c r="B99" s="375"/>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7"/>
      <c r="AJ99" s="442"/>
      <c r="AK99" s="379"/>
      <c r="AL99" s="408"/>
    </row>
    <row r="100" spans="2:38" ht="13.35" customHeight="1">
      <c r="B100" s="364" t="s">
        <v>217</v>
      </c>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6"/>
      <c r="AJ100" s="441"/>
      <c r="AK100" s="372"/>
      <c r="AL100" s="408">
        <f t="shared" ref="AL100" si="6">IF(AJ100="○",5%,0)</f>
        <v>0</v>
      </c>
    </row>
    <row r="101" spans="2:38" ht="13.35" customHeight="1">
      <c r="B101" s="375"/>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7"/>
      <c r="AJ101" s="442"/>
      <c r="AK101" s="379"/>
      <c r="AL101" s="408"/>
    </row>
    <row r="102" spans="2:38" ht="13.35" customHeight="1">
      <c r="B102" s="364" t="s">
        <v>293</v>
      </c>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5"/>
      <c r="AC102" s="365"/>
      <c r="AD102" s="365"/>
      <c r="AE102" s="365"/>
      <c r="AF102" s="365"/>
      <c r="AG102" s="365"/>
      <c r="AH102" s="365"/>
      <c r="AI102" s="366"/>
      <c r="AJ102" s="371"/>
      <c r="AK102" s="372"/>
      <c r="AL102" s="408">
        <f>IF(AJ102="○",5%,0)</f>
        <v>0</v>
      </c>
    </row>
    <row r="103" spans="2:38" ht="13.35" customHeight="1" thickBot="1">
      <c r="B103" s="367"/>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9"/>
      <c r="AC103" s="369"/>
      <c r="AD103" s="369"/>
      <c r="AE103" s="369"/>
      <c r="AF103" s="369"/>
      <c r="AG103" s="369"/>
      <c r="AH103" s="369"/>
      <c r="AI103" s="370"/>
      <c r="AJ103" s="373"/>
      <c r="AK103" s="374"/>
      <c r="AL103" s="408"/>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406" t="s">
        <v>218</v>
      </c>
      <c r="AC104" s="407"/>
      <c r="AD104" s="407"/>
      <c r="AE104" s="407"/>
      <c r="AF104" s="407"/>
      <c r="AG104" s="404">
        <f>IF((SUM(AL92:AL103)+1/2)&gt;2/3,2/3,(SUM(AL92:AL103)+1/2))</f>
        <v>0.5</v>
      </c>
      <c r="AH104" s="404"/>
      <c r="AI104" s="404"/>
      <c r="AJ104" s="404"/>
      <c r="AK104" s="405"/>
      <c r="AL104" s="106"/>
    </row>
    <row r="105" spans="2:38" ht="13.35"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35" customHeight="1" thickBot="1">
      <c r="B106" s="108" t="s">
        <v>197</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35" customHeight="1">
      <c r="B107" s="409" t="s">
        <v>198</v>
      </c>
      <c r="C107" s="410"/>
      <c r="D107" s="410"/>
      <c r="E107" s="410"/>
      <c r="F107" s="410"/>
      <c r="G107" s="413"/>
      <c r="H107" s="414"/>
      <c r="I107" s="414"/>
      <c r="J107" s="414"/>
      <c r="K107" s="414"/>
      <c r="L107" s="414"/>
      <c r="M107" s="414"/>
      <c r="N107" s="414"/>
      <c r="O107" s="414"/>
      <c r="P107" s="414"/>
      <c r="Q107" s="414"/>
      <c r="R107" s="414"/>
      <c r="S107" s="414"/>
      <c r="T107" s="414"/>
      <c r="U107" s="414"/>
      <c r="V107" s="415"/>
      <c r="W107" s="419" t="s">
        <v>199</v>
      </c>
      <c r="X107" s="420"/>
      <c r="Y107" s="420"/>
      <c r="Z107" s="420"/>
      <c r="AA107" s="421"/>
      <c r="AB107" s="194"/>
      <c r="AC107" s="414"/>
      <c r="AD107" s="414"/>
      <c r="AE107" s="414"/>
      <c r="AF107" s="414"/>
      <c r="AG107" s="414"/>
      <c r="AH107" s="414"/>
      <c r="AI107" s="414"/>
      <c r="AJ107" s="414"/>
      <c r="AK107" s="424"/>
    </row>
    <row r="108" spans="2:38" ht="13.35" customHeight="1">
      <c r="B108" s="411"/>
      <c r="C108" s="412"/>
      <c r="D108" s="412"/>
      <c r="E108" s="412"/>
      <c r="F108" s="412"/>
      <c r="G108" s="416"/>
      <c r="H108" s="417"/>
      <c r="I108" s="417"/>
      <c r="J108" s="417"/>
      <c r="K108" s="417"/>
      <c r="L108" s="417"/>
      <c r="M108" s="417"/>
      <c r="N108" s="417"/>
      <c r="O108" s="417"/>
      <c r="P108" s="417"/>
      <c r="Q108" s="417"/>
      <c r="R108" s="417"/>
      <c r="S108" s="417"/>
      <c r="T108" s="417"/>
      <c r="U108" s="417"/>
      <c r="V108" s="418"/>
      <c r="W108" s="422"/>
      <c r="X108" s="311"/>
      <c r="Y108" s="311"/>
      <c r="Z108" s="311"/>
      <c r="AA108" s="423"/>
      <c r="AB108" s="416"/>
      <c r="AC108" s="417"/>
      <c r="AD108" s="417"/>
      <c r="AE108" s="417"/>
      <c r="AF108" s="417"/>
      <c r="AG108" s="417"/>
      <c r="AH108" s="417"/>
      <c r="AI108" s="417"/>
      <c r="AJ108" s="417"/>
      <c r="AK108" s="425"/>
    </row>
    <row r="109" spans="2:38" ht="13.35" customHeight="1">
      <c r="B109" s="426" t="s">
        <v>200</v>
      </c>
      <c r="C109" s="427"/>
      <c r="D109" s="427"/>
      <c r="E109" s="427"/>
      <c r="F109" s="428"/>
      <c r="G109" s="429"/>
      <c r="H109" s="430"/>
      <c r="I109" s="430"/>
      <c r="J109" s="430"/>
      <c r="K109" s="430"/>
      <c r="L109" s="430"/>
      <c r="M109" s="430"/>
      <c r="N109" s="430"/>
      <c r="O109" s="430"/>
      <c r="P109" s="430"/>
      <c r="Q109" s="430"/>
      <c r="R109" s="412" t="s">
        <v>201</v>
      </c>
      <c r="S109" s="412"/>
      <c r="T109" s="412"/>
      <c r="U109" s="412"/>
      <c r="V109" s="412"/>
      <c r="W109" s="431"/>
      <c r="X109" s="432"/>
      <c r="Y109" s="432"/>
      <c r="Z109" s="432"/>
      <c r="AA109" s="432"/>
      <c r="AB109" s="432"/>
      <c r="AC109" s="432"/>
      <c r="AD109" s="432"/>
      <c r="AE109" s="432"/>
      <c r="AF109" s="432"/>
      <c r="AG109" s="432"/>
      <c r="AH109" s="432"/>
      <c r="AI109" s="432"/>
      <c r="AJ109" s="432"/>
      <c r="AK109" s="433"/>
    </row>
    <row r="110" spans="2:38" ht="13.35" customHeight="1">
      <c r="B110" s="437" t="s">
        <v>202</v>
      </c>
      <c r="C110" s="438"/>
      <c r="D110" s="438"/>
      <c r="E110" s="438"/>
      <c r="F110" s="439"/>
      <c r="G110" s="434"/>
      <c r="H110" s="435"/>
      <c r="I110" s="435"/>
      <c r="J110" s="435"/>
      <c r="K110" s="435"/>
      <c r="L110" s="435"/>
      <c r="M110" s="435"/>
      <c r="N110" s="435"/>
      <c r="O110" s="435"/>
      <c r="P110" s="435"/>
      <c r="Q110" s="435"/>
      <c r="R110" s="412"/>
      <c r="S110" s="412"/>
      <c r="T110" s="412"/>
      <c r="U110" s="412"/>
      <c r="V110" s="412"/>
      <c r="W110" s="434"/>
      <c r="X110" s="435"/>
      <c r="Y110" s="435"/>
      <c r="Z110" s="435"/>
      <c r="AA110" s="435"/>
      <c r="AB110" s="435"/>
      <c r="AC110" s="435"/>
      <c r="AD110" s="435"/>
      <c r="AE110" s="435"/>
      <c r="AF110" s="435"/>
      <c r="AG110" s="435"/>
      <c r="AH110" s="435"/>
      <c r="AI110" s="435"/>
      <c r="AJ110" s="435"/>
      <c r="AK110" s="436"/>
    </row>
    <row r="111" spans="2:38" ht="13.35" customHeight="1">
      <c r="B111" s="440"/>
      <c r="C111" s="311"/>
      <c r="D111" s="311"/>
      <c r="E111" s="311"/>
      <c r="F111" s="423"/>
      <c r="G111" s="416"/>
      <c r="H111" s="417"/>
      <c r="I111" s="417"/>
      <c r="J111" s="417"/>
      <c r="K111" s="417"/>
      <c r="L111" s="417"/>
      <c r="M111" s="417"/>
      <c r="N111" s="417"/>
      <c r="O111" s="417"/>
      <c r="P111" s="417"/>
      <c r="Q111" s="417"/>
      <c r="R111" s="412"/>
      <c r="S111" s="412"/>
      <c r="T111" s="412"/>
      <c r="U111" s="412"/>
      <c r="V111" s="412"/>
      <c r="W111" s="416"/>
      <c r="X111" s="417"/>
      <c r="Y111" s="417"/>
      <c r="Z111" s="417"/>
      <c r="AA111" s="417"/>
      <c r="AB111" s="417"/>
      <c r="AC111" s="417"/>
      <c r="AD111" s="417"/>
      <c r="AE111" s="417"/>
      <c r="AF111" s="417"/>
      <c r="AG111" s="417"/>
      <c r="AH111" s="417"/>
      <c r="AI111" s="417"/>
      <c r="AJ111" s="417"/>
      <c r="AK111" s="425"/>
    </row>
    <row r="112" spans="2:38" ht="13.35" customHeight="1">
      <c r="B112" s="393" t="s">
        <v>203</v>
      </c>
      <c r="C112" s="309"/>
      <c r="D112" s="309"/>
      <c r="E112" s="309"/>
      <c r="F112" s="394"/>
      <c r="G112" s="398"/>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400"/>
    </row>
    <row r="113" spans="1:37" ht="13.35" customHeight="1" thickBot="1">
      <c r="B113" s="395"/>
      <c r="C113" s="396"/>
      <c r="D113" s="396"/>
      <c r="E113" s="396"/>
      <c r="F113" s="397"/>
      <c r="G113" s="401"/>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c r="AI113" s="402"/>
      <c r="AJ113" s="402"/>
      <c r="AK113" s="403"/>
    </row>
    <row r="114" spans="1:37" ht="13.35" customHeight="1">
      <c r="A114" s="23" t="s">
        <v>276</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35" customHeight="1">
      <c r="A115" s="23" t="s">
        <v>277</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35"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35"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35"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35"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35"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35"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35"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35"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35"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35"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35"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35"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35"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35"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35"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35"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35"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35"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35"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35"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35"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35"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35"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62:E63"/>
    <mergeCell ref="F62:T63"/>
    <mergeCell ref="U62:X63"/>
    <mergeCell ref="Y62:AK63"/>
    <mergeCell ref="B64:G65"/>
    <mergeCell ref="H64:T65"/>
    <mergeCell ref="U64:X65"/>
    <mergeCell ref="Y64:Z65"/>
    <mergeCell ref="AA64:AB65"/>
    <mergeCell ref="AC64:AD65"/>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B34:G35"/>
    <mergeCell ref="H34:Z35"/>
    <mergeCell ref="AA34:AK35"/>
    <mergeCell ref="B36:G37"/>
    <mergeCell ref="H36:X37"/>
    <mergeCell ref="Y36:AB37"/>
    <mergeCell ref="AC36:AK37"/>
    <mergeCell ref="AT18:AW19"/>
    <mergeCell ref="B20:AK29"/>
    <mergeCell ref="B30:AK31"/>
    <mergeCell ref="B32:G33"/>
    <mergeCell ref="H32:AK33"/>
    <mergeCell ref="B10:AK11"/>
    <mergeCell ref="B12:AK17"/>
    <mergeCell ref="B18:AK19"/>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tabSelected="1" zoomScale="85" zoomScaleNormal="85" zoomScaleSheetLayoutView="100" workbookViewId="0">
      <selection activeCell="AY38" sqref="AY38"/>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5" spans="1:41" ht="13.5" customHeight="1">
      <c r="AD5" s="477"/>
      <c r="AE5" s="477"/>
      <c r="AF5" s="477"/>
      <c r="AG5" s="477"/>
      <c r="AH5" s="477"/>
      <c r="AI5" s="477"/>
      <c r="AJ5" s="477"/>
      <c r="AK5" s="477"/>
      <c r="AL5" s="477"/>
      <c r="AM5" s="477"/>
      <c r="AN5" s="477"/>
    </row>
    <row r="6" spans="1:41" ht="13.5" customHeight="1">
      <c r="X6" s="443"/>
      <c r="Y6" s="443"/>
      <c r="AB6" s="41"/>
      <c r="AD6" s="479" t="s">
        <v>105</v>
      </c>
      <c r="AE6" s="478"/>
      <c r="AF6" s="443"/>
      <c r="AG6" s="443"/>
      <c r="AH6" s="15" t="s">
        <v>0</v>
      </c>
      <c r="AI6" s="478"/>
      <c r="AJ6" s="478"/>
      <c r="AK6" s="15" t="s">
        <v>27</v>
      </c>
      <c r="AL6" s="478"/>
      <c r="AM6" s="478"/>
      <c r="AN6" s="15" t="s">
        <v>13</v>
      </c>
    </row>
    <row r="7" spans="1:41" ht="13.5" customHeight="1">
      <c r="AD7" s="4"/>
    </row>
    <row r="8" spans="1:41" ht="13.5" customHeight="1">
      <c r="A8" s="2" t="s">
        <v>1</v>
      </c>
    </row>
    <row r="9" spans="1:41" ht="13.5" customHeight="1">
      <c r="U9" s="4"/>
    </row>
    <row r="10" spans="1:41" ht="13.2">
      <c r="S10" s="443" t="s">
        <v>22</v>
      </c>
      <c r="T10" s="443"/>
      <c r="U10" s="443"/>
      <c r="V10" s="443"/>
      <c r="W10" s="13"/>
      <c r="X10" s="467"/>
      <c r="Y10" s="467"/>
      <c r="Z10" s="467"/>
      <c r="AA10" s="467"/>
      <c r="AB10" s="467"/>
      <c r="AC10" s="467"/>
      <c r="AD10" s="467"/>
      <c r="AE10" s="467"/>
      <c r="AF10" s="467"/>
      <c r="AG10" s="467"/>
      <c r="AH10" s="467"/>
      <c r="AI10" s="467"/>
      <c r="AJ10" s="467"/>
      <c r="AK10" s="467"/>
      <c r="AL10" s="467"/>
      <c r="AM10" s="467"/>
      <c r="AN10" s="467"/>
      <c r="AO10" s="18"/>
    </row>
    <row r="11" spans="1:41" ht="13.5" customHeight="1">
      <c r="S11" s="443" t="s">
        <v>23</v>
      </c>
      <c r="T11" s="443"/>
      <c r="U11" s="443"/>
      <c r="V11" s="443"/>
      <c r="W11" s="13"/>
      <c r="X11" s="467" t="s">
        <v>64</v>
      </c>
      <c r="Y11" s="467"/>
      <c r="Z11" s="467"/>
      <c r="AA11" s="467"/>
      <c r="AB11" s="467"/>
      <c r="AC11" s="467"/>
      <c r="AD11" s="467"/>
      <c r="AE11" s="467"/>
      <c r="AF11" s="467"/>
      <c r="AG11" s="467"/>
      <c r="AH11" s="467"/>
      <c r="AI11" s="467"/>
      <c r="AJ11" s="467"/>
      <c r="AK11" s="467"/>
      <c r="AL11" s="467"/>
      <c r="AM11" s="467"/>
      <c r="AN11" s="467"/>
      <c r="AO11" s="15"/>
    </row>
    <row r="12" spans="1:41" ht="13.5" customHeight="1">
      <c r="S12" s="443" t="s">
        <v>2</v>
      </c>
      <c r="T12" s="443"/>
      <c r="U12" s="443"/>
      <c r="V12" s="443"/>
      <c r="W12" s="13"/>
      <c r="X12" s="467"/>
      <c r="Y12" s="467"/>
      <c r="Z12" s="467"/>
      <c r="AA12" s="467"/>
      <c r="AB12" s="467"/>
      <c r="AC12" s="467"/>
      <c r="AD12" s="467"/>
      <c r="AE12" s="467"/>
      <c r="AF12" s="467"/>
      <c r="AG12" s="467"/>
      <c r="AH12" s="467"/>
      <c r="AI12" s="467"/>
      <c r="AJ12" s="467"/>
      <c r="AK12" s="467"/>
      <c r="AL12" s="467"/>
      <c r="AM12" s="467"/>
      <c r="AN12" s="467"/>
    </row>
    <row r="13" spans="1:41" ht="13.5" customHeight="1">
      <c r="S13" s="443" t="s">
        <v>3</v>
      </c>
      <c r="T13" s="443"/>
      <c r="U13" s="443"/>
      <c r="V13" s="443"/>
      <c r="W13" s="13"/>
      <c r="X13" s="467"/>
      <c r="Y13" s="467"/>
      <c r="Z13" s="467"/>
      <c r="AA13" s="467"/>
      <c r="AB13" s="467"/>
      <c r="AC13" s="467"/>
      <c r="AD13" s="467"/>
      <c r="AE13" s="467"/>
      <c r="AF13" s="467"/>
      <c r="AG13" s="467"/>
      <c r="AH13" s="467"/>
      <c r="AI13" s="467"/>
      <c r="AJ13" s="467"/>
      <c r="AK13" s="467"/>
      <c r="AL13" s="467"/>
      <c r="AM13" s="467"/>
      <c r="AN13" s="467"/>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43" t="s">
        <v>298</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row>
    <row r="18" spans="1:40" ht="13.5" customHeight="1">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row>
    <row r="20" spans="1:40" ht="13.5" customHeight="1">
      <c r="A20" s="42"/>
    </row>
    <row r="21" spans="1:40" ht="13.5" customHeight="1">
      <c r="A21" s="468" t="s">
        <v>300</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row>
    <row r="22" spans="1:40" ht="13.5" customHeight="1">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row>
    <row r="23" spans="1:40" ht="13.5" customHeight="1">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row>
    <row r="25" spans="1:40" ht="13.5" customHeight="1">
      <c r="A25" s="446" t="s">
        <v>46</v>
      </c>
      <c r="B25" s="446"/>
      <c r="C25" s="446"/>
      <c r="D25" s="446"/>
      <c r="E25" s="446"/>
      <c r="F25" s="446"/>
      <c r="G25" s="446"/>
      <c r="H25" s="446"/>
      <c r="I25" s="446"/>
      <c r="J25" s="446"/>
      <c r="K25" s="458" t="s">
        <v>240</v>
      </c>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60"/>
    </row>
    <row r="26" spans="1:40" ht="13.5" customHeight="1">
      <c r="A26" s="446"/>
      <c r="B26" s="446"/>
      <c r="C26" s="446"/>
      <c r="D26" s="446"/>
      <c r="E26" s="446"/>
      <c r="F26" s="446"/>
      <c r="G26" s="446"/>
      <c r="H26" s="446"/>
      <c r="I26" s="446"/>
      <c r="J26" s="446"/>
      <c r="K26" s="461"/>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3"/>
    </row>
    <row r="27" spans="1:40" ht="13.5" customHeight="1">
      <c r="A27" s="446"/>
      <c r="B27" s="446"/>
      <c r="C27" s="446"/>
      <c r="D27" s="446"/>
      <c r="E27" s="446"/>
      <c r="F27" s="446"/>
      <c r="G27" s="446"/>
      <c r="H27" s="446"/>
      <c r="I27" s="446"/>
      <c r="J27" s="446"/>
      <c r="K27" s="464"/>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6"/>
    </row>
    <row r="28" spans="1:40" ht="13.5" customHeight="1">
      <c r="A28" s="446" t="s">
        <v>4</v>
      </c>
      <c r="B28" s="446"/>
      <c r="C28" s="446"/>
      <c r="D28" s="446"/>
      <c r="E28" s="446"/>
      <c r="F28" s="446"/>
      <c r="G28" s="446"/>
      <c r="H28" s="446"/>
      <c r="I28" s="446"/>
      <c r="J28" s="446"/>
      <c r="K28" s="447"/>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9"/>
    </row>
    <row r="29" spans="1:40" ht="13.5" customHeight="1">
      <c r="A29" s="446"/>
      <c r="B29" s="446"/>
      <c r="C29" s="446"/>
      <c r="D29" s="446"/>
      <c r="E29" s="446"/>
      <c r="F29" s="446"/>
      <c r="G29" s="446"/>
      <c r="H29" s="446"/>
      <c r="I29" s="446"/>
      <c r="J29" s="446"/>
      <c r="K29" s="450"/>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2"/>
    </row>
    <row r="30" spans="1:40" ht="13.5" customHeight="1">
      <c r="A30" s="446"/>
      <c r="B30" s="446"/>
      <c r="C30" s="446"/>
      <c r="D30" s="446"/>
      <c r="E30" s="446"/>
      <c r="F30" s="446"/>
      <c r="G30" s="446"/>
      <c r="H30" s="446"/>
      <c r="I30" s="446"/>
      <c r="J30" s="446"/>
      <c r="K30" s="453"/>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row>
    <row r="31" spans="1:40" ht="13.5" customHeight="1">
      <c r="A31" s="490" t="s">
        <v>16</v>
      </c>
      <c r="B31" s="490"/>
      <c r="C31" s="490"/>
      <c r="D31" s="490"/>
      <c r="E31" s="490"/>
      <c r="F31" s="490"/>
      <c r="G31" s="490"/>
      <c r="H31" s="490"/>
      <c r="I31" s="490"/>
      <c r="J31" s="490"/>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90"/>
      <c r="B32" s="490"/>
      <c r="C32" s="490"/>
      <c r="D32" s="490"/>
      <c r="E32" s="490"/>
      <c r="F32" s="490"/>
      <c r="G32" s="490"/>
      <c r="H32" s="490"/>
      <c r="I32" s="490"/>
      <c r="J32" s="490"/>
      <c r="K32" s="33"/>
      <c r="P32" s="443" t="s">
        <v>17</v>
      </c>
      <c r="Q32" s="443"/>
      <c r="R32" s="443"/>
      <c r="S32" s="456" t="s">
        <v>105</v>
      </c>
      <c r="T32" s="456"/>
      <c r="U32" s="456"/>
      <c r="V32" s="457"/>
      <c r="W32" s="457"/>
      <c r="X32" s="457"/>
      <c r="Y32" s="2" t="s">
        <v>0</v>
      </c>
      <c r="Z32" s="457"/>
      <c r="AA32" s="457"/>
      <c r="AB32" s="457"/>
      <c r="AC32" s="45" t="s">
        <v>18</v>
      </c>
      <c r="AD32" s="457"/>
      <c r="AE32" s="457"/>
      <c r="AF32" s="457"/>
      <c r="AG32" s="2" t="s">
        <v>5</v>
      </c>
      <c r="AJ32" s="28"/>
      <c r="AK32" s="28"/>
      <c r="AL32" s="28"/>
      <c r="AM32" s="28"/>
      <c r="AN32" s="29"/>
    </row>
    <row r="33" spans="1:42" ht="13.5" customHeight="1">
      <c r="A33" s="490"/>
      <c r="B33" s="490"/>
      <c r="C33" s="490"/>
      <c r="D33" s="490"/>
      <c r="E33" s="490"/>
      <c r="F33" s="490"/>
      <c r="G33" s="490"/>
      <c r="H33" s="490"/>
      <c r="I33" s="490"/>
      <c r="J33" s="490"/>
      <c r="K33" s="33"/>
      <c r="AI33" s="28"/>
      <c r="AJ33" s="28"/>
      <c r="AK33" s="28"/>
      <c r="AL33" s="28"/>
      <c r="AM33" s="28"/>
      <c r="AN33" s="29"/>
    </row>
    <row r="34" spans="1:42" ht="13.5" customHeight="1">
      <c r="A34" s="490"/>
      <c r="B34" s="490"/>
      <c r="C34" s="490"/>
      <c r="D34" s="490"/>
      <c r="E34" s="490"/>
      <c r="F34" s="490"/>
      <c r="G34" s="490"/>
      <c r="H34" s="490"/>
      <c r="I34" s="490"/>
      <c r="J34" s="490"/>
      <c r="K34" s="33"/>
      <c r="P34" s="443" t="s">
        <v>19</v>
      </c>
      <c r="Q34" s="443"/>
      <c r="R34" s="443"/>
      <c r="S34" s="456" t="s">
        <v>105</v>
      </c>
      <c r="T34" s="456"/>
      <c r="U34" s="456"/>
      <c r="V34" s="457"/>
      <c r="W34" s="457"/>
      <c r="X34" s="457"/>
      <c r="Y34" s="2" t="s">
        <v>0</v>
      </c>
      <c r="Z34" s="457"/>
      <c r="AA34" s="457"/>
      <c r="AB34" s="457"/>
      <c r="AC34" s="45" t="s">
        <v>18</v>
      </c>
      <c r="AD34" s="457"/>
      <c r="AE34" s="457"/>
      <c r="AF34" s="457"/>
      <c r="AG34" s="2" t="s">
        <v>5</v>
      </c>
      <c r="AH34" s="28"/>
      <c r="AI34" s="28"/>
      <c r="AJ34" s="28"/>
      <c r="AK34" s="28"/>
      <c r="AL34" s="28"/>
      <c r="AM34" s="28"/>
      <c r="AN34" s="29"/>
    </row>
    <row r="35" spans="1:42" ht="13.5" customHeight="1">
      <c r="A35" s="490"/>
      <c r="B35" s="490"/>
      <c r="C35" s="490"/>
      <c r="D35" s="490"/>
      <c r="E35" s="490"/>
      <c r="F35" s="490"/>
      <c r="G35" s="490"/>
      <c r="H35" s="490"/>
      <c r="I35" s="490"/>
      <c r="J35" s="490"/>
      <c r="K35" s="36"/>
      <c r="L35" s="37"/>
      <c r="M35" s="37"/>
      <c r="N35" s="38"/>
      <c r="AG35" s="38"/>
      <c r="AH35" s="38"/>
      <c r="AI35" s="38"/>
      <c r="AJ35" s="38"/>
      <c r="AK35" s="38"/>
      <c r="AL35" s="38"/>
      <c r="AM35" s="38"/>
      <c r="AN35" s="39"/>
    </row>
    <row r="36" spans="1:42" ht="13.5" customHeight="1">
      <c r="A36" s="490" t="s">
        <v>37</v>
      </c>
      <c r="B36" s="490"/>
      <c r="C36" s="490"/>
      <c r="D36" s="490"/>
      <c r="E36" s="490"/>
      <c r="F36" s="490"/>
      <c r="G36" s="490"/>
      <c r="H36" s="490"/>
      <c r="I36" s="490"/>
      <c r="J36" s="490"/>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90"/>
      <c r="B37" s="490"/>
      <c r="C37" s="490"/>
      <c r="D37" s="490"/>
      <c r="E37" s="490"/>
      <c r="F37" s="490"/>
      <c r="G37" s="490"/>
      <c r="H37" s="490"/>
      <c r="I37" s="490"/>
      <c r="J37" s="490"/>
      <c r="K37" s="33"/>
      <c r="L37" s="34"/>
      <c r="M37" s="34"/>
      <c r="N37" s="35"/>
      <c r="O37" s="35"/>
      <c r="P37" s="28"/>
      <c r="Q37" s="28"/>
      <c r="R37" s="28"/>
      <c r="S37" s="30"/>
      <c r="T37" s="30"/>
      <c r="U37" s="40"/>
      <c r="V37" s="444">
        <f>'様式２-２'!W38</f>
        <v>0</v>
      </c>
      <c r="W37" s="444"/>
      <c r="X37" s="444"/>
      <c r="Y37" s="444"/>
      <c r="Z37" s="444"/>
      <c r="AA37" s="444"/>
      <c r="AB37" s="443" t="s">
        <v>11</v>
      </c>
      <c r="AC37" s="443"/>
      <c r="AD37" s="28"/>
      <c r="AE37" s="28"/>
      <c r="AF37" s="28"/>
      <c r="AG37" s="28"/>
      <c r="AH37" s="28"/>
      <c r="AI37" s="28"/>
      <c r="AJ37" s="28"/>
      <c r="AK37" s="28"/>
      <c r="AL37" s="28"/>
      <c r="AM37" s="28"/>
      <c r="AN37" s="29"/>
      <c r="AP37" s="15"/>
    </row>
    <row r="38" spans="1:42" ht="13.5" customHeight="1">
      <c r="A38" s="490"/>
      <c r="B38" s="490"/>
      <c r="C38" s="490"/>
      <c r="D38" s="490"/>
      <c r="E38" s="490"/>
      <c r="F38" s="490"/>
      <c r="G38" s="490"/>
      <c r="H38" s="490"/>
      <c r="I38" s="490"/>
      <c r="J38" s="490"/>
      <c r="K38" s="33"/>
      <c r="L38" s="34"/>
      <c r="M38" s="34"/>
      <c r="N38" s="35"/>
      <c r="O38" s="35"/>
      <c r="P38" s="28"/>
      <c r="Q38" s="28" t="s">
        <v>36</v>
      </c>
      <c r="R38" s="28"/>
      <c r="S38" s="28"/>
      <c r="T38" s="28"/>
      <c r="U38" s="40"/>
      <c r="V38" s="445">
        <f>'様式２-２'!A38</f>
        <v>0</v>
      </c>
      <c r="W38" s="445"/>
      <c r="X38" s="445"/>
      <c r="Y38" s="445"/>
      <c r="Z38" s="445"/>
      <c r="AA38" s="445"/>
      <c r="AB38" s="443" t="s">
        <v>11</v>
      </c>
      <c r="AC38" s="443"/>
      <c r="AD38" s="28" t="s">
        <v>77</v>
      </c>
      <c r="AE38" s="476">
        <f>'様式２-２'!M38</f>
        <v>0.5</v>
      </c>
      <c r="AF38" s="476"/>
      <c r="AG38" s="28" t="s">
        <v>78</v>
      </c>
      <c r="AH38" s="28"/>
      <c r="AI38" s="28"/>
      <c r="AJ38" s="28"/>
      <c r="AK38" s="28"/>
      <c r="AL38" s="28"/>
      <c r="AM38" s="28"/>
      <c r="AN38" s="29"/>
      <c r="AP38" s="15"/>
    </row>
    <row r="39" spans="1:42" ht="13.5" customHeight="1">
      <c r="A39" s="490"/>
      <c r="B39" s="490"/>
      <c r="C39" s="490"/>
      <c r="D39" s="490"/>
      <c r="E39" s="490"/>
      <c r="F39" s="490"/>
      <c r="G39" s="490"/>
      <c r="H39" s="490"/>
      <c r="I39" s="490"/>
      <c r="J39" s="490"/>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90" t="s">
        <v>6</v>
      </c>
      <c r="B40" s="490"/>
      <c r="C40" s="490"/>
      <c r="D40" s="490"/>
      <c r="E40" s="490"/>
      <c r="F40" s="490"/>
      <c r="G40" s="490"/>
      <c r="H40" s="490"/>
      <c r="I40" s="490"/>
      <c r="J40" s="490"/>
      <c r="K40" s="482"/>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4"/>
    </row>
    <row r="41" spans="1:42" ht="13.5" customHeight="1">
      <c r="A41" s="490"/>
      <c r="B41" s="490"/>
      <c r="C41" s="490"/>
      <c r="D41" s="490"/>
      <c r="E41" s="490"/>
      <c r="F41" s="490"/>
      <c r="G41" s="490"/>
      <c r="H41" s="490"/>
      <c r="I41" s="490"/>
      <c r="J41" s="490"/>
      <c r="K41" s="485"/>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86"/>
    </row>
    <row r="42" spans="1:42" ht="13.5" customHeight="1">
      <c r="A42" s="490"/>
      <c r="B42" s="490"/>
      <c r="C42" s="490"/>
      <c r="D42" s="490"/>
      <c r="E42" s="490"/>
      <c r="F42" s="490"/>
      <c r="G42" s="490"/>
      <c r="H42" s="490"/>
      <c r="I42" s="490"/>
      <c r="J42" s="490"/>
      <c r="K42" s="485"/>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86"/>
    </row>
    <row r="43" spans="1:42" ht="13.5" customHeight="1">
      <c r="A43" s="490"/>
      <c r="B43" s="490"/>
      <c r="C43" s="490"/>
      <c r="D43" s="490"/>
      <c r="E43" s="490"/>
      <c r="F43" s="490"/>
      <c r="G43" s="490"/>
      <c r="H43" s="490"/>
      <c r="I43" s="490"/>
      <c r="J43" s="490"/>
      <c r="K43" s="487"/>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9"/>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80" t="s">
        <v>38</v>
      </c>
      <c r="B47" s="480"/>
      <c r="C47" s="480"/>
      <c r="D47" s="480"/>
      <c r="E47" s="480"/>
      <c r="F47" s="480"/>
      <c r="G47" s="480"/>
      <c r="H47" s="480"/>
      <c r="I47" s="480"/>
      <c r="J47" s="480"/>
      <c r="K47" s="498"/>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500"/>
    </row>
    <row r="48" spans="1:42" ht="15" customHeight="1">
      <c r="A48" s="492" t="s">
        <v>12</v>
      </c>
      <c r="B48" s="493"/>
      <c r="C48" s="493"/>
      <c r="D48" s="493"/>
      <c r="E48" s="493"/>
      <c r="F48" s="493"/>
      <c r="G48" s="493"/>
      <c r="H48" s="493"/>
      <c r="I48" s="493"/>
      <c r="J48" s="494"/>
      <c r="K48" s="472"/>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4"/>
    </row>
    <row r="49" spans="1:40" ht="29.25" customHeight="1">
      <c r="A49" s="491" t="s">
        <v>39</v>
      </c>
      <c r="B49" s="491"/>
      <c r="C49" s="491"/>
      <c r="D49" s="491"/>
      <c r="E49" s="491"/>
      <c r="F49" s="491"/>
      <c r="G49" s="491"/>
      <c r="H49" s="491"/>
      <c r="I49" s="491"/>
      <c r="J49" s="491"/>
      <c r="K49" s="495"/>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7"/>
    </row>
    <row r="50" spans="1:40" ht="29.25" customHeight="1">
      <c r="A50" s="475" t="s">
        <v>40</v>
      </c>
      <c r="B50" s="475"/>
      <c r="C50" s="475"/>
      <c r="D50" s="475"/>
      <c r="E50" s="475"/>
      <c r="F50" s="475"/>
      <c r="G50" s="475"/>
      <c r="H50" s="475"/>
      <c r="I50" s="475"/>
      <c r="J50" s="475"/>
      <c r="K50" s="469"/>
      <c r="L50" s="470"/>
      <c r="M50" s="470"/>
      <c r="N50" s="470"/>
      <c r="O50" s="470"/>
      <c r="P50" s="470"/>
      <c r="Q50" s="470"/>
      <c r="R50" s="470"/>
      <c r="S50" s="470"/>
      <c r="T50" s="471"/>
      <c r="U50" s="475" t="s">
        <v>41</v>
      </c>
      <c r="V50" s="475"/>
      <c r="W50" s="475"/>
      <c r="X50" s="475"/>
      <c r="Y50" s="475"/>
      <c r="Z50" s="475"/>
      <c r="AA50" s="475"/>
      <c r="AB50" s="475"/>
      <c r="AC50" s="475"/>
      <c r="AD50" s="475"/>
      <c r="AE50" s="469"/>
      <c r="AF50" s="470"/>
      <c r="AG50" s="470"/>
      <c r="AH50" s="470"/>
      <c r="AI50" s="470"/>
      <c r="AJ50" s="470"/>
      <c r="AK50" s="470"/>
      <c r="AL50" s="470"/>
      <c r="AM50" s="470"/>
      <c r="AN50" s="471"/>
    </row>
    <row r="51" spans="1:40" ht="29.25" customHeight="1">
      <c r="A51" s="481" t="s">
        <v>104</v>
      </c>
      <c r="B51" s="475"/>
      <c r="C51" s="475"/>
      <c r="D51" s="475"/>
      <c r="E51" s="475"/>
      <c r="F51" s="475"/>
      <c r="G51" s="475"/>
      <c r="H51" s="475"/>
      <c r="I51" s="475"/>
      <c r="J51" s="475"/>
      <c r="K51" s="469"/>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1"/>
    </row>
    <row r="52" spans="1:40" ht="29.25" customHeight="1">
      <c r="A52" s="475" t="s">
        <v>10</v>
      </c>
      <c r="B52" s="475"/>
      <c r="C52" s="475"/>
      <c r="D52" s="475"/>
      <c r="E52" s="475"/>
      <c r="F52" s="475"/>
      <c r="G52" s="475"/>
      <c r="H52" s="475"/>
      <c r="I52" s="475"/>
      <c r="J52" s="475"/>
      <c r="K52" s="469" t="s">
        <v>64</v>
      </c>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1"/>
    </row>
    <row r="53" spans="1:40" ht="29.25" customHeight="1">
      <c r="A53" s="475" t="s">
        <v>14</v>
      </c>
      <c r="B53" s="475"/>
      <c r="C53" s="475"/>
      <c r="D53" s="475"/>
      <c r="E53" s="475"/>
      <c r="F53" s="475"/>
      <c r="G53" s="475"/>
      <c r="H53" s="475"/>
      <c r="I53" s="475"/>
      <c r="J53" s="475"/>
      <c r="K53" s="469"/>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1"/>
    </row>
  </sheetData>
  <mergeCells count="55">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K48:AN48"/>
    <mergeCell ref="AB38:AC38"/>
    <mergeCell ref="U50:AD50"/>
    <mergeCell ref="K50:T50"/>
    <mergeCell ref="AE50:AN50"/>
    <mergeCell ref="AE38:AF38"/>
    <mergeCell ref="A25:J27"/>
    <mergeCell ref="K25:AN27"/>
    <mergeCell ref="X10:AN10"/>
    <mergeCell ref="X11:AN11"/>
    <mergeCell ref="A17:AN18"/>
    <mergeCell ref="A21:AN23"/>
    <mergeCell ref="S13:V13"/>
    <mergeCell ref="S12:V12"/>
    <mergeCell ref="S11:V11"/>
    <mergeCell ref="S10:V10"/>
    <mergeCell ref="X13:AN13"/>
    <mergeCell ref="P32:R32"/>
    <mergeCell ref="P34:R34"/>
    <mergeCell ref="V37:AA37"/>
    <mergeCell ref="V38:AA38"/>
    <mergeCell ref="A28:J30"/>
    <mergeCell ref="K28:AN30"/>
    <mergeCell ref="S32:U32"/>
    <mergeCell ref="S34:U34"/>
    <mergeCell ref="V34:X34"/>
    <mergeCell ref="AD34:AF34"/>
    <mergeCell ref="Z32:AB32"/>
    <mergeCell ref="Z34:AB34"/>
    <mergeCell ref="AD32:AF32"/>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topLeftCell="A43" zoomScaleNormal="100" zoomScaleSheetLayoutView="100" workbookViewId="0">
      <selection activeCell="B14" sqref="B14:AO22"/>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456"/>
      <c r="AD1" s="456"/>
      <c r="AE1" s="456"/>
      <c r="AF1" s="456"/>
      <c r="AG1" s="456"/>
      <c r="AH1" s="456"/>
      <c r="AI1" s="456"/>
      <c r="AJ1" s="456"/>
      <c r="AK1" s="456"/>
      <c r="AL1" s="456"/>
      <c r="AM1" s="456"/>
    </row>
    <row r="2" spans="2:42" ht="13.5" customHeight="1">
      <c r="Q2" s="2"/>
      <c r="R2" s="2"/>
      <c r="S2" s="2"/>
      <c r="T2" s="2"/>
      <c r="AC2" s="42"/>
      <c r="AD2" s="42"/>
      <c r="AE2" s="42"/>
      <c r="AF2" s="42"/>
      <c r="AG2" s="42"/>
      <c r="AH2" s="42"/>
      <c r="AI2" s="42"/>
      <c r="AL2" s="42"/>
      <c r="AM2" s="42"/>
    </row>
    <row r="3" spans="2:42" ht="13.5" customHeight="1">
      <c r="B3" s="6" t="s">
        <v>297</v>
      </c>
      <c r="C3" s="6"/>
      <c r="D3" s="6"/>
      <c r="E3" s="6"/>
      <c r="F3" s="6"/>
      <c r="G3" s="6"/>
      <c r="H3" s="6"/>
      <c r="I3" s="6"/>
    </row>
    <row r="4" spans="2:42" ht="13.5" customHeight="1">
      <c r="B4" s="551" t="s">
        <v>62</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3"/>
    </row>
    <row r="5" spans="2:42" ht="13.5" customHeight="1" thickBot="1">
      <c r="B5" s="554"/>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6"/>
    </row>
    <row r="6" spans="2:42" ht="13.5" customHeight="1">
      <c r="B6" s="557" t="s">
        <v>102</v>
      </c>
      <c r="C6" s="558"/>
      <c r="D6" s="558"/>
      <c r="E6" s="559"/>
      <c r="F6" s="563" t="s">
        <v>81</v>
      </c>
      <c r="G6" s="558"/>
      <c r="H6" s="558"/>
      <c r="I6" s="559"/>
      <c r="J6" s="535" t="s">
        <v>240</v>
      </c>
      <c r="K6" s="536"/>
      <c r="L6" s="536"/>
      <c r="M6" s="536"/>
      <c r="N6" s="536"/>
      <c r="O6" s="536"/>
      <c r="P6" s="537"/>
      <c r="Q6" s="541" t="s">
        <v>82</v>
      </c>
      <c r="R6" s="541"/>
      <c r="S6" s="541"/>
      <c r="T6" s="542"/>
      <c r="U6" s="545"/>
      <c r="V6" s="546"/>
      <c r="W6" s="546"/>
      <c r="X6" s="546"/>
      <c r="Y6" s="546"/>
      <c r="Z6" s="546"/>
      <c r="AA6" s="546"/>
      <c r="AB6" s="546"/>
      <c r="AC6" s="546"/>
      <c r="AD6" s="546"/>
      <c r="AE6" s="546"/>
      <c r="AF6" s="546"/>
      <c r="AG6" s="546"/>
      <c r="AH6" s="546"/>
      <c r="AI6" s="546"/>
      <c r="AJ6" s="546"/>
      <c r="AK6" s="546"/>
      <c r="AL6" s="546"/>
      <c r="AM6" s="546"/>
      <c r="AN6" s="546"/>
      <c r="AO6" s="547"/>
      <c r="AP6" s="18"/>
    </row>
    <row r="7" spans="2:42" ht="13.5" customHeight="1">
      <c r="B7" s="560"/>
      <c r="C7" s="561"/>
      <c r="D7" s="561"/>
      <c r="E7" s="562"/>
      <c r="F7" s="564"/>
      <c r="G7" s="561"/>
      <c r="H7" s="561"/>
      <c r="I7" s="562"/>
      <c r="J7" s="538"/>
      <c r="K7" s="539"/>
      <c r="L7" s="539"/>
      <c r="M7" s="539"/>
      <c r="N7" s="539"/>
      <c r="O7" s="539"/>
      <c r="P7" s="540"/>
      <c r="Q7" s="543"/>
      <c r="R7" s="543"/>
      <c r="S7" s="543"/>
      <c r="T7" s="544"/>
      <c r="U7" s="548"/>
      <c r="V7" s="549"/>
      <c r="W7" s="549"/>
      <c r="X7" s="549"/>
      <c r="Y7" s="549"/>
      <c r="Z7" s="549"/>
      <c r="AA7" s="549"/>
      <c r="AB7" s="549"/>
      <c r="AC7" s="549"/>
      <c r="AD7" s="549"/>
      <c r="AE7" s="549"/>
      <c r="AF7" s="549"/>
      <c r="AG7" s="549"/>
      <c r="AH7" s="549"/>
      <c r="AI7" s="549"/>
      <c r="AJ7" s="549"/>
      <c r="AK7" s="549"/>
      <c r="AL7" s="549"/>
      <c r="AM7" s="549"/>
      <c r="AN7" s="549"/>
      <c r="AO7" s="550"/>
    </row>
    <row r="8" spans="2:42" ht="13.5" customHeight="1">
      <c r="B8" s="519" t="s">
        <v>49</v>
      </c>
      <c r="C8" s="520"/>
      <c r="D8" s="520"/>
      <c r="E8" s="521"/>
      <c r="F8" s="525"/>
      <c r="G8" s="526"/>
      <c r="H8" s="526"/>
      <c r="I8" s="526"/>
      <c r="J8" s="526"/>
      <c r="K8" s="526"/>
      <c r="L8" s="526"/>
      <c r="M8" s="526"/>
      <c r="N8" s="526"/>
      <c r="O8" s="526"/>
      <c r="P8" s="526"/>
      <c r="Q8" s="526"/>
      <c r="R8" s="526"/>
      <c r="S8" s="526"/>
      <c r="T8" s="526"/>
      <c r="U8" s="526"/>
      <c r="V8" s="526"/>
      <c r="W8" s="526"/>
      <c r="X8" s="527"/>
      <c r="Y8" s="531" t="s">
        <v>51</v>
      </c>
      <c r="Z8" s="520"/>
      <c r="AA8" s="520"/>
      <c r="AB8" s="521"/>
      <c r="AC8" s="565" t="s">
        <v>159</v>
      </c>
      <c r="AD8" s="533"/>
      <c r="AE8" s="533"/>
      <c r="AF8" s="533"/>
      <c r="AG8" s="328" t="s">
        <v>47</v>
      </c>
      <c r="AH8" s="328"/>
      <c r="AI8" s="328" t="s">
        <v>48</v>
      </c>
      <c r="AJ8" s="533" t="s">
        <v>159</v>
      </c>
      <c r="AK8" s="533"/>
      <c r="AL8" s="533"/>
      <c r="AM8" s="533"/>
      <c r="AN8" s="328" t="s">
        <v>47</v>
      </c>
      <c r="AO8" s="330"/>
    </row>
    <row r="9" spans="2:42" ht="13.5" customHeight="1">
      <c r="B9" s="522"/>
      <c r="C9" s="523"/>
      <c r="D9" s="523"/>
      <c r="E9" s="524"/>
      <c r="F9" s="528"/>
      <c r="G9" s="529"/>
      <c r="H9" s="529"/>
      <c r="I9" s="529"/>
      <c r="J9" s="529"/>
      <c r="K9" s="529"/>
      <c r="L9" s="529"/>
      <c r="M9" s="529"/>
      <c r="N9" s="529"/>
      <c r="O9" s="529"/>
      <c r="P9" s="529"/>
      <c r="Q9" s="529"/>
      <c r="R9" s="529"/>
      <c r="S9" s="529"/>
      <c r="T9" s="529"/>
      <c r="U9" s="529"/>
      <c r="V9" s="529"/>
      <c r="W9" s="529"/>
      <c r="X9" s="530"/>
      <c r="Y9" s="532"/>
      <c r="Z9" s="523"/>
      <c r="AA9" s="523"/>
      <c r="AB9" s="524"/>
      <c r="AC9" s="566"/>
      <c r="AD9" s="534"/>
      <c r="AE9" s="534"/>
      <c r="AF9" s="534"/>
      <c r="AG9" s="329"/>
      <c r="AH9" s="329"/>
      <c r="AI9" s="329"/>
      <c r="AJ9" s="534"/>
      <c r="AK9" s="534"/>
      <c r="AL9" s="534"/>
      <c r="AM9" s="534"/>
      <c r="AN9" s="329"/>
      <c r="AO9" s="331"/>
    </row>
    <row r="10" spans="2:42" ht="13.5" customHeight="1">
      <c r="B10" s="501" t="s">
        <v>69</v>
      </c>
      <c r="C10" s="502"/>
      <c r="D10" s="502"/>
      <c r="E10" s="502"/>
      <c r="F10" s="502"/>
      <c r="G10" s="502"/>
      <c r="H10" s="502"/>
      <c r="I10" s="503"/>
      <c r="J10" s="567"/>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9"/>
    </row>
    <row r="11" spans="2:42" ht="13.5" customHeight="1">
      <c r="B11" s="504"/>
      <c r="C11" s="505"/>
      <c r="D11" s="505"/>
      <c r="E11" s="505"/>
      <c r="F11" s="505"/>
      <c r="G11" s="505"/>
      <c r="H11" s="505"/>
      <c r="I11" s="506"/>
      <c r="J11" s="548"/>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50"/>
    </row>
    <row r="12" spans="2:42" s="23" customFormat="1" ht="13.35" customHeight="1">
      <c r="B12" s="570" t="s">
        <v>296</v>
      </c>
      <c r="C12" s="571"/>
      <c r="D12" s="571"/>
      <c r="E12" s="571"/>
      <c r="F12" s="571"/>
      <c r="G12" s="571"/>
      <c r="H12" s="571"/>
      <c r="I12" s="572"/>
      <c r="AO12" s="54"/>
    </row>
    <row r="13" spans="2:42" s="23" customFormat="1" ht="13.35" customHeight="1">
      <c r="B13" s="510"/>
      <c r="C13" s="511"/>
      <c r="D13" s="511"/>
      <c r="E13" s="511"/>
      <c r="F13" s="511"/>
      <c r="G13" s="511"/>
      <c r="H13" s="511"/>
      <c r="I13" s="512"/>
      <c r="AO13" s="54"/>
    </row>
    <row r="14" spans="2:42" s="23" customFormat="1" ht="13.35" customHeight="1">
      <c r="B14" s="513"/>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5"/>
    </row>
    <row r="15" spans="2:42" s="23" customFormat="1" ht="13.35" customHeight="1">
      <c r="B15" s="513"/>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5"/>
    </row>
    <row r="16" spans="2:42" s="23" customFormat="1" ht="13.35" customHeight="1">
      <c r="B16" s="513"/>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5"/>
    </row>
    <row r="17" spans="2:42" s="23" customFormat="1" ht="13.35" customHeight="1">
      <c r="B17" s="513"/>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5"/>
    </row>
    <row r="18" spans="2:42" s="23" customFormat="1" ht="13.35" customHeight="1">
      <c r="B18" s="513"/>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5"/>
    </row>
    <row r="19" spans="2:42" s="23" customFormat="1" ht="13.35" customHeight="1">
      <c r="B19" s="513"/>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5"/>
    </row>
    <row r="20" spans="2:42" s="23" customFormat="1" ht="13.35" customHeight="1">
      <c r="B20" s="513"/>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5"/>
    </row>
    <row r="21" spans="2:42" s="23" customFormat="1" ht="13.35" customHeight="1">
      <c r="B21" s="513"/>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5"/>
    </row>
    <row r="22" spans="2:42" s="23" customFormat="1" ht="13.35" customHeight="1">
      <c r="B22" s="573"/>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74"/>
    </row>
    <row r="23" spans="2:42" s="23" customFormat="1" ht="13.35" customHeight="1">
      <c r="B23" s="507" t="s">
        <v>80</v>
      </c>
      <c r="C23" s="508"/>
      <c r="D23" s="508"/>
      <c r="E23" s="508"/>
      <c r="F23" s="508"/>
      <c r="G23" s="508"/>
      <c r="H23" s="508"/>
      <c r="I23" s="509"/>
      <c r="AO23" s="54"/>
    </row>
    <row r="24" spans="2:42" s="23" customFormat="1" ht="13.35" customHeight="1">
      <c r="B24" s="510"/>
      <c r="C24" s="511"/>
      <c r="D24" s="511"/>
      <c r="E24" s="511"/>
      <c r="F24" s="511"/>
      <c r="G24" s="511"/>
      <c r="H24" s="511"/>
      <c r="I24" s="512"/>
      <c r="AO24" s="54"/>
    </row>
    <row r="25" spans="2:42" s="23" customFormat="1" ht="13.35" customHeight="1">
      <c r="B25" s="513"/>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5"/>
    </row>
    <row r="26" spans="2:42" s="23" customFormat="1" ht="13.35" customHeight="1">
      <c r="B26" s="513"/>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5"/>
    </row>
    <row r="27" spans="2:42" s="23" customFormat="1" ht="13.35" customHeight="1">
      <c r="B27" s="513"/>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5"/>
    </row>
    <row r="28" spans="2:42" s="23" customFormat="1" ht="13.35" customHeight="1">
      <c r="B28" s="513"/>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5"/>
    </row>
    <row r="29" spans="2:42" s="23" customFormat="1" ht="13.35" customHeight="1">
      <c r="B29" s="513"/>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5"/>
    </row>
    <row r="30" spans="2:42" s="23" customFormat="1" ht="13.35" customHeight="1">
      <c r="B30" s="513"/>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5"/>
    </row>
    <row r="31" spans="2:42" s="23" customFormat="1" ht="13.35" customHeight="1" thickBot="1">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8"/>
    </row>
    <row r="32" spans="2:42" ht="13.5" customHeight="1">
      <c r="B32" s="557" t="s">
        <v>103</v>
      </c>
      <c r="C32" s="558"/>
      <c r="D32" s="558"/>
      <c r="E32" s="559"/>
      <c r="F32" s="563" t="s">
        <v>81</v>
      </c>
      <c r="G32" s="558"/>
      <c r="H32" s="558"/>
      <c r="I32" s="559"/>
      <c r="J32" s="535" t="s">
        <v>240</v>
      </c>
      <c r="K32" s="536"/>
      <c r="L32" s="536"/>
      <c r="M32" s="536"/>
      <c r="N32" s="536"/>
      <c r="O32" s="536"/>
      <c r="P32" s="537"/>
      <c r="Q32" s="541" t="s">
        <v>82</v>
      </c>
      <c r="R32" s="541"/>
      <c r="S32" s="541"/>
      <c r="T32" s="542"/>
      <c r="U32" s="545"/>
      <c r="V32" s="546"/>
      <c r="W32" s="546"/>
      <c r="X32" s="546"/>
      <c r="Y32" s="546"/>
      <c r="Z32" s="546"/>
      <c r="AA32" s="546"/>
      <c r="AB32" s="546"/>
      <c r="AC32" s="546"/>
      <c r="AD32" s="546"/>
      <c r="AE32" s="546"/>
      <c r="AF32" s="546"/>
      <c r="AG32" s="546"/>
      <c r="AH32" s="546"/>
      <c r="AI32" s="546"/>
      <c r="AJ32" s="546"/>
      <c r="AK32" s="546"/>
      <c r="AL32" s="546"/>
      <c r="AM32" s="546"/>
      <c r="AN32" s="546"/>
      <c r="AO32" s="547"/>
      <c r="AP32" s="18"/>
    </row>
    <row r="33" spans="2:41" ht="13.5" customHeight="1">
      <c r="B33" s="560"/>
      <c r="C33" s="561"/>
      <c r="D33" s="561"/>
      <c r="E33" s="562"/>
      <c r="F33" s="564"/>
      <c r="G33" s="561"/>
      <c r="H33" s="561"/>
      <c r="I33" s="562"/>
      <c r="J33" s="538"/>
      <c r="K33" s="539"/>
      <c r="L33" s="539"/>
      <c r="M33" s="539"/>
      <c r="N33" s="539"/>
      <c r="O33" s="539"/>
      <c r="P33" s="540"/>
      <c r="Q33" s="543"/>
      <c r="R33" s="543"/>
      <c r="S33" s="543"/>
      <c r="T33" s="544"/>
      <c r="U33" s="548"/>
      <c r="V33" s="549"/>
      <c r="W33" s="549"/>
      <c r="X33" s="549"/>
      <c r="Y33" s="549"/>
      <c r="Z33" s="549"/>
      <c r="AA33" s="549"/>
      <c r="AB33" s="549"/>
      <c r="AC33" s="549"/>
      <c r="AD33" s="549"/>
      <c r="AE33" s="549"/>
      <c r="AF33" s="549"/>
      <c r="AG33" s="549"/>
      <c r="AH33" s="549"/>
      <c r="AI33" s="549"/>
      <c r="AJ33" s="549"/>
      <c r="AK33" s="549"/>
      <c r="AL33" s="549"/>
      <c r="AM33" s="549"/>
      <c r="AN33" s="549"/>
      <c r="AO33" s="550"/>
    </row>
    <row r="34" spans="2:41" ht="13.5" customHeight="1">
      <c r="B34" s="519" t="s">
        <v>49</v>
      </c>
      <c r="C34" s="520"/>
      <c r="D34" s="520"/>
      <c r="E34" s="521"/>
      <c r="F34" s="525"/>
      <c r="G34" s="526"/>
      <c r="H34" s="526"/>
      <c r="I34" s="526"/>
      <c r="J34" s="526"/>
      <c r="K34" s="526"/>
      <c r="L34" s="526"/>
      <c r="M34" s="526"/>
      <c r="N34" s="526"/>
      <c r="O34" s="526"/>
      <c r="P34" s="526"/>
      <c r="Q34" s="526"/>
      <c r="R34" s="526"/>
      <c r="S34" s="526"/>
      <c r="T34" s="526"/>
      <c r="U34" s="526"/>
      <c r="V34" s="526"/>
      <c r="W34" s="526"/>
      <c r="X34" s="527"/>
      <c r="Y34" s="531" t="s">
        <v>51</v>
      </c>
      <c r="Z34" s="520"/>
      <c r="AA34" s="520"/>
      <c r="AB34" s="521"/>
      <c r="AC34" s="565" t="s">
        <v>159</v>
      </c>
      <c r="AD34" s="533"/>
      <c r="AE34" s="533"/>
      <c r="AF34" s="533"/>
      <c r="AG34" s="328" t="s">
        <v>47</v>
      </c>
      <c r="AH34" s="328"/>
      <c r="AI34" s="328" t="s">
        <v>48</v>
      </c>
      <c r="AJ34" s="533" t="s">
        <v>159</v>
      </c>
      <c r="AK34" s="533"/>
      <c r="AL34" s="533"/>
      <c r="AM34" s="533"/>
      <c r="AN34" s="328" t="s">
        <v>47</v>
      </c>
      <c r="AO34" s="330"/>
    </row>
    <row r="35" spans="2:41" ht="13.5" customHeight="1">
      <c r="B35" s="522"/>
      <c r="C35" s="523"/>
      <c r="D35" s="523"/>
      <c r="E35" s="524"/>
      <c r="F35" s="528"/>
      <c r="G35" s="529"/>
      <c r="H35" s="529"/>
      <c r="I35" s="529"/>
      <c r="J35" s="529"/>
      <c r="K35" s="529"/>
      <c r="L35" s="529"/>
      <c r="M35" s="529"/>
      <c r="N35" s="529"/>
      <c r="O35" s="529"/>
      <c r="P35" s="529"/>
      <c r="Q35" s="529"/>
      <c r="R35" s="529"/>
      <c r="S35" s="529"/>
      <c r="T35" s="529"/>
      <c r="U35" s="529"/>
      <c r="V35" s="529"/>
      <c r="W35" s="529"/>
      <c r="X35" s="530"/>
      <c r="Y35" s="532"/>
      <c r="Z35" s="523"/>
      <c r="AA35" s="523"/>
      <c r="AB35" s="524"/>
      <c r="AC35" s="566"/>
      <c r="AD35" s="534"/>
      <c r="AE35" s="534"/>
      <c r="AF35" s="534"/>
      <c r="AG35" s="329"/>
      <c r="AH35" s="329"/>
      <c r="AI35" s="329"/>
      <c r="AJ35" s="534"/>
      <c r="AK35" s="534"/>
      <c r="AL35" s="534"/>
      <c r="AM35" s="534"/>
      <c r="AN35" s="329"/>
      <c r="AO35" s="331"/>
    </row>
    <row r="36" spans="2:41" ht="13.5" customHeight="1">
      <c r="B36" s="501" t="s">
        <v>69</v>
      </c>
      <c r="C36" s="502"/>
      <c r="D36" s="502"/>
      <c r="E36" s="502"/>
      <c r="F36" s="502"/>
      <c r="G36" s="502"/>
      <c r="H36" s="502"/>
      <c r="I36" s="503"/>
      <c r="J36" s="567"/>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9"/>
    </row>
    <row r="37" spans="2:41" ht="13.5" customHeight="1">
      <c r="B37" s="504"/>
      <c r="C37" s="505"/>
      <c r="D37" s="505"/>
      <c r="E37" s="505"/>
      <c r="F37" s="505"/>
      <c r="G37" s="505"/>
      <c r="H37" s="505"/>
      <c r="I37" s="506"/>
      <c r="J37" s="548"/>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50"/>
    </row>
    <row r="38" spans="2:41" s="23" customFormat="1" ht="13.35" customHeight="1">
      <c r="B38" s="570" t="s">
        <v>296</v>
      </c>
      <c r="C38" s="571"/>
      <c r="D38" s="571"/>
      <c r="E38" s="571"/>
      <c r="F38" s="571"/>
      <c r="G38" s="571"/>
      <c r="H38" s="571"/>
      <c r="I38" s="572"/>
      <c r="AO38" s="54"/>
    </row>
    <row r="39" spans="2:41" s="23" customFormat="1" ht="13.35" customHeight="1">
      <c r="B39" s="510"/>
      <c r="C39" s="511"/>
      <c r="D39" s="511"/>
      <c r="E39" s="511"/>
      <c r="F39" s="511"/>
      <c r="G39" s="511"/>
      <c r="H39" s="511"/>
      <c r="I39" s="512"/>
      <c r="AO39" s="54"/>
    </row>
    <row r="40" spans="2:41" s="23" customFormat="1" ht="13.35" customHeight="1">
      <c r="B40" s="513"/>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5"/>
    </row>
    <row r="41" spans="2:41" s="23" customFormat="1" ht="13.35" customHeight="1">
      <c r="B41" s="513"/>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5"/>
    </row>
    <row r="42" spans="2:41" s="23" customFormat="1" ht="13.35" customHeight="1">
      <c r="B42" s="513"/>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4"/>
      <c r="AO42" s="515"/>
    </row>
    <row r="43" spans="2:41" s="23" customFormat="1" ht="13.35" customHeight="1">
      <c r="B43" s="513"/>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5"/>
    </row>
    <row r="44" spans="2:41" s="23" customFormat="1" ht="13.35" customHeight="1">
      <c r="B44" s="513"/>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5"/>
    </row>
    <row r="45" spans="2:41" s="23" customFormat="1" ht="13.35" customHeight="1">
      <c r="B45" s="513"/>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5"/>
    </row>
    <row r="46" spans="2:41" s="23" customFormat="1" ht="13.35" customHeight="1">
      <c r="B46" s="513"/>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c r="AN46" s="514"/>
      <c r="AO46" s="515"/>
    </row>
    <row r="47" spans="2:41" s="23" customFormat="1" ht="13.35" customHeight="1">
      <c r="B47" s="573"/>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74"/>
    </row>
    <row r="48" spans="2:41" s="23" customFormat="1" ht="13.35" customHeight="1">
      <c r="B48" s="507" t="s">
        <v>80</v>
      </c>
      <c r="C48" s="508"/>
      <c r="D48" s="508"/>
      <c r="E48" s="508"/>
      <c r="F48" s="508"/>
      <c r="G48" s="508"/>
      <c r="H48" s="508"/>
      <c r="I48" s="509"/>
      <c r="AO48" s="54"/>
    </row>
    <row r="49" spans="1:41" s="23" customFormat="1" ht="13.35" customHeight="1">
      <c r="B49" s="510"/>
      <c r="C49" s="511"/>
      <c r="D49" s="511"/>
      <c r="E49" s="511"/>
      <c r="F49" s="511"/>
      <c r="G49" s="511"/>
      <c r="H49" s="511"/>
      <c r="I49" s="512"/>
      <c r="AO49" s="54"/>
    </row>
    <row r="50" spans="1:41" s="23" customFormat="1" ht="13.35" customHeight="1">
      <c r="B50" s="513"/>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5"/>
    </row>
    <row r="51" spans="1:41" s="23" customFormat="1" ht="13.35" customHeight="1">
      <c r="B51" s="513"/>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5"/>
    </row>
    <row r="52" spans="1:41" s="23" customFormat="1" ht="13.35" customHeight="1">
      <c r="B52" s="513"/>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c r="AL52" s="514"/>
      <c r="AM52" s="514"/>
      <c r="AN52" s="514"/>
      <c r="AO52" s="515"/>
    </row>
    <row r="53" spans="1:41" s="23" customFormat="1" ht="13.35" customHeight="1">
      <c r="B53" s="513"/>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c r="AL53" s="514"/>
      <c r="AM53" s="514"/>
      <c r="AN53" s="514"/>
      <c r="AO53" s="515"/>
    </row>
    <row r="54" spans="1:41" s="23" customFormat="1" ht="13.35" customHeight="1">
      <c r="B54" s="513"/>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5"/>
    </row>
    <row r="55" spans="1:41" s="23" customFormat="1" ht="13.35" customHeight="1">
      <c r="B55" s="513"/>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5"/>
    </row>
    <row r="56" spans="1:41" s="23" customFormat="1" ht="13.35" customHeight="1" thickBot="1">
      <c r="B56" s="516"/>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8"/>
    </row>
    <row r="57" spans="1:41" ht="13.5" customHeight="1">
      <c r="A57" s="2" t="s">
        <v>276</v>
      </c>
    </row>
    <row r="58" spans="1:41" ht="13.5" customHeight="1">
      <c r="A58" s="2" t="s">
        <v>277</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topLeftCell="A19" zoomScaleNormal="100" zoomScaleSheetLayoutView="100" workbookViewId="0">
      <selection activeCell="AQ32" sqref="AQ32"/>
    </sheetView>
  </sheetViews>
  <sheetFormatPr defaultColWidth="9" defaultRowHeight="13.2"/>
  <cols>
    <col min="1" max="42" width="2.88671875" style="46" customWidth="1"/>
    <col min="43" max="43" width="13.88671875" style="55" customWidth="1"/>
    <col min="44" max="44" width="8.7773437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96" t="s">
        <v>240</v>
      </c>
      <c r="G3" s="696"/>
      <c r="H3" s="696"/>
      <c r="I3" s="696"/>
      <c r="J3" s="696"/>
      <c r="K3" s="696"/>
      <c r="L3" s="696"/>
      <c r="M3" s="696"/>
      <c r="N3" s="696"/>
      <c r="O3" s="696"/>
      <c r="P3" s="696"/>
      <c r="Q3" s="696"/>
      <c r="R3" s="696"/>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46" t="s">
        <v>7</v>
      </c>
      <c r="B6" s="446"/>
      <c r="C6" s="446"/>
      <c r="D6" s="446"/>
      <c r="E6" s="446"/>
      <c r="F6" s="446"/>
      <c r="G6" s="446"/>
      <c r="H6" s="446"/>
      <c r="I6" s="446"/>
      <c r="J6" s="446"/>
      <c r="K6" s="446"/>
      <c r="L6" s="604" t="s">
        <v>141</v>
      </c>
      <c r="M6" s="588"/>
      <c r="N6" s="588"/>
      <c r="O6" s="588"/>
      <c r="P6" s="588"/>
      <c r="Q6" s="588"/>
      <c r="R6" s="588"/>
      <c r="S6" s="588"/>
      <c r="T6" s="588"/>
      <c r="U6" s="588"/>
      <c r="V6" s="588"/>
      <c r="W6" s="588"/>
      <c r="X6" s="589"/>
      <c r="Y6" s="576" t="s">
        <v>20</v>
      </c>
      <c r="Z6" s="577"/>
      <c r="AA6" s="577"/>
      <c r="AB6" s="577"/>
      <c r="AC6" s="577"/>
      <c r="AD6" s="577"/>
      <c r="AE6" s="577"/>
      <c r="AF6" s="577"/>
      <c r="AG6" s="577"/>
      <c r="AH6" s="577"/>
      <c r="AI6" s="577"/>
      <c r="AJ6" s="577"/>
      <c r="AK6" s="577"/>
      <c r="AL6" s="577"/>
      <c r="AM6" s="577"/>
      <c r="AN6" s="577"/>
      <c r="AO6" s="577"/>
      <c r="AP6" s="578"/>
      <c r="AQ6" s="575" t="s">
        <v>63</v>
      </c>
    </row>
    <row r="7" spans="1:43" s="2" customFormat="1" ht="13.5" customHeight="1" thickBot="1">
      <c r="A7" s="697"/>
      <c r="B7" s="697"/>
      <c r="C7" s="697"/>
      <c r="D7" s="697"/>
      <c r="E7" s="697"/>
      <c r="F7" s="697"/>
      <c r="G7" s="697"/>
      <c r="H7" s="697"/>
      <c r="I7" s="697"/>
      <c r="J7" s="697"/>
      <c r="K7" s="697"/>
      <c r="L7" s="698"/>
      <c r="M7" s="699"/>
      <c r="N7" s="699"/>
      <c r="O7" s="699"/>
      <c r="P7" s="699"/>
      <c r="Q7" s="699"/>
      <c r="R7" s="699"/>
      <c r="S7" s="699"/>
      <c r="T7" s="699"/>
      <c r="U7" s="699"/>
      <c r="V7" s="699"/>
      <c r="W7" s="699"/>
      <c r="X7" s="700"/>
      <c r="Y7" s="579"/>
      <c r="Z7" s="580"/>
      <c r="AA7" s="580"/>
      <c r="AB7" s="580"/>
      <c r="AC7" s="580"/>
      <c r="AD7" s="580"/>
      <c r="AE7" s="580"/>
      <c r="AF7" s="580"/>
      <c r="AG7" s="580"/>
      <c r="AH7" s="580"/>
      <c r="AI7" s="580"/>
      <c r="AJ7" s="580"/>
      <c r="AK7" s="580"/>
      <c r="AL7" s="580"/>
      <c r="AM7" s="580"/>
      <c r="AN7" s="580"/>
      <c r="AO7" s="580"/>
      <c r="AP7" s="581"/>
      <c r="AQ7" s="575"/>
    </row>
    <row r="8" spans="1:43" s="2" customFormat="1" ht="48" customHeight="1" thickTop="1">
      <c r="A8" s="99"/>
      <c r="B8" s="706" t="s">
        <v>143</v>
      </c>
      <c r="C8" s="680" t="s">
        <v>270</v>
      </c>
      <c r="D8" s="680"/>
      <c r="E8" s="680"/>
      <c r="F8" s="680"/>
      <c r="G8" s="680"/>
      <c r="H8" s="680"/>
      <c r="I8" s="680"/>
      <c r="J8" s="680"/>
      <c r="K8" s="681"/>
      <c r="L8" s="701"/>
      <c r="M8" s="702"/>
      <c r="N8" s="702"/>
      <c r="O8" s="702"/>
      <c r="P8" s="702"/>
      <c r="Q8" s="702"/>
      <c r="R8" s="702"/>
      <c r="S8" s="702"/>
      <c r="T8" s="702"/>
      <c r="U8" s="702"/>
      <c r="V8" s="702"/>
      <c r="W8" s="702"/>
      <c r="X8" s="703"/>
      <c r="Y8" s="582"/>
      <c r="Z8" s="583"/>
      <c r="AA8" s="583"/>
      <c r="AB8" s="583"/>
      <c r="AC8" s="583"/>
      <c r="AD8" s="583"/>
      <c r="AE8" s="583"/>
      <c r="AF8" s="583"/>
      <c r="AG8" s="583"/>
      <c r="AH8" s="583"/>
      <c r="AI8" s="583"/>
      <c r="AJ8" s="583"/>
      <c r="AK8" s="583"/>
      <c r="AL8" s="583"/>
      <c r="AM8" s="583"/>
      <c r="AN8" s="583"/>
      <c r="AO8" s="583"/>
      <c r="AP8" s="584"/>
      <c r="AQ8" s="41" t="str">
        <f>IF(L8=Y23,"○","×")</f>
        <v>○</v>
      </c>
    </row>
    <row r="9" spans="1:43" s="2" customFormat="1" ht="48" customHeight="1">
      <c r="A9" s="625" t="s">
        <v>8</v>
      </c>
      <c r="B9" s="707"/>
      <c r="C9" s="704" t="s">
        <v>153</v>
      </c>
      <c r="D9" s="629" t="s">
        <v>151</v>
      </c>
      <c r="E9" s="630"/>
      <c r="F9" s="630"/>
      <c r="G9" s="630"/>
      <c r="H9" s="630"/>
      <c r="I9" s="630"/>
      <c r="J9" s="630"/>
      <c r="K9" s="631"/>
      <c r="L9" s="615"/>
      <c r="M9" s="616"/>
      <c r="N9" s="616"/>
      <c r="O9" s="616"/>
      <c r="P9" s="616"/>
      <c r="Q9" s="616"/>
      <c r="R9" s="616"/>
      <c r="S9" s="616"/>
      <c r="T9" s="616"/>
      <c r="U9" s="616"/>
      <c r="V9" s="616"/>
      <c r="W9" s="616"/>
      <c r="X9" s="616"/>
      <c r="Y9" s="585"/>
      <c r="Z9" s="586"/>
      <c r="AA9" s="586"/>
      <c r="AB9" s="586"/>
      <c r="AC9" s="586"/>
      <c r="AD9" s="586"/>
      <c r="AE9" s="586"/>
      <c r="AF9" s="586"/>
      <c r="AG9" s="586"/>
      <c r="AH9" s="586"/>
      <c r="AI9" s="586"/>
      <c r="AJ9" s="586"/>
      <c r="AK9" s="586"/>
      <c r="AL9" s="586"/>
      <c r="AM9" s="586"/>
      <c r="AN9" s="586"/>
      <c r="AO9" s="586"/>
      <c r="AP9" s="587"/>
      <c r="AQ9" s="41"/>
    </row>
    <row r="10" spans="1:43" s="2" customFormat="1" ht="48" customHeight="1">
      <c r="A10" s="626"/>
      <c r="B10" s="708"/>
      <c r="C10" s="705"/>
      <c r="D10" s="622" t="s">
        <v>152</v>
      </c>
      <c r="E10" s="623"/>
      <c r="F10" s="623"/>
      <c r="G10" s="623"/>
      <c r="H10" s="623"/>
      <c r="I10" s="623"/>
      <c r="J10" s="623"/>
      <c r="K10" s="624"/>
      <c r="L10" s="635"/>
      <c r="M10" s="636"/>
      <c r="N10" s="636"/>
      <c r="O10" s="636"/>
      <c r="P10" s="636"/>
      <c r="Q10" s="636"/>
      <c r="R10" s="636"/>
      <c r="S10" s="636"/>
      <c r="T10" s="636"/>
      <c r="U10" s="636"/>
      <c r="V10" s="636"/>
      <c r="W10" s="636"/>
      <c r="X10" s="637"/>
      <c r="Y10" s="598"/>
      <c r="Z10" s="599"/>
      <c r="AA10" s="599"/>
      <c r="AB10" s="599"/>
      <c r="AC10" s="599"/>
      <c r="AD10" s="599"/>
      <c r="AE10" s="599"/>
      <c r="AF10" s="599"/>
      <c r="AG10" s="599"/>
      <c r="AH10" s="599"/>
      <c r="AI10" s="599"/>
      <c r="AJ10" s="599"/>
      <c r="AK10" s="599"/>
      <c r="AL10" s="599"/>
      <c r="AM10" s="599"/>
      <c r="AN10" s="599"/>
      <c r="AO10" s="599"/>
      <c r="AP10" s="600"/>
      <c r="AQ10" s="41"/>
    </row>
    <row r="11" spans="1:43" s="2" customFormat="1" ht="48" customHeight="1">
      <c r="A11" s="626"/>
      <c r="B11" s="638" t="s">
        <v>204</v>
      </c>
      <c r="C11" s="593"/>
      <c r="D11" s="593"/>
      <c r="E11" s="593"/>
      <c r="F11" s="593"/>
      <c r="G11" s="593"/>
      <c r="H11" s="593"/>
      <c r="I11" s="593"/>
      <c r="J11" s="593"/>
      <c r="K11" s="594"/>
      <c r="L11" s="610">
        <f>SUM(L8:X10)</f>
        <v>0</v>
      </c>
      <c r="M11" s="611"/>
      <c r="N11" s="611"/>
      <c r="O11" s="611"/>
      <c r="P11" s="611"/>
      <c r="Q11" s="611"/>
      <c r="R11" s="611"/>
      <c r="S11" s="611"/>
      <c r="T11" s="611"/>
      <c r="U11" s="611"/>
      <c r="V11" s="611"/>
      <c r="W11" s="611"/>
      <c r="X11" s="611"/>
      <c r="Y11" s="595"/>
      <c r="Z11" s="596"/>
      <c r="AA11" s="596"/>
      <c r="AB11" s="596"/>
      <c r="AC11" s="596"/>
      <c r="AD11" s="596"/>
      <c r="AE11" s="596"/>
      <c r="AF11" s="596"/>
      <c r="AG11" s="596"/>
      <c r="AH11" s="596"/>
      <c r="AI11" s="596"/>
      <c r="AJ11" s="596"/>
      <c r="AK11" s="596"/>
      <c r="AL11" s="596"/>
      <c r="AM11" s="596"/>
      <c r="AN11" s="596"/>
      <c r="AO11" s="596"/>
      <c r="AP11" s="597"/>
      <c r="AQ11" s="41" t="str">
        <f>IF(L11=S23,"○","×")</f>
        <v>○</v>
      </c>
    </row>
    <row r="12" spans="1:43" s="2" customFormat="1" ht="48" customHeight="1">
      <c r="A12" s="627"/>
      <c r="B12" s="639" t="s">
        <v>144</v>
      </c>
      <c r="C12" s="629" t="s">
        <v>142</v>
      </c>
      <c r="D12" s="630"/>
      <c r="E12" s="630"/>
      <c r="F12" s="630"/>
      <c r="G12" s="630"/>
      <c r="H12" s="630"/>
      <c r="I12" s="630"/>
      <c r="J12" s="630"/>
      <c r="K12" s="631"/>
      <c r="L12" s="610"/>
      <c r="M12" s="611"/>
      <c r="N12" s="611"/>
      <c r="O12" s="611"/>
      <c r="P12" s="611"/>
      <c r="Q12" s="611"/>
      <c r="R12" s="611"/>
      <c r="S12" s="611"/>
      <c r="T12" s="611"/>
      <c r="U12" s="611"/>
      <c r="V12" s="611"/>
      <c r="W12" s="611"/>
      <c r="X12" s="612"/>
      <c r="Y12" s="585"/>
      <c r="Z12" s="586"/>
      <c r="AA12" s="586"/>
      <c r="AB12" s="586"/>
      <c r="AC12" s="586"/>
      <c r="AD12" s="586"/>
      <c r="AE12" s="586"/>
      <c r="AF12" s="586"/>
      <c r="AG12" s="586"/>
      <c r="AH12" s="586"/>
      <c r="AI12" s="586"/>
      <c r="AJ12" s="586"/>
      <c r="AK12" s="586"/>
      <c r="AL12" s="586"/>
      <c r="AM12" s="586"/>
      <c r="AN12" s="586"/>
      <c r="AO12" s="586"/>
      <c r="AP12" s="587"/>
      <c r="AQ12" s="41"/>
    </row>
    <row r="13" spans="1:43" s="2" customFormat="1" ht="48" customHeight="1">
      <c r="A13" s="627"/>
      <c r="B13" s="640"/>
      <c r="C13" s="622" t="s">
        <v>15</v>
      </c>
      <c r="D13" s="623"/>
      <c r="E13" s="623"/>
      <c r="F13" s="623"/>
      <c r="G13" s="623"/>
      <c r="H13" s="623"/>
      <c r="I13" s="623"/>
      <c r="J13" s="623"/>
      <c r="K13" s="624"/>
      <c r="L13" s="613"/>
      <c r="M13" s="614"/>
      <c r="N13" s="614"/>
      <c r="O13" s="614"/>
      <c r="P13" s="614"/>
      <c r="Q13" s="614"/>
      <c r="R13" s="614"/>
      <c r="S13" s="614"/>
      <c r="T13" s="614"/>
      <c r="U13" s="614"/>
      <c r="V13" s="614"/>
      <c r="W13" s="614"/>
      <c r="X13" s="614"/>
      <c r="Y13" s="598"/>
      <c r="Z13" s="599"/>
      <c r="AA13" s="599"/>
      <c r="AB13" s="599"/>
      <c r="AC13" s="599"/>
      <c r="AD13" s="599"/>
      <c r="AE13" s="599"/>
      <c r="AF13" s="599"/>
      <c r="AG13" s="599"/>
      <c r="AH13" s="599"/>
      <c r="AI13" s="599"/>
      <c r="AJ13" s="599"/>
      <c r="AK13" s="599"/>
      <c r="AL13" s="599"/>
      <c r="AM13" s="599"/>
      <c r="AN13" s="599"/>
      <c r="AO13" s="599"/>
      <c r="AP13" s="600"/>
      <c r="AQ13" s="41"/>
    </row>
    <row r="14" spans="1:43" s="2" customFormat="1" ht="48" customHeight="1" thickBot="1">
      <c r="A14" s="628"/>
      <c r="B14" s="632" t="s">
        <v>205</v>
      </c>
      <c r="C14" s="633"/>
      <c r="D14" s="633"/>
      <c r="E14" s="633"/>
      <c r="F14" s="633"/>
      <c r="G14" s="633"/>
      <c r="H14" s="633"/>
      <c r="I14" s="633"/>
      <c r="J14" s="633"/>
      <c r="K14" s="634"/>
      <c r="L14" s="615">
        <f>SUM(L12:X13)</f>
        <v>0</v>
      </c>
      <c r="M14" s="616"/>
      <c r="N14" s="616"/>
      <c r="O14" s="616"/>
      <c r="P14" s="616"/>
      <c r="Q14" s="616"/>
      <c r="R14" s="616"/>
      <c r="S14" s="616"/>
      <c r="T14" s="616"/>
      <c r="U14" s="616"/>
      <c r="V14" s="616"/>
      <c r="W14" s="616"/>
      <c r="X14" s="616"/>
      <c r="Y14" s="601"/>
      <c r="Z14" s="602"/>
      <c r="AA14" s="602"/>
      <c r="AB14" s="602"/>
      <c r="AC14" s="602"/>
      <c r="AD14" s="602"/>
      <c r="AE14" s="602"/>
      <c r="AF14" s="602"/>
      <c r="AG14" s="602"/>
      <c r="AH14" s="602"/>
      <c r="AI14" s="602"/>
      <c r="AJ14" s="602"/>
      <c r="AK14" s="602"/>
      <c r="AL14" s="602"/>
      <c r="AM14" s="602"/>
      <c r="AN14" s="602"/>
      <c r="AO14" s="602"/>
      <c r="AP14" s="603"/>
      <c r="AQ14" s="41" t="str">
        <f>IF(L14=AK23,"○","×")</f>
        <v>○</v>
      </c>
    </row>
    <row r="15" spans="1:43" s="2" customFormat="1" ht="40.950000000000003" customHeight="1" thickTop="1">
      <c r="A15" s="620" t="s">
        <v>244</v>
      </c>
      <c r="B15" s="620"/>
      <c r="C15" s="621"/>
      <c r="D15" s="621"/>
      <c r="E15" s="621"/>
      <c r="F15" s="621"/>
      <c r="G15" s="621"/>
      <c r="H15" s="621"/>
      <c r="I15" s="621"/>
      <c r="J15" s="621"/>
      <c r="K15" s="621"/>
      <c r="L15" s="617">
        <f>L11+L14</f>
        <v>0</v>
      </c>
      <c r="M15" s="618"/>
      <c r="N15" s="618"/>
      <c r="O15" s="618"/>
      <c r="P15" s="618"/>
      <c r="Q15" s="618"/>
      <c r="R15" s="618"/>
      <c r="S15" s="618"/>
      <c r="T15" s="618"/>
      <c r="U15" s="618"/>
      <c r="V15" s="618"/>
      <c r="W15" s="618"/>
      <c r="X15" s="619"/>
      <c r="Y15" s="582"/>
      <c r="Z15" s="583"/>
      <c r="AA15" s="583"/>
      <c r="AB15" s="583"/>
      <c r="AC15" s="583"/>
      <c r="AD15" s="583"/>
      <c r="AE15" s="583"/>
      <c r="AF15" s="583"/>
      <c r="AG15" s="583"/>
      <c r="AH15" s="583"/>
      <c r="AI15" s="583"/>
      <c r="AJ15" s="583"/>
      <c r="AK15" s="583"/>
      <c r="AL15" s="583"/>
      <c r="AM15" s="583"/>
      <c r="AN15" s="583"/>
      <c r="AO15" s="583"/>
      <c r="AP15" s="584"/>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5.95" customHeight="1">
      <c r="A19" s="608" t="s">
        <v>46</v>
      </c>
      <c r="B19" s="577"/>
      <c r="C19" s="577"/>
      <c r="D19" s="577"/>
      <c r="E19" s="577"/>
      <c r="F19" s="577"/>
      <c r="G19" s="577"/>
      <c r="H19" s="577"/>
      <c r="I19" s="577"/>
      <c r="J19" s="577"/>
      <c r="K19" s="578"/>
      <c r="L19" s="604" t="s">
        <v>208</v>
      </c>
      <c r="M19" s="588"/>
      <c r="N19" s="588"/>
      <c r="O19" s="588"/>
      <c r="P19" s="588"/>
      <c r="Q19" s="588"/>
      <c r="R19" s="588"/>
      <c r="S19" s="604" t="s">
        <v>206</v>
      </c>
      <c r="T19" s="577"/>
      <c r="U19" s="577"/>
      <c r="V19" s="577"/>
      <c r="W19" s="577"/>
      <c r="X19" s="577"/>
      <c r="Y19" s="593"/>
      <c r="Z19" s="593"/>
      <c r="AA19" s="593"/>
      <c r="AB19" s="593"/>
      <c r="AC19" s="593"/>
      <c r="AD19" s="593"/>
      <c r="AE19" s="593"/>
      <c r="AF19" s="593"/>
      <c r="AG19" s="593"/>
      <c r="AH19" s="593"/>
      <c r="AI19" s="593"/>
      <c r="AJ19" s="594"/>
      <c r="AK19" s="588" t="s">
        <v>207</v>
      </c>
      <c r="AL19" s="588"/>
      <c r="AM19" s="588"/>
      <c r="AN19" s="588"/>
      <c r="AO19" s="588"/>
      <c r="AP19" s="589"/>
      <c r="AQ19" s="575"/>
    </row>
    <row r="20" spans="1:44" s="2" customFormat="1" ht="34.5" customHeight="1" thickBot="1">
      <c r="A20" s="609"/>
      <c r="B20" s="606"/>
      <c r="C20" s="606"/>
      <c r="D20" s="606"/>
      <c r="E20" s="606"/>
      <c r="F20" s="606"/>
      <c r="G20" s="606"/>
      <c r="H20" s="606"/>
      <c r="I20" s="606"/>
      <c r="J20" s="606"/>
      <c r="K20" s="607"/>
      <c r="L20" s="592"/>
      <c r="M20" s="590"/>
      <c r="N20" s="590"/>
      <c r="O20" s="590"/>
      <c r="P20" s="590"/>
      <c r="Q20" s="590"/>
      <c r="R20" s="591"/>
      <c r="S20" s="605"/>
      <c r="T20" s="606"/>
      <c r="U20" s="606"/>
      <c r="V20" s="606"/>
      <c r="W20" s="606"/>
      <c r="X20" s="607"/>
      <c r="Y20" s="592" t="s">
        <v>270</v>
      </c>
      <c r="Z20" s="590"/>
      <c r="AA20" s="590"/>
      <c r="AB20" s="590"/>
      <c r="AC20" s="590"/>
      <c r="AD20" s="591"/>
      <c r="AE20" s="592" t="s">
        <v>209</v>
      </c>
      <c r="AF20" s="590"/>
      <c r="AG20" s="590"/>
      <c r="AH20" s="590"/>
      <c r="AI20" s="590"/>
      <c r="AJ20" s="591"/>
      <c r="AK20" s="590"/>
      <c r="AL20" s="590"/>
      <c r="AM20" s="590"/>
      <c r="AN20" s="590"/>
      <c r="AO20" s="590"/>
      <c r="AP20" s="591"/>
      <c r="AQ20" s="575"/>
    </row>
    <row r="21" spans="1:44" s="2" customFormat="1" ht="48" customHeight="1" thickTop="1">
      <c r="A21" s="667" t="s">
        <v>106</v>
      </c>
      <c r="B21" s="668"/>
      <c r="C21" s="646" t="s">
        <v>133</v>
      </c>
      <c r="D21" s="647"/>
      <c r="E21" s="647"/>
      <c r="F21" s="647"/>
      <c r="G21" s="647"/>
      <c r="H21" s="647"/>
      <c r="I21" s="647"/>
      <c r="J21" s="647"/>
      <c r="K21" s="648"/>
      <c r="L21" s="645">
        <f>Y21+AE21+AK21</f>
        <v>0</v>
      </c>
      <c r="M21" s="643"/>
      <c r="N21" s="643"/>
      <c r="O21" s="643"/>
      <c r="P21" s="643"/>
      <c r="Q21" s="643"/>
      <c r="R21" s="644"/>
      <c r="S21" s="676">
        <f>SUM(Y21:AJ21)</f>
        <v>0</v>
      </c>
      <c r="T21" s="677"/>
      <c r="U21" s="677"/>
      <c r="V21" s="677"/>
      <c r="W21" s="677"/>
      <c r="X21" s="678"/>
      <c r="Y21" s="676"/>
      <c r="Z21" s="677"/>
      <c r="AA21" s="677"/>
      <c r="AB21" s="677"/>
      <c r="AC21" s="677"/>
      <c r="AD21" s="678"/>
      <c r="AE21" s="645"/>
      <c r="AF21" s="643"/>
      <c r="AG21" s="643"/>
      <c r="AH21" s="643"/>
      <c r="AI21" s="643"/>
      <c r="AJ21" s="644"/>
      <c r="AK21" s="643"/>
      <c r="AL21" s="643"/>
      <c r="AM21" s="643"/>
      <c r="AN21" s="643"/>
      <c r="AO21" s="643"/>
      <c r="AP21" s="644"/>
      <c r="AQ21" s="101"/>
      <c r="AR21" s="96"/>
    </row>
    <row r="22" spans="1:44" s="2" customFormat="1" ht="48" customHeight="1" thickBot="1">
      <c r="A22" s="669"/>
      <c r="B22" s="670"/>
      <c r="C22" s="649" t="s">
        <v>137</v>
      </c>
      <c r="D22" s="650"/>
      <c r="E22" s="650"/>
      <c r="F22" s="650"/>
      <c r="G22" s="650"/>
      <c r="H22" s="650"/>
      <c r="I22" s="650"/>
      <c r="J22" s="650"/>
      <c r="K22" s="651"/>
      <c r="L22" s="652">
        <f>Y22+AE22+AK22</f>
        <v>0</v>
      </c>
      <c r="M22" s="653"/>
      <c r="N22" s="653"/>
      <c r="O22" s="653"/>
      <c r="P22" s="653"/>
      <c r="Q22" s="653"/>
      <c r="R22" s="653"/>
      <c r="S22" s="672">
        <f>SUM(Y22:AJ22)</f>
        <v>0</v>
      </c>
      <c r="T22" s="641"/>
      <c r="U22" s="641"/>
      <c r="V22" s="641"/>
      <c r="W22" s="641"/>
      <c r="X22" s="642"/>
      <c r="Y22" s="672"/>
      <c r="Z22" s="641"/>
      <c r="AA22" s="641"/>
      <c r="AB22" s="641"/>
      <c r="AC22" s="641"/>
      <c r="AD22" s="642"/>
      <c r="AE22" s="673"/>
      <c r="AF22" s="674"/>
      <c r="AG22" s="674"/>
      <c r="AH22" s="674"/>
      <c r="AI22" s="674"/>
      <c r="AJ22" s="675"/>
      <c r="AK22" s="641"/>
      <c r="AL22" s="641"/>
      <c r="AM22" s="641"/>
      <c r="AN22" s="641"/>
      <c r="AO22" s="641"/>
      <c r="AP22" s="642"/>
      <c r="AQ22" s="101"/>
      <c r="AR22" s="96"/>
    </row>
    <row r="23" spans="1:44" s="2" customFormat="1" ht="25.2" customHeight="1" thickTop="1">
      <c r="A23" s="679" t="s">
        <v>83</v>
      </c>
      <c r="B23" s="680"/>
      <c r="C23" s="680"/>
      <c r="D23" s="680"/>
      <c r="E23" s="680"/>
      <c r="F23" s="680"/>
      <c r="G23" s="680"/>
      <c r="H23" s="680"/>
      <c r="I23" s="680"/>
      <c r="J23" s="680"/>
      <c r="K23" s="681"/>
      <c r="L23" s="671">
        <f>SUM(L21:R22)</f>
        <v>0</v>
      </c>
      <c r="M23" s="654"/>
      <c r="N23" s="654"/>
      <c r="O23" s="654"/>
      <c r="P23" s="654"/>
      <c r="Q23" s="654"/>
      <c r="R23" s="654"/>
      <c r="S23" s="671">
        <f>SUM(S21:X22)</f>
        <v>0</v>
      </c>
      <c r="T23" s="654"/>
      <c r="U23" s="654"/>
      <c r="V23" s="654"/>
      <c r="W23" s="654"/>
      <c r="X23" s="654"/>
      <c r="Y23" s="671">
        <f>SUM(Y21:AD22)</f>
        <v>0</v>
      </c>
      <c r="Z23" s="654"/>
      <c r="AA23" s="654"/>
      <c r="AB23" s="654"/>
      <c r="AC23" s="654"/>
      <c r="AD23" s="654"/>
      <c r="AE23" s="671">
        <f>SUM(AE21:AJ22)</f>
        <v>0</v>
      </c>
      <c r="AF23" s="654"/>
      <c r="AG23" s="654"/>
      <c r="AH23" s="654"/>
      <c r="AI23" s="654"/>
      <c r="AJ23" s="655"/>
      <c r="AK23" s="654">
        <f>SUM(AK21:AP22)</f>
        <v>0</v>
      </c>
      <c r="AL23" s="654"/>
      <c r="AM23" s="654"/>
      <c r="AN23" s="654"/>
      <c r="AO23" s="654"/>
      <c r="AP23" s="655"/>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658" t="s">
        <v>73</v>
      </c>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row>
    <row r="27" spans="1:44" ht="35.4" customHeight="1">
      <c r="A27" s="659" t="s">
        <v>145</v>
      </c>
      <c r="B27" s="65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6"/>
      <c r="AP27" s="656"/>
      <c r="AQ27" s="104">
        <f>IF(AO27="○",5%,0)</f>
        <v>0</v>
      </c>
    </row>
    <row r="28" spans="1:44" ht="35.4" customHeight="1">
      <c r="A28" s="657" t="s">
        <v>146</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6"/>
      <c r="AP28" s="656"/>
      <c r="AQ28" s="104">
        <f>IF(AO28="○",10%,0)</f>
        <v>0</v>
      </c>
    </row>
    <row r="29" spans="1:44" ht="35.4" customHeight="1">
      <c r="A29" s="657" t="s">
        <v>147</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6"/>
      <c r="AP29" s="656"/>
      <c r="AQ29" s="104">
        <f>IF(AO29="○",5%,0)</f>
        <v>0</v>
      </c>
    </row>
    <row r="30" spans="1:44" ht="35.4" customHeight="1">
      <c r="A30" s="657" t="s">
        <v>148</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6"/>
      <c r="AP30" s="656"/>
      <c r="AQ30" s="104">
        <f>IF(AO30="○",5%,0)</f>
        <v>0</v>
      </c>
    </row>
    <row r="31" spans="1:44" ht="35.4" customHeight="1">
      <c r="A31" s="657" t="s">
        <v>149</v>
      </c>
      <c r="B31" s="657"/>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6"/>
      <c r="AP31" s="656"/>
      <c r="AQ31" s="104">
        <f>IF(AO31="○",5%,0)</f>
        <v>0</v>
      </c>
    </row>
    <row r="32" spans="1:44" ht="35.4" customHeight="1">
      <c r="A32" s="660" t="s">
        <v>150</v>
      </c>
      <c r="B32" s="660"/>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6"/>
      <c r="AP32" s="656"/>
      <c r="AQ32" s="104">
        <f>IF(AO32="○",5%,0)</f>
        <v>0</v>
      </c>
    </row>
    <row r="33" spans="1:43" ht="35.4" customHeight="1">
      <c r="AE33" s="664" t="s">
        <v>210</v>
      </c>
      <c r="AF33" s="665"/>
      <c r="AG33" s="665"/>
      <c r="AH33" s="665"/>
      <c r="AI33" s="665"/>
      <c r="AJ33" s="665"/>
      <c r="AK33" s="666">
        <f>IF((SUM(AQ27:AQ32)+1/2)&gt;2/3,2/3,(SUM(AQ27:AQ32)+1/2))</f>
        <v>0.5</v>
      </c>
      <c r="AL33" s="666"/>
      <c r="AM33" s="666"/>
      <c r="AN33" s="666"/>
      <c r="AO33" s="666"/>
      <c r="AP33" s="666"/>
    </row>
    <row r="35" spans="1:43">
      <c r="A35" s="661" t="s">
        <v>271</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row>
    <row r="36" spans="1:43" ht="13.8" thickBot="1">
      <c r="A36" s="661"/>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1:43" ht="35.25" customHeight="1">
      <c r="A37" s="662" t="s">
        <v>154</v>
      </c>
      <c r="B37" s="663"/>
      <c r="C37" s="663"/>
      <c r="D37" s="663"/>
      <c r="E37" s="663"/>
      <c r="F37" s="663"/>
      <c r="G37" s="663"/>
      <c r="H37" s="663"/>
      <c r="I37" s="663"/>
      <c r="J37" s="663"/>
      <c r="K37" s="692" t="s">
        <v>74</v>
      </c>
      <c r="L37" s="693"/>
      <c r="M37" s="662" t="s">
        <v>75</v>
      </c>
      <c r="N37" s="663"/>
      <c r="O37" s="663"/>
      <c r="P37" s="663"/>
      <c r="Q37" s="663"/>
      <c r="R37" s="663"/>
      <c r="S37" s="663"/>
      <c r="T37" s="692" t="s">
        <v>76</v>
      </c>
      <c r="U37" s="694"/>
      <c r="V37" s="695"/>
      <c r="W37" s="686" t="s">
        <v>272</v>
      </c>
      <c r="X37" s="687"/>
      <c r="Y37" s="687"/>
      <c r="Z37" s="687"/>
      <c r="AA37" s="687"/>
      <c r="AB37" s="687"/>
      <c r="AC37" s="687"/>
      <c r="AD37" s="688"/>
    </row>
    <row r="38" spans="1:43" ht="31.2" customHeight="1" thickBot="1">
      <c r="A38" s="682">
        <f>SUM(S23)</f>
        <v>0</v>
      </c>
      <c r="B38" s="682"/>
      <c r="C38" s="682"/>
      <c r="D38" s="682"/>
      <c r="E38" s="682"/>
      <c r="F38" s="682"/>
      <c r="G38" s="682"/>
      <c r="H38" s="682"/>
      <c r="I38" s="682"/>
      <c r="J38" s="682"/>
      <c r="M38" s="683">
        <f>AK33</f>
        <v>0.5</v>
      </c>
      <c r="N38" s="684"/>
      <c r="O38" s="684"/>
      <c r="P38" s="684"/>
      <c r="Q38" s="684"/>
      <c r="R38" s="684"/>
      <c r="S38" s="685"/>
      <c r="T38" s="100"/>
      <c r="W38" s="689">
        <f>ROUNDDOWN((A38*M38)/1000,0)*1000</f>
        <v>0</v>
      </c>
      <c r="X38" s="690"/>
      <c r="Y38" s="690"/>
      <c r="Z38" s="690"/>
      <c r="AA38" s="690"/>
      <c r="AB38" s="690"/>
      <c r="AC38" s="690"/>
      <c r="AD38" s="691"/>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F3:R3"/>
    <mergeCell ref="C8:K8"/>
    <mergeCell ref="D10:K10"/>
    <mergeCell ref="D9:K9"/>
    <mergeCell ref="A6:K7"/>
    <mergeCell ref="L6:X7"/>
    <mergeCell ref="L8:X8"/>
    <mergeCell ref="L9:X9"/>
    <mergeCell ref="C9:C10"/>
    <mergeCell ref="B8:B10"/>
    <mergeCell ref="A38:J38"/>
    <mergeCell ref="M38:S38"/>
    <mergeCell ref="W37:AD37"/>
    <mergeCell ref="W38:AD38"/>
    <mergeCell ref="A37:J37"/>
    <mergeCell ref="K37:L37"/>
    <mergeCell ref="T37:V37"/>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K22:AP22"/>
    <mergeCell ref="AK21:AP21"/>
    <mergeCell ref="L21:R21"/>
    <mergeCell ref="C21:K21"/>
    <mergeCell ref="C22:K22"/>
    <mergeCell ref="L22:R22"/>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D43"/>
  <sheetViews>
    <sheetView zoomScaleNormal="100" workbookViewId="0">
      <selection activeCell="AX8" sqref="AX8:BB8"/>
    </sheetView>
  </sheetViews>
  <sheetFormatPr defaultColWidth="9" defaultRowHeight="13.2"/>
  <cols>
    <col min="1" max="49" width="2.88671875" style="150" customWidth="1"/>
    <col min="50" max="54" width="1.44140625" style="150" customWidth="1"/>
    <col min="55" max="256" width="9" style="150"/>
    <col min="257" max="305" width="2.88671875" style="150" customWidth="1"/>
    <col min="306" max="310" width="1.44140625" style="150" customWidth="1"/>
    <col min="311" max="512" width="9" style="150"/>
    <col min="513" max="561" width="2.88671875" style="150" customWidth="1"/>
    <col min="562" max="566" width="1.44140625" style="150" customWidth="1"/>
    <col min="567" max="768" width="9" style="150"/>
    <col min="769" max="817" width="2.88671875" style="150" customWidth="1"/>
    <col min="818" max="822" width="1.44140625" style="150" customWidth="1"/>
    <col min="823" max="1024" width="9" style="150"/>
    <col min="1025" max="1073" width="2.88671875" style="150" customWidth="1"/>
    <col min="1074" max="1078" width="1.44140625" style="150" customWidth="1"/>
    <col min="1079" max="1280" width="9" style="150"/>
    <col min="1281" max="1329" width="2.88671875" style="150" customWidth="1"/>
    <col min="1330" max="1334" width="1.44140625" style="150" customWidth="1"/>
    <col min="1335" max="1536" width="9" style="150"/>
    <col min="1537" max="1585" width="2.88671875" style="150" customWidth="1"/>
    <col min="1586" max="1590" width="1.44140625" style="150" customWidth="1"/>
    <col min="1591" max="1792" width="9" style="150"/>
    <col min="1793" max="1841" width="2.88671875" style="150" customWidth="1"/>
    <col min="1842" max="1846" width="1.44140625" style="150" customWidth="1"/>
    <col min="1847" max="2048" width="9" style="150"/>
    <col min="2049" max="2097" width="2.88671875" style="150" customWidth="1"/>
    <col min="2098" max="2102" width="1.44140625" style="150" customWidth="1"/>
    <col min="2103" max="2304" width="9" style="150"/>
    <col min="2305" max="2353" width="2.88671875" style="150" customWidth="1"/>
    <col min="2354" max="2358" width="1.44140625" style="150" customWidth="1"/>
    <col min="2359" max="2560" width="9" style="150"/>
    <col min="2561" max="2609" width="2.88671875" style="150" customWidth="1"/>
    <col min="2610" max="2614" width="1.44140625" style="150" customWidth="1"/>
    <col min="2615" max="2816" width="9" style="150"/>
    <col min="2817" max="2865" width="2.88671875" style="150" customWidth="1"/>
    <col min="2866" max="2870" width="1.44140625" style="150" customWidth="1"/>
    <col min="2871" max="3072" width="9" style="150"/>
    <col min="3073" max="3121" width="2.88671875" style="150" customWidth="1"/>
    <col min="3122" max="3126" width="1.44140625" style="150" customWidth="1"/>
    <col min="3127" max="3328" width="9" style="150"/>
    <col min="3329" max="3377" width="2.88671875" style="150" customWidth="1"/>
    <col min="3378" max="3382" width="1.44140625" style="150" customWidth="1"/>
    <col min="3383" max="3584" width="9" style="150"/>
    <col min="3585" max="3633" width="2.88671875" style="150" customWidth="1"/>
    <col min="3634" max="3638" width="1.44140625" style="150" customWidth="1"/>
    <col min="3639" max="3840" width="9" style="150"/>
    <col min="3841" max="3889" width="2.88671875" style="150" customWidth="1"/>
    <col min="3890" max="3894" width="1.44140625" style="150" customWidth="1"/>
    <col min="3895" max="4096" width="9" style="150"/>
    <col min="4097" max="4145" width="2.88671875" style="150" customWidth="1"/>
    <col min="4146" max="4150" width="1.44140625" style="150" customWidth="1"/>
    <col min="4151" max="4352" width="9" style="150"/>
    <col min="4353" max="4401" width="2.88671875" style="150" customWidth="1"/>
    <col min="4402" max="4406" width="1.44140625" style="150" customWidth="1"/>
    <col min="4407" max="4608" width="9" style="150"/>
    <col min="4609" max="4657" width="2.88671875" style="150" customWidth="1"/>
    <col min="4658" max="4662" width="1.44140625" style="150" customWidth="1"/>
    <col min="4663" max="4864" width="9" style="150"/>
    <col min="4865" max="4913" width="2.88671875" style="150" customWidth="1"/>
    <col min="4914" max="4918" width="1.44140625" style="150" customWidth="1"/>
    <col min="4919" max="5120" width="9" style="150"/>
    <col min="5121" max="5169" width="2.88671875" style="150" customWidth="1"/>
    <col min="5170" max="5174" width="1.44140625" style="150" customWidth="1"/>
    <col min="5175" max="5376" width="9" style="150"/>
    <col min="5377" max="5425" width="2.88671875" style="150" customWidth="1"/>
    <col min="5426" max="5430" width="1.44140625" style="150" customWidth="1"/>
    <col min="5431" max="5632" width="9" style="150"/>
    <col min="5633" max="5681" width="2.88671875" style="150" customWidth="1"/>
    <col min="5682" max="5686" width="1.44140625" style="150" customWidth="1"/>
    <col min="5687" max="5888" width="9" style="150"/>
    <col min="5889" max="5937" width="2.88671875" style="150" customWidth="1"/>
    <col min="5938" max="5942" width="1.44140625" style="150" customWidth="1"/>
    <col min="5943" max="6144" width="9" style="150"/>
    <col min="6145" max="6193" width="2.88671875" style="150" customWidth="1"/>
    <col min="6194" max="6198" width="1.44140625" style="150" customWidth="1"/>
    <col min="6199" max="6400" width="9" style="150"/>
    <col min="6401" max="6449" width="2.88671875" style="150" customWidth="1"/>
    <col min="6450" max="6454" width="1.44140625" style="150" customWidth="1"/>
    <col min="6455" max="6656" width="9" style="150"/>
    <col min="6657" max="6705" width="2.88671875" style="150" customWidth="1"/>
    <col min="6706" max="6710" width="1.44140625" style="150" customWidth="1"/>
    <col min="6711" max="6912" width="9" style="150"/>
    <col min="6913" max="6961" width="2.88671875" style="150" customWidth="1"/>
    <col min="6962" max="6966" width="1.44140625" style="150" customWidth="1"/>
    <col min="6967" max="7168" width="9" style="150"/>
    <col min="7169" max="7217" width="2.88671875" style="150" customWidth="1"/>
    <col min="7218" max="7222" width="1.44140625" style="150" customWidth="1"/>
    <col min="7223" max="7424" width="9" style="150"/>
    <col min="7425" max="7473" width="2.88671875" style="150" customWidth="1"/>
    <col min="7474" max="7478" width="1.44140625" style="150" customWidth="1"/>
    <col min="7479" max="7680" width="9" style="150"/>
    <col min="7681" max="7729" width="2.88671875" style="150" customWidth="1"/>
    <col min="7730" max="7734" width="1.44140625" style="150" customWidth="1"/>
    <col min="7735" max="7936" width="9" style="150"/>
    <col min="7937" max="7985" width="2.88671875" style="150" customWidth="1"/>
    <col min="7986" max="7990" width="1.44140625" style="150" customWidth="1"/>
    <col min="7991" max="8192" width="9" style="150"/>
    <col min="8193" max="8241" width="2.88671875" style="150" customWidth="1"/>
    <col min="8242" max="8246" width="1.44140625" style="150" customWidth="1"/>
    <col min="8247" max="8448" width="9" style="150"/>
    <col min="8449" max="8497" width="2.88671875" style="150" customWidth="1"/>
    <col min="8498" max="8502" width="1.44140625" style="150" customWidth="1"/>
    <col min="8503" max="8704" width="9" style="150"/>
    <col min="8705" max="8753" width="2.88671875" style="150" customWidth="1"/>
    <col min="8754" max="8758" width="1.44140625" style="150" customWidth="1"/>
    <col min="8759" max="8960" width="9" style="150"/>
    <col min="8961" max="9009" width="2.88671875" style="150" customWidth="1"/>
    <col min="9010" max="9014" width="1.44140625" style="150" customWidth="1"/>
    <col min="9015" max="9216" width="9" style="150"/>
    <col min="9217" max="9265" width="2.88671875" style="150" customWidth="1"/>
    <col min="9266" max="9270" width="1.44140625" style="150" customWidth="1"/>
    <col min="9271" max="9472" width="9" style="150"/>
    <col min="9473" max="9521" width="2.88671875" style="150" customWidth="1"/>
    <col min="9522" max="9526" width="1.44140625" style="150" customWidth="1"/>
    <col min="9527" max="9728" width="9" style="150"/>
    <col min="9729" max="9777" width="2.88671875" style="150" customWidth="1"/>
    <col min="9778" max="9782" width="1.44140625" style="150" customWidth="1"/>
    <col min="9783" max="9984" width="9" style="150"/>
    <col min="9985" max="10033" width="2.88671875" style="150" customWidth="1"/>
    <col min="10034" max="10038" width="1.44140625" style="150" customWidth="1"/>
    <col min="10039" max="10240" width="9" style="150"/>
    <col min="10241" max="10289" width="2.88671875" style="150" customWidth="1"/>
    <col min="10290" max="10294" width="1.44140625" style="150" customWidth="1"/>
    <col min="10295" max="10496" width="9" style="150"/>
    <col min="10497" max="10545" width="2.88671875" style="150" customWidth="1"/>
    <col min="10546" max="10550" width="1.44140625" style="150" customWidth="1"/>
    <col min="10551" max="10752" width="9" style="150"/>
    <col min="10753" max="10801" width="2.88671875" style="150" customWidth="1"/>
    <col min="10802" max="10806" width="1.44140625" style="150" customWidth="1"/>
    <col min="10807" max="11008" width="9" style="150"/>
    <col min="11009" max="11057" width="2.88671875" style="150" customWidth="1"/>
    <col min="11058" max="11062" width="1.44140625" style="150" customWidth="1"/>
    <col min="11063" max="11264" width="9" style="150"/>
    <col min="11265" max="11313" width="2.88671875" style="150" customWidth="1"/>
    <col min="11314" max="11318" width="1.44140625" style="150" customWidth="1"/>
    <col min="11319" max="11520" width="9" style="150"/>
    <col min="11521" max="11569" width="2.88671875" style="150" customWidth="1"/>
    <col min="11570" max="11574" width="1.44140625" style="150" customWidth="1"/>
    <col min="11575" max="11776" width="9" style="150"/>
    <col min="11777" max="11825" width="2.88671875" style="150" customWidth="1"/>
    <col min="11826" max="11830" width="1.44140625" style="150" customWidth="1"/>
    <col min="11831" max="12032" width="9" style="150"/>
    <col min="12033" max="12081" width="2.88671875" style="150" customWidth="1"/>
    <col min="12082" max="12086" width="1.44140625" style="150" customWidth="1"/>
    <col min="12087" max="12288" width="9" style="150"/>
    <col min="12289" max="12337" width="2.88671875" style="150" customWidth="1"/>
    <col min="12338" max="12342" width="1.44140625" style="150" customWidth="1"/>
    <col min="12343" max="12544" width="9" style="150"/>
    <col min="12545" max="12593" width="2.88671875" style="150" customWidth="1"/>
    <col min="12594" max="12598" width="1.44140625" style="150" customWidth="1"/>
    <col min="12599" max="12800" width="9" style="150"/>
    <col min="12801" max="12849" width="2.88671875" style="150" customWidth="1"/>
    <col min="12850" max="12854" width="1.44140625" style="150" customWidth="1"/>
    <col min="12855" max="13056" width="9" style="150"/>
    <col min="13057" max="13105" width="2.88671875" style="150" customWidth="1"/>
    <col min="13106" max="13110" width="1.44140625" style="150" customWidth="1"/>
    <col min="13111" max="13312" width="9" style="150"/>
    <col min="13313" max="13361" width="2.88671875" style="150" customWidth="1"/>
    <col min="13362" max="13366" width="1.44140625" style="150" customWidth="1"/>
    <col min="13367" max="13568" width="9" style="150"/>
    <col min="13569" max="13617" width="2.88671875" style="150" customWidth="1"/>
    <col min="13618" max="13622" width="1.44140625" style="150" customWidth="1"/>
    <col min="13623" max="13824" width="9" style="150"/>
    <col min="13825" max="13873" width="2.88671875" style="150" customWidth="1"/>
    <col min="13874" max="13878" width="1.44140625" style="150" customWidth="1"/>
    <col min="13879" max="14080" width="9" style="150"/>
    <col min="14081" max="14129" width="2.88671875" style="150" customWidth="1"/>
    <col min="14130" max="14134" width="1.44140625" style="150" customWidth="1"/>
    <col min="14135" max="14336" width="9" style="150"/>
    <col min="14337" max="14385" width="2.88671875" style="150" customWidth="1"/>
    <col min="14386" max="14390" width="1.44140625" style="150" customWidth="1"/>
    <col min="14391" max="14592" width="9" style="150"/>
    <col min="14593" max="14641" width="2.88671875" style="150" customWidth="1"/>
    <col min="14642" max="14646" width="1.44140625" style="150" customWidth="1"/>
    <col min="14647" max="14848" width="9" style="150"/>
    <col min="14849" max="14897" width="2.88671875" style="150" customWidth="1"/>
    <col min="14898" max="14902" width="1.44140625" style="150" customWidth="1"/>
    <col min="14903" max="15104" width="9" style="150"/>
    <col min="15105" max="15153" width="2.88671875" style="150" customWidth="1"/>
    <col min="15154" max="15158" width="1.44140625" style="150" customWidth="1"/>
    <col min="15159" max="15360" width="9" style="150"/>
    <col min="15361" max="15409" width="2.88671875" style="150" customWidth="1"/>
    <col min="15410" max="15414" width="1.44140625" style="150" customWidth="1"/>
    <col min="15415" max="15616" width="9" style="150"/>
    <col min="15617" max="15665" width="2.88671875" style="150" customWidth="1"/>
    <col min="15666" max="15670" width="1.44140625" style="150" customWidth="1"/>
    <col min="15671" max="15872" width="9" style="150"/>
    <col min="15873" max="15921" width="2.88671875" style="150" customWidth="1"/>
    <col min="15922" max="15926" width="1.44140625" style="150" customWidth="1"/>
    <col min="15927" max="16128" width="9" style="150"/>
    <col min="16129" max="16177" width="2.88671875" style="150" customWidth="1"/>
    <col min="16178" max="16182" width="1.44140625" style="150" customWidth="1"/>
    <col min="16183" max="16384" width="9" style="150"/>
  </cols>
  <sheetData>
    <row r="1" spans="1:56" s="134" customFormat="1" ht="13.5" customHeight="1">
      <c r="A1" s="134" t="s">
        <v>21</v>
      </c>
      <c r="S1" s="3"/>
    </row>
    <row r="2" spans="1:56" s="2" customFormat="1" ht="18.75" customHeight="1">
      <c r="A2" s="709" t="s">
        <v>132</v>
      </c>
      <c r="B2" s="709"/>
      <c r="C2" s="709"/>
      <c r="D2" s="709"/>
      <c r="E2" s="710" t="s">
        <v>240</v>
      </c>
      <c r="F2" s="710"/>
      <c r="G2" s="710"/>
      <c r="H2" s="710"/>
      <c r="I2" s="710"/>
      <c r="J2" s="710"/>
      <c r="K2" s="710"/>
      <c r="L2" s="710"/>
      <c r="M2" s="710"/>
      <c r="N2" s="710"/>
      <c r="O2" s="710"/>
      <c r="P2" s="710"/>
      <c r="Q2" s="710"/>
      <c r="R2" s="710"/>
      <c r="S2" s="710"/>
      <c r="U2" s="103"/>
    </row>
    <row r="3" spans="1:56" s="134" customFormat="1" ht="18.75" customHeight="1">
      <c r="S3" s="3"/>
    </row>
    <row r="4" spans="1:56" s="134" customFormat="1" ht="25.2" customHeight="1">
      <c r="A4" s="729" t="s">
        <v>65</v>
      </c>
      <c r="B4" s="730"/>
      <c r="C4" s="730"/>
      <c r="D4" s="731"/>
      <c r="E4" s="729" t="s">
        <v>9</v>
      </c>
      <c r="F4" s="730"/>
      <c r="G4" s="730"/>
      <c r="H4" s="730"/>
      <c r="I4" s="730"/>
      <c r="J4" s="730"/>
      <c r="K4" s="730"/>
      <c r="L4" s="730"/>
      <c r="M4" s="730"/>
      <c r="N4" s="730"/>
      <c r="O4" s="730"/>
      <c r="P4" s="730"/>
      <c r="Q4" s="730"/>
      <c r="R4" s="730"/>
      <c r="S4" s="730"/>
      <c r="T4" s="735" t="s">
        <v>212</v>
      </c>
      <c r="U4" s="736"/>
      <c r="V4" s="736"/>
      <c r="W4" s="736"/>
      <c r="X4" s="736"/>
      <c r="Y4" s="737"/>
      <c r="Z4" s="741" t="s">
        <v>206</v>
      </c>
      <c r="AA4" s="730"/>
      <c r="AB4" s="730"/>
      <c r="AC4" s="730"/>
      <c r="AD4" s="730"/>
      <c r="AE4" s="730"/>
      <c r="AF4" s="711"/>
      <c r="AG4" s="711"/>
      <c r="AH4" s="711"/>
      <c r="AI4" s="711"/>
      <c r="AJ4" s="711"/>
      <c r="AK4" s="711"/>
      <c r="AL4" s="711"/>
      <c r="AM4" s="711"/>
      <c r="AN4" s="711"/>
      <c r="AO4" s="711"/>
      <c r="AP4" s="711"/>
      <c r="AQ4" s="712"/>
      <c r="AR4" s="713" t="s">
        <v>207</v>
      </c>
      <c r="AS4" s="713"/>
      <c r="AT4" s="713"/>
      <c r="AU4" s="713"/>
      <c r="AV4" s="713"/>
      <c r="AW4" s="714"/>
    </row>
    <row r="5" spans="1:56" s="134" customFormat="1" ht="30.75" customHeight="1" thickBot="1">
      <c r="A5" s="732"/>
      <c r="B5" s="733"/>
      <c r="C5" s="733"/>
      <c r="D5" s="734"/>
      <c r="E5" s="732"/>
      <c r="F5" s="733"/>
      <c r="G5" s="733"/>
      <c r="H5" s="733"/>
      <c r="I5" s="733"/>
      <c r="J5" s="733"/>
      <c r="K5" s="733"/>
      <c r="L5" s="733"/>
      <c r="M5" s="733"/>
      <c r="N5" s="733"/>
      <c r="O5" s="733"/>
      <c r="P5" s="733"/>
      <c r="Q5" s="733"/>
      <c r="R5" s="733"/>
      <c r="S5" s="733"/>
      <c r="T5" s="738"/>
      <c r="U5" s="739"/>
      <c r="V5" s="739"/>
      <c r="W5" s="739"/>
      <c r="X5" s="739"/>
      <c r="Y5" s="740"/>
      <c r="Z5" s="732"/>
      <c r="AA5" s="733"/>
      <c r="AB5" s="733"/>
      <c r="AC5" s="733"/>
      <c r="AD5" s="733"/>
      <c r="AE5" s="734"/>
      <c r="AF5" s="717" t="s">
        <v>273</v>
      </c>
      <c r="AG5" s="715"/>
      <c r="AH5" s="715"/>
      <c r="AI5" s="715"/>
      <c r="AJ5" s="715"/>
      <c r="AK5" s="716"/>
      <c r="AL5" s="717" t="s">
        <v>209</v>
      </c>
      <c r="AM5" s="715"/>
      <c r="AN5" s="715"/>
      <c r="AO5" s="715"/>
      <c r="AP5" s="715"/>
      <c r="AQ5" s="716"/>
      <c r="AR5" s="715"/>
      <c r="AS5" s="715"/>
      <c r="AT5" s="715"/>
      <c r="AU5" s="715"/>
      <c r="AV5" s="715"/>
      <c r="AW5" s="716"/>
      <c r="AX5" s="718" t="s">
        <v>63</v>
      </c>
      <c r="AY5" s="719"/>
      <c r="AZ5" s="719"/>
      <c r="BA5" s="719"/>
      <c r="BB5" s="719"/>
    </row>
    <row r="6" spans="1:56" s="134" customFormat="1" ht="18.75" customHeight="1" thickTop="1">
      <c r="A6" s="720"/>
      <c r="B6" s="721"/>
      <c r="C6" s="721"/>
      <c r="D6" s="722"/>
      <c r="E6" s="723" t="s">
        <v>241</v>
      </c>
      <c r="F6" s="724"/>
      <c r="G6" s="724"/>
      <c r="H6" s="724"/>
      <c r="I6" s="724"/>
      <c r="J6" s="724"/>
      <c r="K6" s="725" t="s">
        <v>243</v>
      </c>
      <c r="L6" s="725"/>
      <c r="M6" s="725"/>
      <c r="N6" s="725"/>
      <c r="O6" s="725"/>
      <c r="P6" s="725"/>
      <c r="Q6" s="725"/>
      <c r="R6" s="725"/>
      <c r="S6" s="726"/>
      <c r="T6" s="727"/>
      <c r="U6" s="727"/>
      <c r="V6" s="727"/>
      <c r="W6" s="727"/>
      <c r="X6" s="727"/>
      <c r="Y6" s="727"/>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row>
    <row r="7" spans="1:56" s="134" customFormat="1" ht="30" customHeight="1">
      <c r="A7" s="720"/>
      <c r="B7" s="721"/>
      <c r="C7" s="721"/>
      <c r="D7" s="722"/>
      <c r="E7" s="742"/>
      <c r="F7" s="742"/>
      <c r="G7" s="742"/>
      <c r="H7" s="742"/>
      <c r="I7" s="742"/>
      <c r="J7" s="742"/>
      <c r="K7" s="742"/>
      <c r="L7" s="742"/>
      <c r="M7" s="742"/>
      <c r="N7" s="742"/>
      <c r="O7" s="742"/>
      <c r="P7" s="742"/>
      <c r="Q7" s="742"/>
      <c r="R7" s="742"/>
      <c r="S7" s="742"/>
      <c r="T7" s="743"/>
      <c r="U7" s="743"/>
      <c r="V7" s="743"/>
      <c r="W7" s="743"/>
      <c r="X7" s="743"/>
      <c r="Y7" s="743"/>
      <c r="Z7" s="744"/>
      <c r="AA7" s="744"/>
      <c r="AB7" s="744"/>
      <c r="AC7" s="744"/>
      <c r="AD7" s="744"/>
      <c r="AE7" s="744"/>
      <c r="AF7" s="744"/>
      <c r="AG7" s="744"/>
      <c r="AH7" s="744"/>
      <c r="AI7" s="744"/>
      <c r="AJ7" s="744"/>
      <c r="AK7" s="744"/>
      <c r="AL7" s="744"/>
      <c r="AM7" s="744"/>
      <c r="AN7" s="744"/>
      <c r="AO7" s="744"/>
      <c r="AP7" s="744"/>
      <c r="AQ7" s="744"/>
      <c r="AR7" s="744"/>
      <c r="AS7" s="744"/>
      <c r="AT7" s="744"/>
      <c r="AU7" s="744"/>
      <c r="AV7" s="744"/>
      <c r="AW7" s="744"/>
    </row>
    <row r="8" spans="1:56" s="134" customFormat="1" ht="18.75" customHeight="1">
      <c r="A8" s="720"/>
      <c r="B8" s="721"/>
      <c r="C8" s="721"/>
      <c r="D8" s="722"/>
      <c r="E8" s="156" t="s">
        <v>24</v>
      </c>
      <c r="F8" s="751"/>
      <c r="G8" s="751"/>
      <c r="H8" s="751"/>
      <c r="I8" s="751"/>
      <c r="J8" s="751"/>
      <c r="K8" s="751"/>
      <c r="L8" s="751"/>
      <c r="M8" s="135" t="s">
        <v>25</v>
      </c>
      <c r="N8" s="751"/>
      <c r="O8" s="751"/>
      <c r="P8" s="751"/>
      <c r="Q8" s="751"/>
      <c r="R8" s="751"/>
      <c r="S8" s="752"/>
      <c r="T8" s="745">
        <f>SUM(AF8:AW8)</f>
        <v>0</v>
      </c>
      <c r="U8" s="745"/>
      <c r="V8" s="745"/>
      <c r="W8" s="745"/>
      <c r="X8" s="745"/>
      <c r="Y8" s="745"/>
      <c r="Z8" s="745">
        <f>SUM(AF8,AL8)</f>
        <v>0</v>
      </c>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6" t="str">
        <f>IF(_xlfn.AGGREGATE(6,1,F8,N8)=T8,"○","×")</f>
        <v>○</v>
      </c>
      <c r="AY8" s="746"/>
      <c r="AZ8" s="746"/>
      <c r="BA8" s="746"/>
      <c r="BB8" s="746"/>
      <c r="BC8" s="24"/>
      <c r="BD8" s="166"/>
    </row>
    <row r="9" spans="1:56" s="134" customFormat="1" ht="18.75" customHeight="1">
      <c r="A9" s="720"/>
      <c r="B9" s="721"/>
      <c r="C9" s="721"/>
      <c r="D9" s="722"/>
      <c r="E9" s="747" t="s">
        <v>241</v>
      </c>
      <c r="F9" s="748"/>
      <c r="G9" s="748"/>
      <c r="H9" s="748"/>
      <c r="I9" s="748"/>
      <c r="J9" s="748"/>
      <c r="K9" s="749" t="s">
        <v>243</v>
      </c>
      <c r="L9" s="749"/>
      <c r="M9" s="749"/>
      <c r="N9" s="749"/>
      <c r="O9" s="749"/>
      <c r="P9" s="749"/>
      <c r="Q9" s="749"/>
      <c r="R9" s="749"/>
      <c r="S9" s="750"/>
      <c r="T9" s="743"/>
      <c r="U9" s="743"/>
      <c r="V9" s="743"/>
      <c r="W9" s="743"/>
      <c r="X9" s="743"/>
      <c r="Y9" s="743"/>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row>
    <row r="10" spans="1:56" s="134" customFormat="1" ht="30" customHeight="1">
      <c r="A10" s="720"/>
      <c r="B10" s="721"/>
      <c r="C10" s="721"/>
      <c r="D10" s="722"/>
      <c r="E10" s="742"/>
      <c r="F10" s="742"/>
      <c r="G10" s="742"/>
      <c r="H10" s="742"/>
      <c r="I10" s="742"/>
      <c r="J10" s="742"/>
      <c r="K10" s="742"/>
      <c r="L10" s="742"/>
      <c r="M10" s="742"/>
      <c r="N10" s="742"/>
      <c r="O10" s="742"/>
      <c r="P10" s="742"/>
      <c r="Q10" s="742"/>
      <c r="R10" s="742"/>
      <c r="S10" s="742"/>
      <c r="T10" s="743"/>
      <c r="U10" s="743"/>
      <c r="V10" s="743"/>
      <c r="W10" s="743"/>
      <c r="X10" s="743"/>
      <c r="Y10" s="743"/>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row>
    <row r="11" spans="1:56" s="134" customFormat="1" ht="18.75" customHeight="1">
      <c r="A11" s="720"/>
      <c r="B11" s="721"/>
      <c r="C11" s="721"/>
      <c r="D11" s="722"/>
      <c r="E11" s="156" t="s">
        <v>24</v>
      </c>
      <c r="F11" s="751"/>
      <c r="G11" s="751"/>
      <c r="H11" s="751"/>
      <c r="I11" s="751"/>
      <c r="J11" s="751"/>
      <c r="K11" s="751"/>
      <c r="L11" s="751"/>
      <c r="M11" s="135" t="s">
        <v>25</v>
      </c>
      <c r="N11" s="751"/>
      <c r="O11" s="751"/>
      <c r="P11" s="751"/>
      <c r="Q11" s="751"/>
      <c r="R11" s="751"/>
      <c r="S11" s="752"/>
      <c r="T11" s="745">
        <f>SUM(AF11:AW11)</f>
        <v>0</v>
      </c>
      <c r="U11" s="745"/>
      <c r="V11" s="745"/>
      <c r="W11" s="745"/>
      <c r="X11" s="745"/>
      <c r="Y11" s="745"/>
      <c r="Z11" s="745">
        <f>SUM(AF11,AL11)</f>
        <v>0</v>
      </c>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745"/>
      <c r="AW11" s="745"/>
      <c r="AX11" s="746" t="str">
        <f>IF(_xlfn.AGGREGATE(6,1,F11,N11)=T11,"○","×")</f>
        <v>○</v>
      </c>
      <c r="AY11" s="746"/>
      <c r="AZ11" s="746"/>
      <c r="BA11" s="746"/>
      <c r="BB11" s="746"/>
      <c r="BC11" s="24"/>
    </row>
    <row r="12" spans="1:56" s="134" customFormat="1" ht="18.75" customHeight="1">
      <c r="A12" s="720"/>
      <c r="B12" s="721"/>
      <c r="C12" s="721"/>
      <c r="D12" s="722"/>
      <c r="E12" s="747" t="s">
        <v>241</v>
      </c>
      <c r="F12" s="748"/>
      <c r="G12" s="748"/>
      <c r="H12" s="748"/>
      <c r="I12" s="748"/>
      <c r="J12" s="748"/>
      <c r="K12" s="749" t="s">
        <v>243</v>
      </c>
      <c r="L12" s="749"/>
      <c r="M12" s="749"/>
      <c r="N12" s="749"/>
      <c r="O12" s="749"/>
      <c r="P12" s="749"/>
      <c r="Q12" s="749"/>
      <c r="R12" s="749"/>
      <c r="S12" s="750"/>
      <c r="T12" s="743"/>
      <c r="U12" s="743"/>
      <c r="V12" s="743"/>
      <c r="W12" s="743"/>
      <c r="X12" s="743"/>
      <c r="Y12" s="743"/>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row>
    <row r="13" spans="1:56" s="134" customFormat="1" ht="30" customHeight="1">
      <c r="A13" s="720"/>
      <c r="B13" s="721"/>
      <c r="C13" s="721"/>
      <c r="D13" s="722"/>
      <c r="E13" s="742"/>
      <c r="F13" s="742"/>
      <c r="G13" s="742"/>
      <c r="H13" s="742"/>
      <c r="I13" s="742"/>
      <c r="J13" s="742"/>
      <c r="K13" s="742"/>
      <c r="L13" s="742"/>
      <c r="M13" s="742"/>
      <c r="N13" s="742"/>
      <c r="O13" s="742"/>
      <c r="P13" s="742"/>
      <c r="Q13" s="742"/>
      <c r="R13" s="742"/>
      <c r="S13" s="742"/>
      <c r="T13" s="743"/>
      <c r="U13" s="743"/>
      <c r="V13" s="743"/>
      <c r="W13" s="743"/>
      <c r="X13" s="743"/>
      <c r="Y13" s="743"/>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row>
    <row r="14" spans="1:56" s="134" customFormat="1" ht="18.75" customHeight="1">
      <c r="A14" s="720"/>
      <c r="B14" s="721"/>
      <c r="C14" s="721"/>
      <c r="D14" s="722"/>
      <c r="E14" s="156" t="s">
        <v>24</v>
      </c>
      <c r="F14" s="751"/>
      <c r="G14" s="751"/>
      <c r="H14" s="751"/>
      <c r="I14" s="751"/>
      <c r="J14" s="751"/>
      <c r="K14" s="751"/>
      <c r="L14" s="751"/>
      <c r="M14" s="135" t="s">
        <v>25</v>
      </c>
      <c r="N14" s="751"/>
      <c r="O14" s="751"/>
      <c r="P14" s="751"/>
      <c r="Q14" s="751"/>
      <c r="R14" s="751"/>
      <c r="S14" s="752"/>
      <c r="T14" s="745">
        <f>SUM(AF14:AW14)</f>
        <v>0</v>
      </c>
      <c r="U14" s="745"/>
      <c r="V14" s="745"/>
      <c r="W14" s="745"/>
      <c r="X14" s="745"/>
      <c r="Y14" s="745"/>
      <c r="Z14" s="745">
        <f>SUM(AF14,AL14)</f>
        <v>0</v>
      </c>
      <c r="AA14" s="745"/>
      <c r="AB14" s="745"/>
      <c r="AC14" s="745"/>
      <c r="AD14" s="745"/>
      <c r="AE14" s="745"/>
      <c r="AF14" s="745"/>
      <c r="AG14" s="745"/>
      <c r="AH14" s="745"/>
      <c r="AI14" s="745"/>
      <c r="AJ14" s="745"/>
      <c r="AK14" s="745"/>
      <c r="AL14" s="745"/>
      <c r="AM14" s="745"/>
      <c r="AN14" s="745"/>
      <c r="AO14" s="745"/>
      <c r="AP14" s="745"/>
      <c r="AQ14" s="745"/>
      <c r="AR14" s="745"/>
      <c r="AS14" s="745"/>
      <c r="AT14" s="745"/>
      <c r="AU14" s="745"/>
      <c r="AV14" s="745"/>
      <c r="AW14" s="745"/>
      <c r="AX14" s="746" t="str">
        <f>IF(_xlfn.AGGREGATE(6,1,F14,N14)=T14,"○","×")</f>
        <v>○</v>
      </c>
      <c r="AY14" s="746"/>
      <c r="AZ14" s="746"/>
      <c r="BA14" s="746"/>
      <c r="BB14" s="746"/>
      <c r="BC14" s="24"/>
    </row>
    <row r="15" spans="1:56" s="134" customFormat="1" ht="18.75" customHeight="1">
      <c r="A15" s="720"/>
      <c r="B15" s="721"/>
      <c r="C15" s="721"/>
      <c r="D15" s="722"/>
      <c r="E15" s="747" t="s">
        <v>241</v>
      </c>
      <c r="F15" s="748"/>
      <c r="G15" s="748"/>
      <c r="H15" s="748"/>
      <c r="I15" s="748"/>
      <c r="J15" s="748"/>
      <c r="K15" s="749" t="s">
        <v>243</v>
      </c>
      <c r="L15" s="749"/>
      <c r="M15" s="749"/>
      <c r="N15" s="749"/>
      <c r="O15" s="749"/>
      <c r="P15" s="749"/>
      <c r="Q15" s="749"/>
      <c r="R15" s="749"/>
      <c r="S15" s="750"/>
      <c r="T15" s="743"/>
      <c r="U15" s="743"/>
      <c r="V15" s="743"/>
      <c r="W15" s="743"/>
      <c r="X15" s="743"/>
      <c r="Y15" s="743"/>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4"/>
      <c r="AW15" s="744"/>
      <c r="AX15" s="753"/>
      <c r="AY15" s="753"/>
      <c r="AZ15" s="753"/>
      <c r="BA15" s="753"/>
      <c r="BB15" s="753"/>
      <c r="BC15" s="24"/>
    </row>
    <row r="16" spans="1:56" s="134" customFormat="1" ht="30" customHeight="1">
      <c r="A16" s="720"/>
      <c r="B16" s="721"/>
      <c r="C16" s="721"/>
      <c r="D16" s="722"/>
      <c r="E16" s="742"/>
      <c r="F16" s="742"/>
      <c r="G16" s="742"/>
      <c r="H16" s="742"/>
      <c r="I16" s="742"/>
      <c r="J16" s="742"/>
      <c r="K16" s="742"/>
      <c r="L16" s="742"/>
      <c r="M16" s="742"/>
      <c r="N16" s="742"/>
      <c r="O16" s="742"/>
      <c r="P16" s="742"/>
      <c r="Q16" s="742"/>
      <c r="R16" s="742"/>
      <c r="S16" s="742"/>
      <c r="T16" s="743"/>
      <c r="U16" s="743"/>
      <c r="V16" s="743"/>
      <c r="W16" s="743"/>
      <c r="X16" s="743"/>
      <c r="Y16" s="743"/>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136"/>
      <c r="AY16" s="136"/>
      <c r="AZ16" s="136"/>
      <c r="BA16" s="136"/>
      <c r="BB16" s="136"/>
      <c r="BC16" s="24"/>
    </row>
    <row r="17" spans="1:55" s="134" customFormat="1" ht="18.75" customHeight="1" thickBot="1">
      <c r="A17" s="720"/>
      <c r="B17" s="721"/>
      <c r="C17" s="721"/>
      <c r="D17" s="722"/>
      <c r="E17" s="137" t="s">
        <v>24</v>
      </c>
      <c r="F17" s="763"/>
      <c r="G17" s="763"/>
      <c r="H17" s="763"/>
      <c r="I17" s="763"/>
      <c r="J17" s="763"/>
      <c r="K17" s="763"/>
      <c r="L17" s="763"/>
      <c r="M17" s="138" t="s">
        <v>25</v>
      </c>
      <c r="N17" s="763"/>
      <c r="O17" s="763"/>
      <c r="P17" s="763"/>
      <c r="Q17" s="763"/>
      <c r="R17" s="763"/>
      <c r="S17" s="764"/>
      <c r="T17" s="754">
        <f>SUM(AF17:AW17)</f>
        <v>0</v>
      </c>
      <c r="U17" s="754"/>
      <c r="V17" s="754"/>
      <c r="W17" s="754"/>
      <c r="X17" s="754"/>
      <c r="Y17" s="754"/>
      <c r="Z17" s="754">
        <f>SUM(AF17,AL17)</f>
        <v>0</v>
      </c>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46" t="str">
        <f>IF(_xlfn.AGGREGATE(6,1,F17,N17)=T17,"○","×")</f>
        <v>○</v>
      </c>
      <c r="AY17" s="746"/>
      <c r="AZ17" s="746"/>
      <c r="BA17" s="746"/>
      <c r="BB17" s="746"/>
      <c r="BC17" s="24"/>
    </row>
    <row r="18" spans="1:55" s="134" customFormat="1" ht="18.75" customHeight="1" thickTop="1">
      <c r="A18" s="755" t="s">
        <v>43</v>
      </c>
      <c r="B18" s="755"/>
      <c r="C18" s="755"/>
      <c r="D18" s="755"/>
      <c r="E18" s="756"/>
      <c r="F18" s="756"/>
      <c r="G18" s="756"/>
      <c r="H18" s="756"/>
      <c r="I18" s="756"/>
      <c r="J18" s="756"/>
      <c r="K18" s="756"/>
      <c r="L18" s="756"/>
      <c r="M18" s="756"/>
      <c r="N18" s="756"/>
      <c r="O18" s="756"/>
      <c r="P18" s="756"/>
      <c r="Q18" s="756"/>
      <c r="R18" s="756"/>
      <c r="S18" s="756"/>
      <c r="T18" s="757">
        <f>SUM(T6:Y17)</f>
        <v>0</v>
      </c>
      <c r="U18" s="758"/>
      <c r="V18" s="758"/>
      <c r="W18" s="758"/>
      <c r="X18" s="758"/>
      <c r="Y18" s="759"/>
      <c r="Z18" s="760">
        <f>SUM(Z6:AE17)</f>
        <v>0</v>
      </c>
      <c r="AA18" s="761"/>
      <c r="AB18" s="761"/>
      <c r="AC18" s="761"/>
      <c r="AD18" s="761"/>
      <c r="AE18" s="762"/>
      <c r="AF18" s="760">
        <f>SUM(AF6:AK17)</f>
        <v>0</v>
      </c>
      <c r="AG18" s="761"/>
      <c r="AH18" s="761"/>
      <c r="AI18" s="761"/>
      <c r="AJ18" s="761"/>
      <c r="AK18" s="762"/>
      <c r="AL18" s="760">
        <f t="shared" ref="AL18" si="0">SUM(AL6:AQ17)</f>
        <v>0</v>
      </c>
      <c r="AM18" s="761"/>
      <c r="AN18" s="761"/>
      <c r="AO18" s="761"/>
      <c r="AP18" s="761"/>
      <c r="AQ18" s="762"/>
      <c r="AR18" s="760">
        <f t="shared" ref="AR18" si="1">SUM(AR6:AW17)</f>
        <v>0</v>
      </c>
      <c r="AS18" s="761"/>
      <c r="AT18" s="761"/>
      <c r="AU18" s="761"/>
      <c r="AV18" s="761"/>
      <c r="AW18" s="762"/>
      <c r="AX18" s="746"/>
      <c r="AY18" s="746"/>
      <c r="AZ18" s="746"/>
      <c r="BA18" s="746"/>
      <c r="BB18" s="746"/>
      <c r="BC18" s="24"/>
    </row>
    <row r="19" spans="1:55" s="139" customFormat="1" ht="21.9" customHeight="1">
      <c r="A19" s="139" t="s">
        <v>242</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278</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279</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09" t="s">
        <v>132</v>
      </c>
      <c r="B24" s="709"/>
      <c r="C24" s="709"/>
      <c r="D24" s="709"/>
      <c r="E24" s="710" t="s">
        <v>240</v>
      </c>
      <c r="F24" s="710"/>
      <c r="G24" s="710"/>
      <c r="H24" s="710"/>
      <c r="I24" s="710"/>
      <c r="J24" s="710"/>
      <c r="K24" s="710"/>
      <c r="L24" s="710"/>
      <c r="M24" s="710"/>
      <c r="N24" s="710"/>
      <c r="O24" s="710"/>
      <c r="P24" s="710"/>
      <c r="Q24" s="710"/>
      <c r="R24" s="710"/>
      <c r="S24" s="710"/>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2" customHeight="1">
      <c r="A26" s="729" t="s">
        <v>65</v>
      </c>
      <c r="B26" s="730"/>
      <c r="C26" s="730"/>
      <c r="D26" s="731"/>
      <c r="E26" s="729" t="s">
        <v>9</v>
      </c>
      <c r="F26" s="730"/>
      <c r="G26" s="730"/>
      <c r="H26" s="730"/>
      <c r="I26" s="730"/>
      <c r="J26" s="730"/>
      <c r="K26" s="730"/>
      <c r="L26" s="730"/>
      <c r="M26" s="730"/>
      <c r="N26" s="730"/>
      <c r="O26" s="730"/>
      <c r="P26" s="730"/>
      <c r="Q26" s="730"/>
      <c r="R26" s="730"/>
      <c r="S26" s="730"/>
      <c r="T26" s="735" t="s">
        <v>212</v>
      </c>
      <c r="U26" s="736"/>
      <c r="V26" s="736"/>
      <c r="W26" s="736"/>
      <c r="X26" s="736"/>
      <c r="Y26" s="737"/>
      <c r="Z26" s="741" t="s">
        <v>206</v>
      </c>
      <c r="AA26" s="730"/>
      <c r="AB26" s="730"/>
      <c r="AC26" s="730"/>
      <c r="AD26" s="730"/>
      <c r="AE26" s="730"/>
      <c r="AF26" s="711"/>
      <c r="AG26" s="711"/>
      <c r="AH26" s="711"/>
      <c r="AI26" s="711"/>
      <c r="AJ26" s="711"/>
      <c r="AK26" s="711"/>
      <c r="AL26" s="711"/>
      <c r="AM26" s="711"/>
      <c r="AN26" s="711"/>
      <c r="AO26" s="711"/>
      <c r="AP26" s="711"/>
      <c r="AQ26" s="712"/>
      <c r="AR26" s="713" t="s">
        <v>207</v>
      </c>
      <c r="AS26" s="713"/>
      <c r="AT26" s="713"/>
      <c r="AU26" s="713"/>
      <c r="AV26" s="713"/>
      <c r="AW26" s="714"/>
    </row>
    <row r="27" spans="1:55" s="134" customFormat="1" ht="30.75" customHeight="1" thickBot="1">
      <c r="A27" s="732"/>
      <c r="B27" s="733"/>
      <c r="C27" s="733"/>
      <c r="D27" s="734"/>
      <c r="E27" s="732"/>
      <c r="F27" s="733"/>
      <c r="G27" s="733"/>
      <c r="H27" s="733"/>
      <c r="I27" s="733"/>
      <c r="J27" s="733"/>
      <c r="K27" s="733"/>
      <c r="L27" s="733"/>
      <c r="M27" s="733"/>
      <c r="N27" s="733"/>
      <c r="O27" s="733"/>
      <c r="P27" s="733"/>
      <c r="Q27" s="733"/>
      <c r="R27" s="733"/>
      <c r="S27" s="733"/>
      <c r="T27" s="738"/>
      <c r="U27" s="739"/>
      <c r="V27" s="739"/>
      <c r="W27" s="739"/>
      <c r="X27" s="739"/>
      <c r="Y27" s="740"/>
      <c r="Z27" s="732"/>
      <c r="AA27" s="733"/>
      <c r="AB27" s="733"/>
      <c r="AC27" s="733"/>
      <c r="AD27" s="733"/>
      <c r="AE27" s="734"/>
      <c r="AF27" s="717" t="s">
        <v>270</v>
      </c>
      <c r="AG27" s="715"/>
      <c r="AH27" s="715"/>
      <c r="AI27" s="715"/>
      <c r="AJ27" s="715"/>
      <c r="AK27" s="716"/>
      <c r="AL27" s="717" t="s">
        <v>209</v>
      </c>
      <c r="AM27" s="715"/>
      <c r="AN27" s="715"/>
      <c r="AO27" s="715"/>
      <c r="AP27" s="715"/>
      <c r="AQ27" s="716"/>
      <c r="AR27" s="715"/>
      <c r="AS27" s="715"/>
      <c r="AT27" s="715"/>
      <c r="AU27" s="715"/>
      <c r="AV27" s="715"/>
      <c r="AW27" s="716"/>
      <c r="AX27" s="718" t="s">
        <v>63</v>
      </c>
      <c r="AY27" s="719"/>
      <c r="AZ27" s="719"/>
      <c r="BA27" s="719"/>
      <c r="BB27" s="719"/>
    </row>
    <row r="28" spans="1:55" s="134" customFormat="1" ht="18.75" customHeight="1" thickTop="1">
      <c r="A28" s="720"/>
      <c r="B28" s="721"/>
      <c r="C28" s="721"/>
      <c r="D28" s="722"/>
      <c r="E28" s="723" t="s">
        <v>241</v>
      </c>
      <c r="F28" s="724"/>
      <c r="G28" s="724"/>
      <c r="H28" s="724"/>
      <c r="I28" s="724"/>
      <c r="J28" s="724"/>
      <c r="K28" s="725" t="s">
        <v>243</v>
      </c>
      <c r="L28" s="725"/>
      <c r="M28" s="725"/>
      <c r="N28" s="725"/>
      <c r="O28" s="725"/>
      <c r="P28" s="725"/>
      <c r="Q28" s="725"/>
      <c r="R28" s="725"/>
      <c r="S28" s="726"/>
      <c r="T28" s="727"/>
      <c r="U28" s="727"/>
      <c r="V28" s="727"/>
      <c r="W28" s="727"/>
      <c r="X28" s="727"/>
      <c r="Y28" s="727"/>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row>
    <row r="29" spans="1:55" s="134" customFormat="1" ht="30" customHeight="1">
      <c r="A29" s="720"/>
      <c r="B29" s="721"/>
      <c r="C29" s="721"/>
      <c r="D29" s="722"/>
      <c r="E29" s="742"/>
      <c r="F29" s="742"/>
      <c r="G29" s="742"/>
      <c r="H29" s="742"/>
      <c r="I29" s="742"/>
      <c r="J29" s="742"/>
      <c r="K29" s="742"/>
      <c r="L29" s="742"/>
      <c r="M29" s="742"/>
      <c r="N29" s="742"/>
      <c r="O29" s="742"/>
      <c r="P29" s="742"/>
      <c r="Q29" s="742"/>
      <c r="R29" s="742"/>
      <c r="S29" s="742"/>
      <c r="T29" s="743"/>
      <c r="U29" s="743"/>
      <c r="V29" s="743"/>
      <c r="W29" s="743"/>
      <c r="X29" s="743"/>
      <c r="Y29" s="743"/>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row>
    <row r="30" spans="1:55" s="134" customFormat="1" ht="18.75" customHeight="1">
      <c r="A30" s="720"/>
      <c r="B30" s="721"/>
      <c r="C30" s="721"/>
      <c r="D30" s="722"/>
      <c r="E30" s="156" t="s">
        <v>24</v>
      </c>
      <c r="F30" s="751"/>
      <c r="G30" s="751"/>
      <c r="H30" s="751"/>
      <c r="I30" s="751"/>
      <c r="J30" s="751"/>
      <c r="K30" s="751"/>
      <c r="L30" s="751"/>
      <c r="M30" s="135" t="s">
        <v>25</v>
      </c>
      <c r="N30" s="751"/>
      <c r="O30" s="751"/>
      <c r="P30" s="751"/>
      <c r="Q30" s="751"/>
      <c r="R30" s="751"/>
      <c r="S30" s="752"/>
      <c r="T30" s="745">
        <f>SUM(AF30:AW30)</f>
        <v>0</v>
      </c>
      <c r="U30" s="745"/>
      <c r="V30" s="745"/>
      <c r="W30" s="745"/>
      <c r="X30" s="745"/>
      <c r="Y30" s="745"/>
      <c r="Z30" s="745">
        <f>SUM(AF30,AL30)</f>
        <v>0</v>
      </c>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6" t="str">
        <f>IF(_xlfn.AGGREGATE(6,1,F30,N30)=T30,"○","×")</f>
        <v>○</v>
      </c>
      <c r="AY30" s="746"/>
      <c r="AZ30" s="746"/>
      <c r="BA30" s="746"/>
      <c r="BB30" s="746"/>
      <c r="BC30" s="24"/>
    </row>
    <row r="31" spans="1:55" s="134" customFormat="1" ht="18.75" customHeight="1">
      <c r="A31" s="720"/>
      <c r="B31" s="721"/>
      <c r="C31" s="721"/>
      <c r="D31" s="722"/>
      <c r="E31" s="747" t="s">
        <v>241</v>
      </c>
      <c r="F31" s="748"/>
      <c r="G31" s="748"/>
      <c r="H31" s="748"/>
      <c r="I31" s="748"/>
      <c r="J31" s="748"/>
      <c r="K31" s="749" t="s">
        <v>243</v>
      </c>
      <c r="L31" s="749"/>
      <c r="M31" s="749"/>
      <c r="N31" s="749"/>
      <c r="O31" s="749"/>
      <c r="P31" s="749"/>
      <c r="Q31" s="749"/>
      <c r="R31" s="749"/>
      <c r="S31" s="750"/>
      <c r="T31" s="743"/>
      <c r="U31" s="743"/>
      <c r="V31" s="743"/>
      <c r="W31" s="743"/>
      <c r="X31" s="743"/>
      <c r="Y31" s="743"/>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row>
    <row r="32" spans="1:55" s="134" customFormat="1" ht="30" customHeight="1">
      <c r="A32" s="720"/>
      <c r="B32" s="721"/>
      <c r="C32" s="721"/>
      <c r="D32" s="722"/>
      <c r="E32" s="742"/>
      <c r="F32" s="742"/>
      <c r="G32" s="742"/>
      <c r="H32" s="742"/>
      <c r="I32" s="742"/>
      <c r="J32" s="742"/>
      <c r="K32" s="742"/>
      <c r="L32" s="742"/>
      <c r="M32" s="742"/>
      <c r="N32" s="742"/>
      <c r="O32" s="742"/>
      <c r="P32" s="742"/>
      <c r="Q32" s="742"/>
      <c r="R32" s="742"/>
      <c r="S32" s="742"/>
      <c r="T32" s="743"/>
      <c r="U32" s="743"/>
      <c r="V32" s="743"/>
      <c r="W32" s="743"/>
      <c r="X32" s="743"/>
      <c r="Y32" s="743"/>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row>
    <row r="33" spans="1:55" s="134" customFormat="1" ht="18.75" customHeight="1">
      <c r="A33" s="720"/>
      <c r="B33" s="721"/>
      <c r="C33" s="721"/>
      <c r="D33" s="722"/>
      <c r="E33" s="156" t="s">
        <v>24</v>
      </c>
      <c r="F33" s="751"/>
      <c r="G33" s="751"/>
      <c r="H33" s="751"/>
      <c r="I33" s="751"/>
      <c r="J33" s="751"/>
      <c r="K33" s="751"/>
      <c r="L33" s="751"/>
      <c r="M33" s="135" t="s">
        <v>25</v>
      </c>
      <c r="N33" s="751"/>
      <c r="O33" s="751"/>
      <c r="P33" s="751"/>
      <c r="Q33" s="751"/>
      <c r="R33" s="751"/>
      <c r="S33" s="752"/>
      <c r="T33" s="745">
        <f>SUM(AF33:AW33)</f>
        <v>0</v>
      </c>
      <c r="U33" s="745"/>
      <c r="V33" s="745"/>
      <c r="W33" s="745"/>
      <c r="X33" s="745"/>
      <c r="Y33" s="745"/>
      <c r="Z33" s="745">
        <f>SUM(AF33,AL33)</f>
        <v>0</v>
      </c>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45"/>
      <c r="AX33" s="746" t="str">
        <f>IF(_xlfn.AGGREGATE(6,1,F33,N33)=T33,"○","×")</f>
        <v>○</v>
      </c>
      <c r="AY33" s="746"/>
      <c r="AZ33" s="746"/>
      <c r="BA33" s="746"/>
      <c r="BB33" s="746"/>
      <c r="BC33" s="24"/>
    </row>
    <row r="34" spans="1:55" s="134" customFormat="1" ht="18.75" customHeight="1">
      <c r="A34" s="720"/>
      <c r="B34" s="721"/>
      <c r="C34" s="721"/>
      <c r="D34" s="722"/>
      <c r="E34" s="747" t="s">
        <v>241</v>
      </c>
      <c r="F34" s="748"/>
      <c r="G34" s="748"/>
      <c r="H34" s="748"/>
      <c r="I34" s="748"/>
      <c r="J34" s="748"/>
      <c r="K34" s="749" t="s">
        <v>243</v>
      </c>
      <c r="L34" s="749"/>
      <c r="M34" s="749"/>
      <c r="N34" s="749"/>
      <c r="O34" s="749"/>
      <c r="P34" s="749"/>
      <c r="Q34" s="749"/>
      <c r="R34" s="749"/>
      <c r="S34" s="750"/>
      <c r="T34" s="743"/>
      <c r="U34" s="743"/>
      <c r="V34" s="743"/>
      <c r="W34" s="743"/>
      <c r="X34" s="743"/>
      <c r="Y34" s="743"/>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row>
    <row r="35" spans="1:55" s="134" customFormat="1" ht="30" customHeight="1">
      <c r="A35" s="720"/>
      <c r="B35" s="721"/>
      <c r="C35" s="721"/>
      <c r="D35" s="722"/>
      <c r="E35" s="742"/>
      <c r="F35" s="742"/>
      <c r="G35" s="742"/>
      <c r="H35" s="742"/>
      <c r="I35" s="742"/>
      <c r="J35" s="742"/>
      <c r="K35" s="742"/>
      <c r="L35" s="742"/>
      <c r="M35" s="742"/>
      <c r="N35" s="742"/>
      <c r="O35" s="742"/>
      <c r="P35" s="742"/>
      <c r="Q35" s="742"/>
      <c r="R35" s="742"/>
      <c r="S35" s="742"/>
      <c r="T35" s="743"/>
      <c r="U35" s="743"/>
      <c r="V35" s="743"/>
      <c r="W35" s="743"/>
      <c r="X35" s="743"/>
      <c r="Y35" s="743"/>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row>
    <row r="36" spans="1:55" s="134" customFormat="1" ht="18.75" customHeight="1">
      <c r="A36" s="720"/>
      <c r="B36" s="721"/>
      <c r="C36" s="721"/>
      <c r="D36" s="722"/>
      <c r="E36" s="156" t="s">
        <v>24</v>
      </c>
      <c r="F36" s="751"/>
      <c r="G36" s="751"/>
      <c r="H36" s="751"/>
      <c r="I36" s="751"/>
      <c r="J36" s="751"/>
      <c r="K36" s="751"/>
      <c r="L36" s="751"/>
      <c r="M36" s="135" t="s">
        <v>25</v>
      </c>
      <c r="N36" s="751"/>
      <c r="O36" s="751"/>
      <c r="P36" s="751"/>
      <c r="Q36" s="751"/>
      <c r="R36" s="751"/>
      <c r="S36" s="752"/>
      <c r="T36" s="745">
        <f>SUM(AF36:AW36)</f>
        <v>0</v>
      </c>
      <c r="U36" s="745"/>
      <c r="V36" s="745"/>
      <c r="W36" s="745"/>
      <c r="X36" s="745"/>
      <c r="Y36" s="745"/>
      <c r="Z36" s="745">
        <f>SUM(AF36,AL36)</f>
        <v>0</v>
      </c>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6" t="str">
        <f>IF(_xlfn.AGGREGATE(6,1,F36,N36)=T36,"○","×")</f>
        <v>○</v>
      </c>
      <c r="AY36" s="746"/>
      <c r="AZ36" s="746"/>
      <c r="BA36" s="746"/>
      <c r="BB36" s="746"/>
      <c r="BC36" s="24"/>
    </row>
    <row r="37" spans="1:55" s="134" customFormat="1" ht="18.75" customHeight="1">
      <c r="A37" s="720"/>
      <c r="B37" s="721"/>
      <c r="C37" s="721"/>
      <c r="D37" s="722"/>
      <c r="E37" s="747" t="s">
        <v>59</v>
      </c>
      <c r="F37" s="748"/>
      <c r="G37" s="748"/>
      <c r="H37" s="748"/>
      <c r="I37" s="748"/>
      <c r="J37" s="748"/>
      <c r="K37" s="749" t="s">
        <v>243</v>
      </c>
      <c r="L37" s="749"/>
      <c r="M37" s="749"/>
      <c r="N37" s="749"/>
      <c r="O37" s="749"/>
      <c r="P37" s="749"/>
      <c r="Q37" s="749"/>
      <c r="R37" s="749"/>
      <c r="S37" s="750"/>
      <c r="T37" s="743"/>
      <c r="U37" s="743"/>
      <c r="V37" s="743"/>
      <c r="W37" s="743"/>
      <c r="X37" s="743"/>
      <c r="Y37" s="743"/>
      <c r="Z37" s="744"/>
      <c r="AA37" s="744"/>
      <c r="AB37" s="744"/>
      <c r="AC37" s="744"/>
      <c r="AD37" s="744"/>
      <c r="AE37" s="744"/>
      <c r="AF37" s="744"/>
      <c r="AG37" s="744"/>
      <c r="AH37" s="744"/>
      <c r="AI37" s="744"/>
      <c r="AJ37" s="744"/>
      <c r="AK37" s="744"/>
      <c r="AL37" s="744"/>
      <c r="AM37" s="744"/>
      <c r="AN37" s="744"/>
      <c r="AO37" s="744"/>
      <c r="AP37" s="744"/>
      <c r="AQ37" s="744"/>
      <c r="AR37" s="744"/>
      <c r="AS37" s="744"/>
      <c r="AT37" s="744"/>
      <c r="AU37" s="744"/>
      <c r="AV37" s="744"/>
      <c r="AW37" s="744"/>
      <c r="AX37" s="753"/>
      <c r="AY37" s="753"/>
      <c r="AZ37" s="753"/>
      <c r="BA37" s="753"/>
      <c r="BB37" s="753"/>
      <c r="BC37" s="24"/>
    </row>
    <row r="38" spans="1:55" s="134" customFormat="1" ht="30" customHeight="1">
      <c r="A38" s="720"/>
      <c r="B38" s="721"/>
      <c r="C38" s="721"/>
      <c r="D38" s="722"/>
      <c r="E38" s="742"/>
      <c r="F38" s="742"/>
      <c r="G38" s="742"/>
      <c r="H38" s="742"/>
      <c r="I38" s="742"/>
      <c r="J38" s="742"/>
      <c r="K38" s="742"/>
      <c r="L38" s="742"/>
      <c r="M38" s="742"/>
      <c r="N38" s="742"/>
      <c r="O38" s="742"/>
      <c r="P38" s="742"/>
      <c r="Q38" s="742"/>
      <c r="R38" s="742"/>
      <c r="S38" s="742"/>
      <c r="T38" s="743"/>
      <c r="U38" s="743"/>
      <c r="V38" s="743"/>
      <c r="W38" s="743"/>
      <c r="X38" s="743"/>
      <c r="Y38" s="743"/>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136"/>
      <c r="AY38" s="136"/>
      <c r="AZ38" s="136"/>
      <c r="BA38" s="136"/>
      <c r="BB38" s="136"/>
      <c r="BC38" s="24"/>
    </row>
    <row r="39" spans="1:55" s="134" customFormat="1" ht="18.75" customHeight="1" thickBot="1">
      <c r="A39" s="720"/>
      <c r="B39" s="721"/>
      <c r="C39" s="721"/>
      <c r="D39" s="722"/>
      <c r="E39" s="137" t="s">
        <v>24</v>
      </c>
      <c r="F39" s="763"/>
      <c r="G39" s="763"/>
      <c r="H39" s="763"/>
      <c r="I39" s="763"/>
      <c r="J39" s="763"/>
      <c r="K39" s="763"/>
      <c r="L39" s="763"/>
      <c r="M39" s="138" t="s">
        <v>25</v>
      </c>
      <c r="N39" s="763"/>
      <c r="O39" s="763"/>
      <c r="P39" s="763"/>
      <c r="Q39" s="763"/>
      <c r="R39" s="763"/>
      <c r="S39" s="764"/>
      <c r="T39" s="754">
        <f>SUM(AF39:AW39)</f>
        <v>0</v>
      </c>
      <c r="U39" s="754"/>
      <c r="V39" s="754"/>
      <c r="W39" s="754"/>
      <c r="X39" s="754"/>
      <c r="Y39" s="754"/>
      <c r="Z39" s="754">
        <f>SUM(AF39,AL39)</f>
        <v>0</v>
      </c>
      <c r="AA39" s="754"/>
      <c r="AB39" s="754"/>
      <c r="AC39" s="754"/>
      <c r="AD39" s="754"/>
      <c r="AE39" s="754"/>
      <c r="AF39" s="754"/>
      <c r="AG39" s="754"/>
      <c r="AH39" s="754"/>
      <c r="AI39" s="754"/>
      <c r="AJ39" s="754"/>
      <c r="AK39" s="754"/>
      <c r="AL39" s="754"/>
      <c r="AM39" s="754"/>
      <c r="AN39" s="754"/>
      <c r="AO39" s="754"/>
      <c r="AP39" s="754"/>
      <c r="AQ39" s="754"/>
      <c r="AR39" s="754"/>
      <c r="AS39" s="754"/>
      <c r="AT39" s="754"/>
      <c r="AU39" s="754"/>
      <c r="AV39" s="754"/>
      <c r="AW39" s="754"/>
      <c r="AX39" s="746" t="str">
        <f>IF(_xlfn.AGGREGATE(6,1,F39,N39)=T39,"○","×")</f>
        <v>○</v>
      </c>
      <c r="AY39" s="746"/>
      <c r="AZ39" s="746"/>
      <c r="BA39" s="746"/>
      <c r="BB39" s="746"/>
      <c r="BC39" s="24"/>
    </row>
    <row r="40" spans="1:55" s="134" customFormat="1" ht="18.75" customHeight="1" thickTop="1">
      <c r="A40" s="755" t="s">
        <v>43</v>
      </c>
      <c r="B40" s="755"/>
      <c r="C40" s="755"/>
      <c r="D40" s="755"/>
      <c r="E40" s="756"/>
      <c r="F40" s="756"/>
      <c r="G40" s="756"/>
      <c r="H40" s="756"/>
      <c r="I40" s="756"/>
      <c r="J40" s="756"/>
      <c r="K40" s="756"/>
      <c r="L40" s="756"/>
      <c r="M40" s="756"/>
      <c r="N40" s="756"/>
      <c r="O40" s="756"/>
      <c r="P40" s="756"/>
      <c r="Q40" s="756"/>
      <c r="R40" s="756"/>
      <c r="S40" s="756"/>
      <c r="T40" s="757">
        <f>SUM(T28:Y39)</f>
        <v>0</v>
      </c>
      <c r="U40" s="758"/>
      <c r="V40" s="758"/>
      <c r="W40" s="758"/>
      <c r="X40" s="758"/>
      <c r="Y40" s="759"/>
      <c r="Z40" s="760">
        <f>SUM(Z28:AE39)</f>
        <v>0</v>
      </c>
      <c r="AA40" s="761"/>
      <c r="AB40" s="761"/>
      <c r="AC40" s="761"/>
      <c r="AD40" s="761"/>
      <c r="AE40" s="762"/>
      <c r="AF40" s="760">
        <f>SUM(AF28:AK39)</f>
        <v>0</v>
      </c>
      <c r="AG40" s="761"/>
      <c r="AH40" s="761"/>
      <c r="AI40" s="761"/>
      <c r="AJ40" s="761"/>
      <c r="AK40" s="762"/>
      <c r="AL40" s="760">
        <f t="shared" ref="AL40" si="2">SUM(AL28:AQ39)</f>
        <v>0</v>
      </c>
      <c r="AM40" s="761"/>
      <c r="AN40" s="761"/>
      <c r="AO40" s="761"/>
      <c r="AP40" s="761"/>
      <c r="AQ40" s="762"/>
      <c r="AR40" s="760">
        <f t="shared" ref="AR40" si="3">SUM(AR28:AW39)</f>
        <v>0</v>
      </c>
      <c r="AS40" s="761"/>
      <c r="AT40" s="761"/>
      <c r="AU40" s="761"/>
      <c r="AV40" s="761"/>
      <c r="AW40" s="762"/>
      <c r="AX40" s="746"/>
      <c r="AY40" s="746"/>
      <c r="AZ40" s="746"/>
      <c r="BA40" s="746"/>
      <c r="BB40" s="746"/>
      <c r="BC40" s="24"/>
    </row>
    <row r="41" spans="1:55" s="139" customFormat="1" ht="21.9" customHeight="1">
      <c r="A41" s="139" t="s">
        <v>242</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278</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279</v>
      </c>
      <c r="D43" s="143"/>
      <c r="E43" s="143"/>
      <c r="F43" s="143"/>
      <c r="G43" s="143"/>
      <c r="H43" s="143"/>
      <c r="I43" s="144"/>
      <c r="J43" s="144"/>
      <c r="K43" s="144"/>
      <c r="L43" s="144"/>
      <c r="M43" s="144"/>
      <c r="N43" s="144"/>
      <c r="O43" s="144"/>
      <c r="P43" s="144"/>
      <c r="Q43" s="144"/>
      <c r="R43" s="144"/>
      <c r="S43" s="143"/>
      <c r="T43" s="143"/>
      <c r="U43" s="146"/>
    </row>
  </sheetData>
  <mergeCells count="208">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T13" sqref="T13"/>
    </sheetView>
  </sheetViews>
  <sheetFormatPr defaultColWidth="3.6640625" defaultRowHeight="17.100000000000001" customHeight="1"/>
  <cols>
    <col min="1" max="1" width="9" style="47" customWidth="1"/>
    <col min="2" max="16384" width="3.6640625" style="47"/>
  </cols>
  <sheetData>
    <row r="3" spans="1:25" ht="17.100000000000001" customHeight="1"/>
    <row r="4" spans="1:25" ht="18.75" customHeight="1">
      <c r="A4" s="765" t="s">
        <v>70</v>
      </c>
      <c r="B4" s="765"/>
      <c r="C4" s="765"/>
      <c r="D4" s="765"/>
      <c r="E4" s="765"/>
      <c r="F4" s="765"/>
      <c r="G4" s="765"/>
      <c r="H4" s="765"/>
      <c r="I4" s="765"/>
      <c r="J4" s="765"/>
      <c r="K4" s="765"/>
      <c r="L4" s="765"/>
      <c r="M4" s="765"/>
      <c r="N4" s="765"/>
      <c r="O4" s="765"/>
      <c r="P4" s="765"/>
      <c r="Q4" s="765"/>
      <c r="R4" s="765"/>
      <c r="S4" s="765"/>
      <c r="T4" s="765"/>
      <c r="U4" s="765"/>
      <c r="V4" s="765"/>
      <c r="W4" s="765"/>
      <c r="X4" s="765"/>
      <c r="Y4" s="765"/>
    </row>
    <row r="6" spans="1:25" ht="17.100000000000001" customHeight="1">
      <c r="A6" s="766" t="s">
        <v>67</v>
      </c>
      <c r="B6" s="767"/>
      <c r="C6" s="768"/>
      <c r="D6" s="775"/>
      <c r="E6" s="776"/>
      <c r="F6" s="776"/>
      <c r="G6" s="776"/>
      <c r="H6" s="776"/>
      <c r="I6" s="776"/>
      <c r="J6" s="776"/>
      <c r="K6" s="776"/>
      <c r="L6" s="776"/>
      <c r="M6" s="777"/>
      <c r="N6" s="778" t="s">
        <v>68</v>
      </c>
      <c r="O6" s="779"/>
      <c r="P6" s="779"/>
      <c r="Q6" s="780"/>
      <c r="R6" s="775"/>
      <c r="S6" s="776"/>
      <c r="T6" s="776"/>
      <c r="U6" s="776"/>
      <c r="V6" s="776"/>
      <c r="W6" s="776"/>
      <c r="X6" s="776"/>
      <c r="Y6" s="777"/>
    </row>
    <row r="7" spans="1:25" ht="17.100000000000001" customHeight="1">
      <c r="A7" s="769"/>
      <c r="B7" s="770"/>
      <c r="C7" s="771"/>
      <c r="D7" s="787"/>
      <c r="E7" s="788"/>
      <c r="F7" s="788"/>
      <c r="G7" s="788"/>
      <c r="H7" s="788"/>
      <c r="I7" s="788"/>
      <c r="J7" s="788"/>
      <c r="K7" s="788"/>
      <c r="L7" s="788"/>
      <c r="M7" s="789"/>
      <c r="N7" s="781"/>
      <c r="O7" s="782"/>
      <c r="P7" s="782"/>
      <c r="Q7" s="783"/>
      <c r="R7" s="787"/>
      <c r="S7" s="788"/>
      <c r="T7" s="788"/>
      <c r="U7" s="788"/>
      <c r="V7" s="788"/>
      <c r="W7" s="788"/>
      <c r="X7" s="788"/>
      <c r="Y7" s="789"/>
    </row>
    <row r="8" spans="1:25" ht="17.100000000000001" customHeight="1">
      <c r="A8" s="772"/>
      <c r="B8" s="773"/>
      <c r="C8" s="774"/>
      <c r="D8" s="790"/>
      <c r="E8" s="791"/>
      <c r="F8" s="791"/>
      <c r="G8" s="791"/>
      <c r="H8" s="791"/>
      <c r="I8" s="791"/>
      <c r="J8" s="791"/>
      <c r="K8" s="791"/>
      <c r="L8" s="791"/>
      <c r="M8" s="792"/>
      <c r="N8" s="784"/>
      <c r="O8" s="785"/>
      <c r="P8" s="785"/>
      <c r="Q8" s="786"/>
      <c r="R8" s="790"/>
      <c r="S8" s="791"/>
      <c r="T8" s="791"/>
      <c r="U8" s="791"/>
      <c r="V8" s="791"/>
      <c r="W8" s="791"/>
      <c r="X8" s="791"/>
      <c r="Y8" s="792"/>
    </row>
    <row r="9" spans="1:25" ht="17.100000000000001" customHeight="1">
      <c r="A9" s="766" t="s">
        <v>30</v>
      </c>
      <c r="B9" s="767"/>
      <c r="C9" s="768"/>
      <c r="D9" s="787"/>
      <c r="E9" s="788"/>
      <c r="F9" s="788"/>
      <c r="G9" s="788"/>
      <c r="H9" s="788"/>
      <c r="I9" s="788"/>
      <c r="J9" s="788"/>
      <c r="K9" s="788"/>
      <c r="L9" s="788"/>
      <c r="M9" s="789"/>
      <c r="N9" s="797" t="s">
        <v>31</v>
      </c>
      <c r="O9" s="797"/>
      <c r="P9" s="797"/>
      <c r="Q9" s="798"/>
      <c r="R9" s="799"/>
      <c r="S9" s="799"/>
      <c r="T9" s="799"/>
      <c r="U9" s="799"/>
      <c r="V9" s="799"/>
      <c r="W9" s="799"/>
      <c r="X9" s="799"/>
      <c r="Y9" s="800"/>
    </row>
    <row r="10" spans="1:25" ht="17.100000000000001" customHeight="1">
      <c r="A10" s="793"/>
      <c r="B10" s="770"/>
      <c r="C10" s="771"/>
      <c r="D10" s="794"/>
      <c r="E10" s="795"/>
      <c r="F10" s="795"/>
      <c r="G10" s="795"/>
      <c r="H10" s="795"/>
      <c r="I10" s="795"/>
      <c r="J10" s="795"/>
      <c r="K10" s="795"/>
      <c r="L10" s="795"/>
      <c r="M10" s="796"/>
      <c r="N10" s="797"/>
      <c r="O10" s="797"/>
      <c r="P10" s="797"/>
      <c r="Q10" s="801"/>
      <c r="R10" s="802"/>
      <c r="S10" s="802"/>
      <c r="T10" s="802"/>
      <c r="U10" s="802"/>
      <c r="V10" s="802"/>
      <c r="W10" s="802"/>
      <c r="X10" s="802"/>
      <c r="Y10" s="803"/>
    </row>
    <row r="11" spans="1:25" ht="17.100000000000001" customHeight="1">
      <c r="A11" s="769"/>
      <c r="B11" s="770"/>
      <c r="C11" s="771"/>
      <c r="D11" s="794"/>
      <c r="E11" s="795"/>
      <c r="F11" s="795"/>
      <c r="G11" s="795"/>
      <c r="H11" s="795"/>
      <c r="I11" s="795"/>
      <c r="J11" s="795"/>
      <c r="K11" s="795"/>
      <c r="L11" s="795"/>
      <c r="M11" s="796"/>
      <c r="N11" s="797" t="s">
        <v>32</v>
      </c>
      <c r="O11" s="797"/>
      <c r="P11" s="797"/>
      <c r="Q11" s="798"/>
      <c r="R11" s="799"/>
      <c r="S11" s="799"/>
      <c r="T11" s="799"/>
      <c r="U11" s="799"/>
      <c r="V11" s="799"/>
      <c r="W11" s="799"/>
      <c r="X11" s="799"/>
      <c r="Y11" s="800"/>
    </row>
    <row r="12" spans="1:25" ht="17.100000000000001" customHeight="1">
      <c r="A12" s="772"/>
      <c r="B12" s="773"/>
      <c r="C12" s="774"/>
      <c r="D12" s="790"/>
      <c r="E12" s="791"/>
      <c r="F12" s="791"/>
      <c r="G12" s="791"/>
      <c r="H12" s="791"/>
      <c r="I12" s="791"/>
      <c r="J12" s="791"/>
      <c r="K12" s="791"/>
      <c r="L12" s="791"/>
      <c r="M12" s="792"/>
      <c r="N12" s="797"/>
      <c r="O12" s="797"/>
      <c r="P12" s="797"/>
      <c r="Q12" s="801"/>
      <c r="R12" s="802"/>
      <c r="S12" s="802"/>
      <c r="T12" s="802"/>
      <c r="U12" s="802"/>
      <c r="V12" s="802"/>
      <c r="W12" s="802"/>
      <c r="X12" s="802"/>
      <c r="Y12" s="803"/>
    </row>
    <row r="13" spans="1:25" ht="17.100000000000001" customHeight="1">
      <c r="A13" s="816" t="s">
        <v>33</v>
      </c>
      <c r="B13" s="817"/>
      <c r="C13" s="817"/>
      <c r="D13" s="817"/>
      <c r="E13" s="817"/>
      <c r="F13" s="820"/>
      <c r="G13" s="821"/>
      <c r="H13" s="821"/>
      <c r="I13" s="821"/>
      <c r="J13" s="821"/>
      <c r="K13" s="821"/>
      <c r="L13" s="824" t="s">
        <v>44</v>
      </c>
      <c r="M13" s="826"/>
      <c r="N13" s="826"/>
      <c r="O13" s="826"/>
      <c r="P13" s="826"/>
      <c r="Q13" s="826"/>
      <c r="R13" s="826"/>
      <c r="S13" s="824" t="s">
        <v>45</v>
      </c>
      <c r="T13" s="49"/>
      <c r="U13" s="49"/>
      <c r="V13" s="49"/>
      <c r="W13" s="49"/>
      <c r="X13" s="49"/>
      <c r="Y13" s="50"/>
    </row>
    <row r="14" spans="1:25" ht="17.100000000000001" customHeight="1">
      <c r="A14" s="818"/>
      <c r="B14" s="819"/>
      <c r="C14" s="819"/>
      <c r="D14" s="819"/>
      <c r="E14" s="819"/>
      <c r="F14" s="822"/>
      <c r="G14" s="823"/>
      <c r="H14" s="823"/>
      <c r="I14" s="823"/>
      <c r="J14" s="823"/>
      <c r="K14" s="823"/>
      <c r="L14" s="825"/>
      <c r="M14" s="827"/>
      <c r="N14" s="827"/>
      <c r="O14" s="827"/>
      <c r="P14" s="827"/>
      <c r="Q14" s="827"/>
      <c r="R14" s="827"/>
      <c r="S14" s="825"/>
      <c r="T14" s="51"/>
      <c r="U14" s="51"/>
      <c r="V14" s="51"/>
      <c r="W14" s="51"/>
      <c r="X14" s="51"/>
      <c r="Y14" s="52"/>
    </row>
    <row r="15" spans="1:25" ht="17.100000000000001" customHeight="1">
      <c r="A15" s="828" t="s">
        <v>34</v>
      </c>
      <c r="B15" s="767"/>
      <c r="C15" s="767"/>
      <c r="D15" s="767"/>
      <c r="E15" s="767"/>
      <c r="F15" s="767"/>
      <c r="G15" s="767"/>
      <c r="H15" s="767"/>
      <c r="I15" s="767"/>
      <c r="J15" s="767"/>
      <c r="K15" s="767"/>
      <c r="L15" s="767"/>
      <c r="M15" s="768"/>
      <c r="N15" s="828" t="s">
        <v>72</v>
      </c>
      <c r="O15" s="767"/>
      <c r="P15" s="767"/>
      <c r="Q15" s="767"/>
      <c r="R15" s="767"/>
      <c r="S15" s="767"/>
      <c r="T15" s="767"/>
      <c r="U15" s="767"/>
      <c r="V15" s="767"/>
      <c r="W15" s="767"/>
      <c r="X15" s="767"/>
      <c r="Y15" s="768"/>
    </row>
    <row r="16" spans="1:25" ht="17.100000000000001" customHeight="1">
      <c r="A16" s="772"/>
      <c r="B16" s="773"/>
      <c r="C16" s="773"/>
      <c r="D16" s="773"/>
      <c r="E16" s="773"/>
      <c r="F16" s="773"/>
      <c r="G16" s="773"/>
      <c r="H16" s="773"/>
      <c r="I16" s="773"/>
      <c r="J16" s="773"/>
      <c r="K16" s="773"/>
      <c r="L16" s="773"/>
      <c r="M16" s="774"/>
      <c r="N16" s="772"/>
      <c r="O16" s="773"/>
      <c r="P16" s="773"/>
      <c r="Q16" s="773"/>
      <c r="R16" s="773"/>
      <c r="S16" s="773"/>
      <c r="T16" s="773"/>
      <c r="U16" s="773"/>
      <c r="V16" s="773"/>
      <c r="W16" s="773"/>
      <c r="X16" s="773"/>
      <c r="Y16" s="774"/>
    </row>
    <row r="17" spans="1:25" ht="17.100000000000001" customHeight="1">
      <c r="A17" s="787"/>
      <c r="B17" s="799"/>
      <c r="C17" s="799"/>
      <c r="D17" s="799"/>
      <c r="E17" s="799"/>
      <c r="F17" s="799"/>
      <c r="G17" s="799"/>
      <c r="H17" s="799"/>
      <c r="I17" s="799"/>
      <c r="J17" s="799"/>
      <c r="K17" s="799"/>
      <c r="L17" s="799"/>
      <c r="M17" s="800"/>
      <c r="N17" s="787"/>
      <c r="O17" s="799"/>
      <c r="P17" s="799"/>
      <c r="Q17" s="799"/>
      <c r="R17" s="799"/>
      <c r="S17" s="799"/>
      <c r="T17" s="799"/>
      <c r="U17" s="799"/>
      <c r="V17" s="799"/>
      <c r="W17" s="799"/>
      <c r="X17" s="799"/>
      <c r="Y17" s="800"/>
    </row>
    <row r="18" spans="1:25" ht="17.100000000000001" customHeight="1">
      <c r="A18" s="804"/>
      <c r="B18" s="805"/>
      <c r="C18" s="805"/>
      <c r="D18" s="805"/>
      <c r="E18" s="805"/>
      <c r="F18" s="805"/>
      <c r="G18" s="805"/>
      <c r="H18" s="805"/>
      <c r="I18" s="805"/>
      <c r="J18" s="805"/>
      <c r="K18" s="805"/>
      <c r="L18" s="805"/>
      <c r="M18" s="806"/>
      <c r="N18" s="804"/>
      <c r="O18" s="805"/>
      <c r="P18" s="805"/>
      <c r="Q18" s="805"/>
      <c r="R18" s="805"/>
      <c r="S18" s="805"/>
      <c r="T18" s="805"/>
      <c r="U18" s="805"/>
      <c r="V18" s="805"/>
      <c r="W18" s="805"/>
      <c r="X18" s="805"/>
      <c r="Y18" s="806"/>
    </row>
    <row r="19" spans="1:25" ht="17.100000000000001" customHeight="1">
      <c r="A19" s="804"/>
      <c r="B19" s="805"/>
      <c r="C19" s="805"/>
      <c r="D19" s="805"/>
      <c r="E19" s="805"/>
      <c r="F19" s="805"/>
      <c r="G19" s="805"/>
      <c r="H19" s="805"/>
      <c r="I19" s="805"/>
      <c r="J19" s="805"/>
      <c r="K19" s="805"/>
      <c r="L19" s="805"/>
      <c r="M19" s="806"/>
      <c r="N19" s="804"/>
      <c r="O19" s="805"/>
      <c r="P19" s="805"/>
      <c r="Q19" s="805"/>
      <c r="R19" s="805"/>
      <c r="S19" s="805"/>
      <c r="T19" s="805"/>
      <c r="U19" s="805"/>
      <c r="V19" s="805"/>
      <c r="W19" s="805"/>
      <c r="X19" s="805"/>
      <c r="Y19" s="806"/>
    </row>
    <row r="20" spans="1:25" ht="17.100000000000001" customHeight="1">
      <c r="A20" s="804"/>
      <c r="B20" s="805"/>
      <c r="C20" s="805"/>
      <c r="D20" s="805"/>
      <c r="E20" s="805"/>
      <c r="F20" s="805"/>
      <c r="G20" s="805"/>
      <c r="H20" s="805"/>
      <c r="I20" s="805"/>
      <c r="J20" s="805"/>
      <c r="K20" s="805"/>
      <c r="L20" s="805"/>
      <c r="M20" s="806"/>
      <c r="N20" s="804"/>
      <c r="O20" s="805"/>
      <c r="P20" s="805"/>
      <c r="Q20" s="805"/>
      <c r="R20" s="805"/>
      <c r="S20" s="805"/>
      <c r="T20" s="805"/>
      <c r="U20" s="805"/>
      <c r="V20" s="805"/>
      <c r="W20" s="805"/>
      <c r="X20" s="805"/>
      <c r="Y20" s="806"/>
    </row>
    <row r="21" spans="1:25" ht="17.100000000000001" customHeight="1">
      <c r="A21" s="804"/>
      <c r="B21" s="805"/>
      <c r="C21" s="805"/>
      <c r="D21" s="805"/>
      <c r="E21" s="805"/>
      <c r="F21" s="805"/>
      <c r="G21" s="805"/>
      <c r="H21" s="805"/>
      <c r="I21" s="805"/>
      <c r="J21" s="805"/>
      <c r="K21" s="805"/>
      <c r="L21" s="805"/>
      <c r="M21" s="806"/>
      <c r="N21" s="804"/>
      <c r="O21" s="805"/>
      <c r="P21" s="805"/>
      <c r="Q21" s="805"/>
      <c r="R21" s="805"/>
      <c r="S21" s="805"/>
      <c r="T21" s="805"/>
      <c r="U21" s="805"/>
      <c r="V21" s="805"/>
      <c r="W21" s="805"/>
      <c r="X21" s="805"/>
      <c r="Y21" s="806"/>
    </row>
    <row r="22" spans="1:25" ht="17.100000000000001" customHeight="1">
      <c r="A22" s="801"/>
      <c r="B22" s="802"/>
      <c r="C22" s="802"/>
      <c r="D22" s="802"/>
      <c r="E22" s="802"/>
      <c r="F22" s="802"/>
      <c r="G22" s="802"/>
      <c r="H22" s="802"/>
      <c r="I22" s="802"/>
      <c r="J22" s="802"/>
      <c r="K22" s="802"/>
      <c r="L22" s="802"/>
      <c r="M22" s="803"/>
      <c r="N22" s="801"/>
      <c r="O22" s="802"/>
      <c r="P22" s="802"/>
      <c r="Q22" s="802"/>
      <c r="R22" s="802"/>
      <c r="S22" s="802"/>
      <c r="T22" s="802"/>
      <c r="U22" s="802"/>
      <c r="V22" s="802"/>
      <c r="W22" s="802"/>
      <c r="X22" s="802"/>
      <c r="Y22" s="803"/>
    </row>
    <row r="23" spans="1:25" ht="17.100000000000001" customHeight="1">
      <c r="A23" s="797" t="s">
        <v>35</v>
      </c>
      <c r="B23" s="797"/>
      <c r="C23" s="797"/>
      <c r="D23" s="807"/>
      <c r="E23" s="808"/>
      <c r="F23" s="808"/>
      <c r="G23" s="808"/>
      <c r="H23" s="808"/>
      <c r="I23" s="808"/>
      <c r="J23" s="808"/>
      <c r="K23" s="808"/>
      <c r="L23" s="808"/>
      <c r="M23" s="808"/>
      <c r="N23" s="808"/>
      <c r="O23" s="808"/>
      <c r="P23" s="808"/>
      <c r="Q23" s="808"/>
      <c r="R23" s="808"/>
      <c r="S23" s="808"/>
      <c r="T23" s="808"/>
      <c r="U23" s="808"/>
      <c r="V23" s="808"/>
      <c r="W23" s="808"/>
      <c r="X23" s="808"/>
      <c r="Y23" s="809"/>
    </row>
    <row r="24" spans="1:25" ht="17.100000000000001" customHeight="1">
      <c r="A24" s="797"/>
      <c r="B24" s="797"/>
      <c r="C24" s="797"/>
      <c r="D24" s="810"/>
      <c r="E24" s="811"/>
      <c r="F24" s="811"/>
      <c r="G24" s="811"/>
      <c r="H24" s="811"/>
      <c r="I24" s="811"/>
      <c r="J24" s="811"/>
      <c r="K24" s="811"/>
      <c r="L24" s="811"/>
      <c r="M24" s="811"/>
      <c r="N24" s="811"/>
      <c r="O24" s="811"/>
      <c r="P24" s="811"/>
      <c r="Q24" s="811"/>
      <c r="R24" s="811"/>
      <c r="S24" s="811"/>
      <c r="T24" s="811"/>
      <c r="U24" s="811"/>
      <c r="V24" s="811"/>
      <c r="W24" s="811"/>
      <c r="X24" s="811"/>
      <c r="Y24" s="812"/>
    </row>
    <row r="25" spans="1:25" ht="17.100000000000001" customHeight="1">
      <c r="A25" s="797"/>
      <c r="B25" s="797"/>
      <c r="C25" s="797"/>
      <c r="D25" s="810"/>
      <c r="E25" s="811"/>
      <c r="F25" s="811"/>
      <c r="G25" s="811"/>
      <c r="H25" s="811"/>
      <c r="I25" s="811"/>
      <c r="J25" s="811"/>
      <c r="K25" s="811"/>
      <c r="L25" s="811"/>
      <c r="M25" s="811"/>
      <c r="N25" s="811"/>
      <c r="O25" s="811"/>
      <c r="P25" s="811"/>
      <c r="Q25" s="811"/>
      <c r="R25" s="811"/>
      <c r="S25" s="811"/>
      <c r="T25" s="811"/>
      <c r="U25" s="811"/>
      <c r="V25" s="811"/>
      <c r="W25" s="811"/>
      <c r="X25" s="811"/>
      <c r="Y25" s="812"/>
    </row>
    <row r="26" spans="1:25" ht="17.100000000000001" customHeight="1">
      <c r="A26" s="797"/>
      <c r="B26" s="797"/>
      <c r="C26" s="797"/>
      <c r="D26" s="810"/>
      <c r="E26" s="811"/>
      <c r="F26" s="811"/>
      <c r="G26" s="811"/>
      <c r="H26" s="811"/>
      <c r="I26" s="811"/>
      <c r="J26" s="811"/>
      <c r="K26" s="811"/>
      <c r="L26" s="811"/>
      <c r="M26" s="811"/>
      <c r="N26" s="811"/>
      <c r="O26" s="811"/>
      <c r="P26" s="811"/>
      <c r="Q26" s="811"/>
      <c r="R26" s="811"/>
      <c r="S26" s="811"/>
      <c r="T26" s="811"/>
      <c r="U26" s="811"/>
      <c r="V26" s="811"/>
      <c r="W26" s="811"/>
      <c r="X26" s="811"/>
      <c r="Y26" s="812"/>
    </row>
    <row r="27" spans="1:25" ht="17.100000000000001" customHeight="1">
      <c r="A27" s="797"/>
      <c r="B27" s="797"/>
      <c r="C27" s="797"/>
      <c r="D27" s="810"/>
      <c r="E27" s="811"/>
      <c r="F27" s="811"/>
      <c r="G27" s="811"/>
      <c r="H27" s="811"/>
      <c r="I27" s="811"/>
      <c r="J27" s="811"/>
      <c r="K27" s="811"/>
      <c r="L27" s="811"/>
      <c r="M27" s="811"/>
      <c r="N27" s="811"/>
      <c r="O27" s="811"/>
      <c r="P27" s="811"/>
      <c r="Q27" s="811"/>
      <c r="R27" s="811"/>
      <c r="S27" s="811"/>
      <c r="T27" s="811"/>
      <c r="U27" s="811"/>
      <c r="V27" s="811"/>
      <c r="W27" s="811"/>
      <c r="X27" s="811"/>
      <c r="Y27" s="812"/>
    </row>
    <row r="28" spans="1:25" ht="17.100000000000001" customHeight="1">
      <c r="A28" s="797"/>
      <c r="B28" s="797"/>
      <c r="C28" s="797"/>
      <c r="D28" s="810"/>
      <c r="E28" s="811"/>
      <c r="F28" s="811"/>
      <c r="G28" s="811"/>
      <c r="H28" s="811"/>
      <c r="I28" s="811"/>
      <c r="J28" s="811"/>
      <c r="K28" s="811"/>
      <c r="L28" s="811"/>
      <c r="M28" s="811"/>
      <c r="N28" s="811"/>
      <c r="O28" s="811"/>
      <c r="P28" s="811"/>
      <c r="Q28" s="811"/>
      <c r="R28" s="811"/>
      <c r="S28" s="811"/>
      <c r="T28" s="811"/>
      <c r="U28" s="811"/>
      <c r="V28" s="811"/>
      <c r="W28" s="811"/>
      <c r="X28" s="811"/>
      <c r="Y28" s="812"/>
    </row>
    <row r="29" spans="1:25" ht="17.100000000000001" customHeight="1">
      <c r="A29" s="797"/>
      <c r="B29" s="797"/>
      <c r="C29" s="797"/>
      <c r="D29" s="810"/>
      <c r="E29" s="811"/>
      <c r="F29" s="811"/>
      <c r="G29" s="811"/>
      <c r="H29" s="811"/>
      <c r="I29" s="811"/>
      <c r="J29" s="811"/>
      <c r="K29" s="811"/>
      <c r="L29" s="811"/>
      <c r="M29" s="811"/>
      <c r="N29" s="811"/>
      <c r="O29" s="811"/>
      <c r="P29" s="811"/>
      <c r="Q29" s="811"/>
      <c r="R29" s="811"/>
      <c r="S29" s="811"/>
      <c r="T29" s="811"/>
      <c r="U29" s="811"/>
      <c r="V29" s="811"/>
      <c r="W29" s="811"/>
      <c r="X29" s="811"/>
      <c r="Y29" s="812"/>
    </row>
    <row r="30" spans="1:25" ht="17.100000000000001" customHeight="1">
      <c r="A30" s="797"/>
      <c r="B30" s="797"/>
      <c r="C30" s="797"/>
      <c r="D30" s="810"/>
      <c r="E30" s="811"/>
      <c r="F30" s="811"/>
      <c r="G30" s="811"/>
      <c r="H30" s="811"/>
      <c r="I30" s="811"/>
      <c r="J30" s="811"/>
      <c r="K30" s="811"/>
      <c r="L30" s="811"/>
      <c r="M30" s="811"/>
      <c r="N30" s="811"/>
      <c r="O30" s="811"/>
      <c r="P30" s="811"/>
      <c r="Q30" s="811"/>
      <c r="R30" s="811"/>
      <c r="S30" s="811"/>
      <c r="T30" s="811"/>
      <c r="U30" s="811"/>
      <c r="V30" s="811"/>
      <c r="W30" s="811"/>
      <c r="X30" s="811"/>
      <c r="Y30" s="812"/>
    </row>
    <row r="31" spans="1:25" ht="17.100000000000001" customHeight="1">
      <c r="A31" s="797"/>
      <c r="B31" s="797"/>
      <c r="C31" s="797"/>
      <c r="D31" s="810"/>
      <c r="E31" s="811"/>
      <c r="F31" s="811"/>
      <c r="G31" s="811"/>
      <c r="H31" s="811"/>
      <c r="I31" s="811"/>
      <c r="J31" s="811"/>
      <c r="K31" s="811"/>
      <c r="L31" s="811"/>
      <c r="M31" s="811"/>
      <c r="N31" s="811"/>
      <c r="O31" s="811"/>
      <c r="P31" s="811"/>
      <c r="Q31" s="811"/>
      <c r="R31" s="811"/>
      <c r="S31" s="811"/>
      <c r="T31" s="811"/>
      <c r="U31" s="811"/>
      <c r="V31" s="811"/>
      <c r="W31" s="811"/>
      <c r="X31" s="811"/>
      <c r="Y31" s="812"/>
    </row>
    <row r="32" spans="1:25" ht="17.100000000000001" customHeight="1">
      <c r="A32" s="797"/>
      <c r="B32" s="797"/>
      <c r="C32" s="797"/>
      <c r="D32" s="810"/>
      <c r="E32" s="811"/>
      <c r="F32" s="811"/>
      <c r="G32" s="811"/>
      <c r="H32" s="811"/>
      <c r="I32" s="811"/>
      <c r="J32" s="811"/>
      <c r="K32" s="811"/>
      <c r="L32" s="811"/>
      <c r="M32" s="811"/>
      <c r="N32" s="811"/>
      <c r="O32" s="811"/>
      <c r="P32" s="811"/>
      <c r="Q32" s="811"/>
      <c r="R32" s="811"/>
      <c r="S32" s="811"/>
      <c r="T32" s="811"/>
      <c r="U32" s="811"/>
      <c r="V32" s="811"/>
      <c r="W32" s="811"/>
      <c r="X32" s="811"/>
      <c r="Y32" s="812"/>
    </row>
    <row r="33" spans="1:25" ht="17.100000000000001" customHeight="1">
      <c r="A33" s="797"/>
      <c r="B33" s="797"/>
      <c r="C33" s="797"/>
      <c r="D33" s="810"/>
      <c r="E33" s="811"/>
      <c r="F33" s="811"/>
      <c r="G33" s="811"/>
      <c r="H33" s="811"/>
      <c r="I33" s="811"/>
      <c r="J33" s="811"/>
      <c r="K33" s="811"/>
      <c r="L33" s="811"/>
      <c r="M33" s="811"/>
      <c r="N33" s="811"/>
      <c r="O33" s="811"/>
      <c r="P33" s="811"/>
      <c r="Q33" s="811"/>
      <c r="R33" s="811"/>
      <c r="S33" s="811"/>
      <c r="T33" s="811"/>
      <c r="U33" s="811"/>
      <c r="V33" s="811"/>
      <c r="W33" s="811"/>
      <c r="X33" s="811"/>
      <c r="Y33" s="812"/>
    </row>
    <row r="34" spans="1:25" ht="17.100000000000001" customHeight="1">
      <c r="A34" s="797"/>
      <c r="B34" s="797"/>
      <c r="C34" s="797"/>
      <c r="D34" s="810"/>
      <c r="E34" s="811"/>
      <c r="F34" s="811"/>
      <c r="G34" s="811"/>
      <c r="H34" s="811"/>
      <c r="I34" s="811"/>
      <c r="J34" s="811"/>
      <c r="K34" s="811"/>
      <c r="L34" s="811"/>
      <c r="M34" s="811"/>
      <c r="N34" s="811"/>
      <c r="O34" s="811"/>
      <c r="P34" s="811"/>
      <c r="Q34" s="811"/>
      <c r="R34" s="811"/>
      <c r="S34" s="811"/>
      <c r="T34" s="811"/>
      <c r="U34" s="811"/>
      <c r="V34" s="811"/>
      <c r="W34" s="811"/>
      <c r="X34" s="811"/>
      <c r="Y34" s="812"/>
    </row>
    <row r="35" spans="1:25" ht="17.100000000000001" customHeight="1">
      <c r="A35" s="797"/>
      <c r="B35" s="797"/>
      <c r="C35" s="797"/>
      <c r="D35" s="810"/>
      <c r="E35" s="811"/>
      <c r="F35" s="811"/>
      <c r="G35" s="811"/>
      <c r="H35" s="811"/>
      <c r="I35" s="811"/>
      <c r="J35" s="811"/>
      <c r="K35" s="811"/>
      <c r="L35" s="811"/>
      <c r="M35" s="811"/>
      <c r="N35" s="811"/>
      <c r="O35" s="811"/>
      <c r="P35" s="811"/>
      <c r="Q35" s="811"/>
      <c r="R35" s="811"/>
      <c r="S35" s="811"/>
      <c r="T35" s="811"/>
      <c r="U35" s="811"/>
      <c r="V35" s="811"/>
      <c r="W35" s="811"/>
      <c r="X35" s="811"/>
      <c r="Y35" s="812"/>
    </row>
    <row r="36" spans="1:25" ht="17.100000000000001" customHeight="1">
      <c r="A36" s="797"/>
      <c r="B36" s="797"/>
      <c r="C36" s="797"/>
      <c r="D36" s="810"/>
      <c r="E36" s="811"/>
      <c r="F36" s="811"/>
      <c r="G36" s="811"/>
      <c r="H36" s="811"/>
      <c r="I36" s="811"/>
      <c r="J36" s="811"/>
      <c r="K36" s="811"/>
      <c r="L36" s="811"/>
      <c r="M36" s="811"/>
      <c r="N36" s="811"/>
      <c r="O36" s="811"/>
      <c r="P36" s="811"/>
      <c r="Q36" s="811"/>
      <c r="R36" s="811"/>
      <c r="S36" s="811"/>
      <c r="T36" s="811"/>
      <c r="U36" s="811"/>
      <c r="V36" s="811"/>
      <c r="W36" s="811"/>
      <c r="X36" s="811"/>
      <c r="Y36" s="812"/>
    </row>
    <row r="37" spans="1:25" ht="17.100000000000001" customHeight="1">
      <c r="A37" s="797"/>
      <c r="B37" s="797"/>
      <c r="C37" s="797"/>
      <c r="D37" s="810"/>
      <c r="E37" s="811"/>
      <c r="F37" s="811"/>
      <c r="G37" s="811"/>
      <c r="H37" s="811"/>
      <c r="I37" s="811"/>
      <c r="J37" s="811"/>
      <c r="K37" s="811"/>
      <c r="L37" s="811"/>
      <c r="M37" s="811"/>
      <c r="N37" s="811"/>
      <c r="O37" s="811"/>
      <c r="P37" s="811"/>
      <c r="Q37" s="811"/>
      <c r="R37" s="811"/>
      <c r="S37" s="811"/>
      <c r="T37" s="811"/>
      <c r="U37" s="811"/>
      <c r="V37" s="811"/>
      <c r="W37" s="811"/>
      <c r="X37" s="811"/>
      <c r="Y37" s="812"/>
    </row>
    <row r="38" spans="1:25" ht="17.100000000000001" customHeight="1">
      <c r="A38" s="797"/>
      <c r="B38" s="797"/>
      <c r="C38" s="797"/>
      <c r="D38" s="813"/>
      <c r="E38" s="814"/>
      <c r="F38" s="814"/>
      <c r="G38" s="814"/>
      <c r="H38" s="814"/>
      <c r="I38" s="814"/>
      <c r="J38" s="814"/>
      <c r="K38" s="814"/>
      <c r="L38" s="814"/>
      <c r="M38" s="814"/>
      <c r="N38" s="814"/>
      <c r="O38" s="814"/>
      <c r="P38" s="814"/>
      <c r="Q38" s="814"/>
      <c r="R38" s="814"/>
      <c r="S38" s="814"/>
      <c r="T38" s="814"/>
      <c r="U38" s="814"/>
      <c r="V38" s="814"/>
      <c r="W38" s="814"/>
      <c r="X38" s="814"/>
      <c r="Y38" s="815"/>
    </row>
    <row r="39" spans="1:25" ht="20.100000000000001" customHeight="1">
      <c r="A39" s="48" t="s">
        <v>71</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zoomScaleNormal="100" workbookViewId="0">
      <selection activeCell="B11" sqref="B11"/>
    </sheetView>
  </sheetViews>
  <sheetFormatPr defaultColWidth="9" defaultRowHeight="13.2"/>
  <cols>
    <col min="1" max="8" width="20.88671875" style="58" customWidth="1"/>
    <col min="9" max="16384" width="9" style="58"/>
  </cols>
  <sheetData>
    <row r="1" spans="1:8" ht="24.75" customHeight="1"/>
    <row r="2" spans="1:8" s="84" customFormat="1" ht="33" customHeight="1">
      <c r="A2" s="852" t="s">
        <v>101</v>
      </c>
      <c r="B2" s="852"/>
      <c r="C2" s="852"/>
      <c r="D2" s="852"/>
      <c r="E2" s="852"/>
      <c r="F2" s="852"/>
      <c r="G2" s="852"/>
      <c r="H2" s="85"/>
    </row>
    <row r="3" spans="1:8" ht="29.25" customHeight="1">
      <c r="A3" s="80"/>
      <c r="B3" s="80"/>
      <c r="C3" s="80"/>
      <c r="D3" s="80"/>
      <c r="E3" s="80"/>
      <c r="F3" s="80"/>
      <c r="G3" s="80"/>
      <c r="H3" s="80"/>
    </row>
    <row r="4" spans="1:8" ht="26.25" customHeight="1">
      <c r="A4" s="83" t="s">
        <v>100</v>
      </c>
      <c r="B4" s="853"/>
      <c r="C4" s="853"/>
      <c r="D4" s="853"/>
      <c r="E4" s="80"/>
      <c r="F4" s="80"/>
      <c r="G4" s="80"/>
      <c r="H4" s="80"/>
    </row>
    <row r="5" spans="1:8" ht="26.25" customHeight="1">
      <c r="A5" s="82"/>
      <c r="B5" s="81"/>
      <c r="C5" s="81"/>
      <c r="D5" s="81"/>
      <c r="E5" s="80"/>
      <c r="F5" s="80"/>
      <c r="G5" s="80"/>
      <c r="H5" s="80"/>
    </row>
    <row r="6" spans="1:8" ht="36" customHeight="1">
      <c r="A6" s="79" t="s">
        <v>99</v>
      </c>
      <c r="B6" s="854"/>
      <c r="C6" s="854"/>
      <c r="D6" s="854"/>
      <c r="E6" s="854"/>
      <c r="F6" s="854"/>
      <c r="G6" s="78"/>
      <c r="H6" s="78"/>
    </row>
    <row r="7" spans="1:8" ht="33.75" customHeight="1">
      <c r="A7" s="845" t="s">
        <v>98</v>
      </c>
      <c r="B7" s="845"/>
      <c r="C7" s="845"/>
      <c r="D7" s="845" t="s">
        <v>97</v>
      </c>
      <c r="E7" s="845"/>
      <c r="F7" s="845"/>
      <c r="G7" s="855" t="s">
        <v>96</v>
      </c>
      <c r="H7" s="62"/>
    </row>
    <row r="8" spans="1:8" ht="33.75" customHeight="1">
      <c r="A8" s="77" t="s">
        <v>47</v>
      </c>
      <c r="B8" s="77" t="s">
        <v>95</v>
      </c>
      <c r="C8" s="77" t="s">
        <v>86</v>
      </c>
      <c r="D8" s="77" t="s">
        <v>47</v>
      </c>
      <c r="E8" s="77" t="s">
        <v>95</v>
      </c>
      <c r="F8" s="77" t="s">
        <v>86</v>
      </c>
      <c r="G8" s="856"/>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46" t="s">
        <v>280</v>
      </c>
      <c r="B13" s="846"/>
      <c r="C13" s="846"/>
      <c r="D13" s="846"/>
      <c r="E13" s="846"/>
      <c r="F13" s="846"/>
      <c r="G13" s="846"/>
      <c r="H13" s="66"/>
    </row>
    <row r="14" spans="1:8" ht="33.75" customHeight="1">
      <c r="A14" s="847"/>
      <c r="B14" s="847"/>
      <c r="C14" s="847"/>
      <c r="D14" s="847"/>
      <c r="E14" s="847"/>
      <c r="F14" s="847"/>
      <c r="G14" s="847"/>
      <c r="H14" s="66"/>
    </row>
    <row r="15" spans="1:8" ht="33.75" customHeight="1">
      <c r="A15" s="847"/>
      <c r="B15" s="847"/>
      <c r="C15" s="847"/>
      <c r="D15" s="847"/>
      <c r="E15" s="847"/>
      <c r="F15" s="847"/>
      <c r="G15" s="847"/>
      <c r="H15" s="66"/>
    </row>
    <row r="16" spans="1:8" ht="33.75" customHeight="1">
      <c r="A16" s="847"/>
      <c r="B16" s="847"/>
      <c r="C16" s="847"/>
      <c r="D16" s="847"/>
      <c r="E16" s="847"/>
      <c r="F16" s="847"/>
      <c r="G16" s="847"/>
      <c r="H16" s="66"/>
    </row>
    <row r="17" spans="1:8" ht="84" customHeight="1">
      <c r="A17" s="847"/>
      <c r="B17" s="847"/>
      <c r="C17" s="847"/>
      <c r="D17" s="847"/>
      <c r="E17" s="847"/>
      <c r="F17" s="847"/>
      <c r="G17" s="847"/>
      <c r="H17" s="66"/>
    </row>
    <row r="18" spans="1:8" ht="14.4">
      <c r="A18" s="66"/>
      <c r="B18" s="66"/>
      <c r="C18" s="66"/>
      <c r="D18" s="66"/>
      <c r="E18" s="66"/>
      <c r="F18" s="66"/>
      <c r="G18" s="66"/>
      <c r="H18" s="66"/>
    </row>
    <row r="19" spans="1:8" ht="36.75" customHeight="1">
      <c r="A19" s="848" t="s">
        <v>92</v>
      </c>
      <c r="B19" s="848"/>
      <c r="C19" s="121"/>
      <c r="D19" s="70" t="s">
        <v>91</v>
      </c>
      <c r="G19" s="69"/>
      <c r="H19" s="66"/>
    </row>
    <row r="20" spans="1:8" ht="34.5" customHeight="1">
      <c r="A20" s="848" t="s">
        <v>90</v>
      </c>
      <c r="B20" s="848"/>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49"/>
      <c r="C22" s="849"/>
      <c r="D22" s="849"/>
      <c r="E22" s="850"/>
      <c r="F22" s="850"/>
      <c r="G22" s="63"/>
      <c r="H22" s="63"/>
    </row>
    <row r="23" spans="1:8" ht="33.75" customHeight="1">
      <c r="A23" s="845" t="s">
        <v>88</v>
      </c>
      <c r="B23" s="845"/>
      <c r="C23" s="851" t="s">
        <v>87</v>
      </c>
      <c r="D23" s="842"/>
      <c r="E23" s="845" t="s">
        <v>86</v>
      </c>
      <c r="F23" s="845"/>
      <c r="G23" s="845"/>
      <c r="H23" s="62"/>
    </row>
    <row r="24" spans="1:8" ht="33.75" customHeight="1">
      <c r="A24" s="841"/>
      <c r="B24" s="842"/>
      <c r="C24" s="843"/>
      <c r="D24" s="844"/>
      <c r="E24" s="845"/>
      <c r="F24" s="845"/>
      <c r="G24" s="845"/>
      <c r="H24" s="62"/>
    </row>
    <row r="25" spans="1:8" ht="33.75" customHeight="1">
      <c r="A25" s="841"/>
      <c r="B25" s="842"/>
      <c r="C25" s="843"/>
      <c r="D25" s="844"/>
      <c r="E25" s="845"/>
      <c r="F25" s="845"/>
      <c r="G25" s="845"/>
      <c r="H25" s="62"/>
    </row>
    <row r="26" spans="1:8" ht="33.75" customHeight="1" thickBot="1">
      <c r="A26" s="831"/>
      <c r="B26" s="832"/>
      <c r="C26" s="833"/>
      <c r="D26" s="834"/>
      <c r="E26" s="835"/>
      <c r="F26" s="835"/>
      <c r="G26" s="835"/>
      <c r="H26" s="62"/>
    </row>
    <row r="27" spans="1:8" ht="33.75" customHeight="1" thickTop="1">
      <c r="A27" s="836" t="s">
        <v>85</v>
      </c>
      <c r="B27" s="837"/>
      <c r="C27" s="838">
        <f>SUM(C24:D26)</f>
        <v>0</v>
      </c>
      <c r="D27" s="839"/>
      <c r="E27" s="840"/>
      <c r="F27" s="840"/>
      <c r="G27" s="840"/>
      <c r="H27" s="62"/>
    </row>
    <row r="28" spans="1:8">
      <c r="A28" s="829" t="s">
        <v>84</v>
      </c>
      <c r="B28" s="829"/>
      <c r="C28" s="829"/>
      <c r="D28" s="829"/>
      <c r="E28" s="829"/>
      <c r="F28" s="829"/>
      <c r="G28" s="829"/>
      <c r="H28" s="60"/>
    </row>
    <row r="29" spans="1:8" ht="78.75" customHeight="1">
      <c r="A29" s="830"/>
      <c r="B29" s="830"/>
      <c r="C29" s="830"/>
      <c r="D29" s="830"/>
      <c r="E29" s="830"/>
      <c r="F29" s="830"/>
      <c r="G29" s="830"/>
      <c r="H29" s="60"/>
    </row>
    <row r="30" spans="1:8" ht="14.4">
      <c r="A30" s="61"/>
      <c r="B30" s="60"/>
      <c r="C30" s="60"/>
      <c r="D30" s="60"/>
      <c r="E30" s="60"/>
      <c r="F30" s="60"/>
      <c r="G30" s="60"/>
      <c r="H30" s="60"/>
    </row>
    <row r="31" spans="1:8" ht="14.4">
      <c r="A31" s="59"/>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view="pageBreakPreview" topLeftCell="A3" zoomScaleNormal="100" zoomScaleSheetLayoutView="100" workbookViewId="0">
      <selection activeCell="F28" sqref="F28:O28"/>
    </sheetView>
  </sheetViews>
  <sheetFormatPr defaultRowHeight="13.2"/>
  <cols>
    <col min="1" max="1" width="2.44140625" customWidth="1"/>
    <col min="2" max="2" width="3.33203125" customWidth="1"/>
    <col min="3" max="3" width="1.44140625" customWidth="1"/>
    <col min="4" max="6" width="2.21875" customWidth="1"/>
    <col min="8" max="8" width="22.77734375" customWidth="1"/>
    <col min="14" max="14" width="7" customWidth="1"/>
    <col min="15" max="15" width="7.21875" customWidth="1"/>
    <col min="16" max="16" width="3.6640625" customWidth="1"/>
    <col min="17" max="17" width="3.77734375" customWidth="1"/>
  </cols>
  <sheetData>
    <row r="1" spans="1:17" ht="18.75" customHeight="1" thickBot="1">
      <c r="N1" s="867" t="s">
        <v>219</v>
      </c>
      <c r="O1" s="868"/>
    </row>
    <row r="2" spans="1:17" ht="16.2">
      <c r="A2" s="869" t="s">
        <v>220</v>
      </c>
      <c r="B2" s="869"/>
      <c r="C2" s="869"/>
      <c r="D2" s="869"/>
      <c r="E2" s="869"/>
      <c r="F2" s="869"/>
      <c r="G2" s="869"/>
      <c r="H2" s="869"/>
      <c r="I2" s="869"/>
      <c r="J2" s="869"/>
      <c r="K2" s="869"/>
      <c r="L2" s="869"/>
      <c r="M2" s="869"/>
      <c r="N2" s="869"/>
      <c r="O2" s="869"/>
      <c r="P2" s="124"/>
      <c r="Q2" s="124"/>
    </row>
    <row r="3" spans="1:17" ht="9" customHeight="1"/>
    <row r="4" spans="1:17" ht="23.25" customHeight="1">
      <c r="E4" s="861"/>
      <c r="F4" s="861"/>
      <c r="G4" s="861"/>
      <c r="H4" s="125"/>
      <c r="K4" s="862"/>
      <c r="L4" s="863"/>
      <c r="M4" s="864" t="s">
        <v>221</v>
      </c>
      <c r="N4" s="865"/>
      <c r="O4" s="866"/>
    </row>
    <row r="5" spans="1:17" ht="23.25" customHeight="1">
      <c r="E5" s="861"/>
      <c r="F5" s="861"/>
      <c r="G5" s="861"/>
      <c r="H5" s="125"/>
      <c r="K5" s="862"/>
      <c r="L5" s="863"/>
      <c r="M5" s="864" t="s">
        <v>222</v>
      </c>
      <c r="N5" s="865"/>
      <c r="O5" s="866"/>
    </row>
    <row r="6" spans="1:17">
      <c r="B6" s="126" t="s">
        <v>223</v>
      </c>
      <c r="C6" s="127"/>
      <c r="O6" s="128"/>
    </row>
    <row r="7" spans="1:17" ht="9.75" customHeight="1">
      <c r="B7" s="129"/>
      <c r="C7" s="127"/>
    </row>
    <row r="8" spans="1:17" s="130" customFormat="1" ht="20.100000000000001" customHeight="1">
      <c r="D8" s="870" t="s">
        <v>294</v>
      </c>
      <c r="E8" s="858"/>
      <c r="F8" s="858"/>
      <c r="G8" s="858"/>
      <c r="H8" s="858"/>
      <c r="I8" s="858"/>
      <c r="J8" s="858"/>
      <c r="K8" s="858"/>
      <c r="L8" s="858"/>
      <c r="M8" s="858"/>
      <c r="N8" s="858"/>
      <c r="O8" s="858"/>
    </row>
    <row r="9" spans="1:17" ht="9.75" customHeight="1">
      <c r="F9" s="130"/>
      <c r="G9" s="130"/>
      <c r="H9" s="130"/>
      <c r="I9" s="130"/>
      <c r="J9" s="130"/>
      <c r="K9" s="130"/>
      <c r="L9" s="130"/>
      <c r="M9" s="130"/>
    </row>
    <row r="10" spans="1:17" s="130" customFormat="1" ht="20.100000000000001" customHeight="1">
      <c r="D10" s="871" t="s">
        <v>224</v>
      </c>
      <c r="E10" s="871"/>
      <c r="F10" s="871"/>
      <c r="G10" s="871"/>
      <c r="H10" s="871"/>
      <c r="I10" s="871"/>
      <c r="J10" s="871"/>
      <c r="K10" s="871"/>
      <c r="L10" s="871"/>
      <c r="M10" s="871"/>
      <c r="N10" s="871"/>
      <c r="O10" s="871"/>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00000000000001" customHeight="1">
      <c r="D13" s="871" t="s">
        <v>274</v>
      </c>
      <c r="E13" s="871"/>
      <c r="F13" s="871"/>
      <c r="G13" s="871"/>
      <c r="H13" s="871"/>
      <c r="I13" s="871"/>
      <c r="J13" s="871"/>
      <c r="K13" s="871"/>
      <c r="L13" s="871"/>
      <c r="M13" s="871"/>
      <c r="N13" s="871"/>
      <c r="O13" s="871"/>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71" t="s">
        <v>238</v>
      </c>
      <c r="E16" s="871"/>
      <c r="F16" s="871"/>
      <c r="G16" s="871"/>
      <c r="H16" s="871"/>
      <c r="I16" s="871"/>
      <c r="J16" s="871"/>
      <c r="K16" s="871"/>
      <c r="L16" s="871"/>
      <c r="M16" s="871"/>
      <c r="N16" s="871"/>
      <c r="O16" s="871"/>
    </row>
    <row r="17" spans="4:15" ht="9.75" customHeight="1">
      <c r="F17" s="130"/>
      <c r="G17" s="130"/>
      <c r="H17" s="130"/>
      <c r="I17" s="130"/>
      <c r="J17" s="130"/>
      <c r="K17" s="130"/>
      <c r="L17" s="130"/>
      <c r="M17" s="130"/>
    </row>
    <row r="18" spans="4:15" s="130" customFormat="1" ht="20.100000000000001" customHeight="1">
      <c r="D18" s="872" t="s">
        <v>237</v>
      </c>
      <c r="E18" s="873"/>
      <c r="F18" s="873"/>
      <c r="G18" s="873"/>
      <c r="H18" s="873"/>
      <c r="I18" s="873"/>
      <c r="J18" s="873"/>
      <c r="K18" s="873"/>
      <c r="L18" s="873"/>
      <c r="M18" s="873"/>
      <c r="N18" s="873"/>
      <c r="O18" s="873"/>
    </row>
    <row r="19" spans="4:15" s="130" customFormat="1" ht="20.100000000000001" customHeight="1">
      <c r="D19" s="131"/>
      <c r="E19" s="873" t="s">
        <v>225</v>
      </c>
      <c r="F19" s="873"/>
      <c r="G19" s="873"/>
      <c r="H19" s="873"/>
      <c r="I19" s="873"/>
      <c r="J19" s="873"/>
      <c r="K19" s="873"/>
      <c r="L19" s="873"/>
      <c r="M19" s="873"/>
      <c r="N19" s="873"/>
      <c r="O19" s="873"/>
    </row>
    <row r="20" spans="4:15" ht="9.75" customHeight="1">
      <c r="F20" s="130"/>
      <c r="G20" s="130"/>
      <c r="H20" s="130"/>
      <c r="I20" s="130"/>
      <c r="J20" s="130"/>
      <c r="K20" s="130"/>
      <c r="L20" s="130"/>
      <c r="M20" s="130"/>
    </row>
    <row r="21" spans="4:15" s="130" customFormat="1" ht="20.100000000000001" customHeight="1">
      <c r="E21" s="132" t="s">
        <v>226</v>
      </c>
    </row>
    <row r="22" spans="4:15" s="130" customFormat="1" ht="20.100000000000001" customHeight="1">
      <c r="F22" s="857" t="s">
        <v>291</v>
      </c>
      <c r="G22" s="857"/>
      <c r="H22" s="857"/>
      <c r="I22" s="857"/>
      <c r="J22" s="857"/>
      <c r="K22" s="857"/>
      <c r="L22" s="857"/>
      <c r="M22" s="857"/>
      <c r="N22" s="857"/>
      <c r="O22" s="857"/>
    </row>
    <row r="23" spans="4:15" s="130" customFormat="1" ht="79.5" customHeight="1">
      <c r="F23" s="857"/>
      <c r="G23" s="857"/>
      <c r="H23" s="857"/>
      <c r="I23" s="857"/>
      <c r="J23" s="857"/>
      <c r="K23" s="857"/>
      <c r="L23" s="857"/>
      <c r="M23" s="857"/>
      <c r="N23" s="857"/>
      <c r="O23" s="857"/>
    </row>
    <row r="24" spans="4:15" ht="9.75" customHeight="1">
      <c r="F24" s="130"/>
      <c r="G24" s="130"/>
      <c r="H24" s="130"/>
      <c r="I24" s="130"/>
      <c r="J24" s="130"/>
      <c r="K24" s="130"/>
      <c r="L24" s="130"/>
      <c r="M24" s="130"/>
    </row>
    <row r="25" spans="4:15" s="130" customFormat="1" ht="20.100000000000001" customHeight="1">
      <c r="E25" s="132" t="s">
        <v>227</v>
      </c>
    </row>
    <row r="26" spans="4:15" s="130" customFormat="1" ht="20.100000000000001" customHeight="1">
      <c r="F26" s="857" t="s">
        <v>275</v>
      </c>
      <c r="G26" s="857"/>
      <c r="H26" s="857"/>
      <c r="I26" s="857"/>
      <c r="J26" s="857"/>
      <c r="K26" s="857"/>
      <c r="L26" s="857"/>
      <c r="M26" s="857"/>
      <c r="N26" s="857"/>
      <c r="O26" s="857"/>
    </row>
    <row r="27" spans="4:15" ht="9.75" customHeight="1">
      <c r="F27" s="130"/>
      <c r="G27" s="130"/>
      <c r="H27" s="130"/>
      <c r="I27" s="130"/>
      <c r="J27" s="130"/>
      <c r="K27" s="130"/>
      <c r="L27" s="130"/>
      <c r="M27" s="130"/>
    </row>
    <row r="28" spans="4:15" s="130" customFormat="1" ht="20.100000000000001" customHeight="1">
      <c r="F28" s="857" t="s">
        <v>295</v>
      </c>
      <c r="G28" s="857"/>
      <c r="H28" s="857"/>
      <c r="I28" s="857"/>
      <c r="J28" s="857"/>
      <c r="K28" s="857"/>
      <c r="L28" s="857"/>
      <c r="M28" s="857"/>
      <c r="N28" s="857"/>
      <c r="O28" s="857"/>
    </row>
    <row r="29" spans="4:15" ht="9.75" customHeight="1">
      <c r="F29" s="130"/>
      <c r="G29" s="130"/>
      <c r="H29" s="130"/>
      <c r="I29" s="130"/>
      <c r="J29" s="130"/>
      <c r="K29" s="130"/>
      <c r="L29" s="130"/>
      <c r="M29" s="130"/>
    </row>
    <row r="30" spans="4:15" s="130" customFormat="1" ht="20.100000000000001" customHeight="1">
      <c r="F30" s="857" t="s">
        <v>228</v>
      </c>
      <c r="G30" s="857"/>
      <c r="H30" s="857"/>
      <c r="I30" s="857"/>
      <c r="J30" s="857"/>
      <c r="K30" s="857"/>
      <c r="L30" s="857"/>
      <c r="M30" s="857"/>
      <c r="N30" s="857"/>
      <c r="O30" s="857"/>
    </row>
    <row r="31" spans="4:15" ht="9.75" customHeight="1">
      <c r="F31" s="130"/>
      <c r="G31" s="130"/>
      <c r="H31" s="130"/>
      <c r="I31" s="130"/>
      <c r="J31" s="130"/>
      <c r="K31" s="130"/>
      <c r="L31" s="130"/>
      <c r="M31" s="130"/>
    </row>
    <row r="32" spans="4:15" s="130" customFormat="1" ht="20.100000000000001" customHeight="1">
      <c r="F32" s="857" t="s">
        <v>229</v>
      </c>
      <c r="G32" s="857"/>
      <c r="H32" s="857"/>
      <c r="I32" s="857"/>
      <c r="J32" s="857"/>
      <c r="K32" s="857"/>
      <c r="L32" s="857"/>
      <c r="M32" s="857"/>
      <c r="N32" s="857"/>
      <c r="O32" s="857"/>
    </row>
    <row r="33" spans="6:16" ht="9.75" customHeight="1">
      <c r="F33" s="130"/>
      <c r="G33" s="130"/>
      <c r="H33" s="130"/>
      <c r="I33" s="130"/>
      <c r="J33" s="130"/>
      <c r="K33" s="130"/>
      <c r="L33" s="130"/>
      <c r="M33" s="130"/>
    </row>
    <row r="34" spans="6:16" s="130" customFormat="1" ht="20.100000000000001" customHeight="1">
      <c r="F34" s="857" t="s">
        <v>230</v>
      </c>
      <c r="G34" s="857"/>
      <c r="H34" s="857"/>
      <c r="I34" s="857"/>
      <c r="J34" s="857"/>
      <c r="K34" s="857"/>
      <c r="L34" s="857"/>
      <c r="M34" s="857"/>
      <c r="N34" s="857"/>
      <c r="O34" s="857"/>
    </row>
    <row r="35" spans="6:16" ht="9.75" customHeight="1">
      <c r="F35" s="130"/>
      <c r="G35" s="130"/>
      <c r="H35" s="130"/>
      <c r="I35" s="130"/>
      <c r="J35" s="130"/>
      <c r="K35" s="130"/>
      <c r="L35" s="130"/>
      <c r="M35" s="130"/>
    </row>
    <row r="36" spans="6:16" s="130" customFormat="1" ht="20.100000000000001" customHeight="1">
      <c r="F36" s="858" t="s">
        <v>231</v>
      </c>
      <c r="G36" s="858"/>
      <c r="H36" s="858"/>
      <c r="I36" s="858"/>
      <c r="J36" s="858"/>
      <c r="K36" s="858"/>
      <c r="L36" s="858"/>
      <c r="M36" s="858"/>
      <c r="N36" s="858"/>
      <c r="O36" s="858"/>
    </row>
    <row r="37" spans="6:16" ht="9.75" customHeight="1">
      <c r="F37" s="130"/>
      <c r="G37" s="130"/>
      <c r="H37" s="130"/>
      <c r="I37" s="130"/>
      <c r="J37" s="130"/>
      <c r="K37" s="130"/>
      <c r="L37" s="130"/>
      <c r="M37" s="130"/>
    </row>
    <row r="38" spans="6:16" s="130" customFormat="1" ht="20.100000000000001" customHeight="1">
      <c r="F38" s="858" t="s">
        <v>232</v>
      </c>
      <c r="G38" s="858"/>
      <c r="H38" s="858"/>
      <c r="I38" s="858"/>
      <c r="J38" s="858"/>
      <c r="K38" s="858"/>
      <c r="L38" s="858"/>
      <c r="M38" s="858"/>
      <c r="N38" s="858"/>
      <c r="O38" s="858"/>
    </row>
    <row r="39" spans="6:16" ht="9.75" customHeight="1"/>
    <row r="40" spans="6:16" s="130" customFormat="1" ht="20.100000000000001" customHeight="1">
      <c r="F40" s="857" t="s">
        <v>239</v>
      </c>
      <c r="G40" s="857"/>
      <c r="H40" s="857"/>
      <c r="I40" s="857"/>
      <c r="J40" s="857"/>
      <c r="K40" s="857"/>
      <c r="L40" s="857"/>
      <c r="M40" s="857"/>
      <c r="N40" s="857"/>
      <c r="O40" s="857"/>
      <c r="P40" s="133"/>
    </row>
    <row r="41" spans="6:16" s="130" customFormat="1" ht="31.5" customHeight="1">
      <c r="F41" s="133"/>
      <c r="G41" s="859" t="s">
        <v>233</v>
      </c>
      <c r="H41" s="860"/>
      <c r="I41" s="860"/>
      <c r="J41" s="860"/>
      <c r="K41" s="860"/>
      <c r="L41" s="860"/>
      <c r="M41" s="860"/>
      <c r="N41" s="860"/>
      <c r="O41" s="860"/>
      <c r="P41" s="860"/>
    </row>
    <row r="42" spans="6:16" ht="9.75" customHeight="1"/>
    <row r="43" spans="6:16" s="130" customFormat="1" ht="20.100000000000001" customHeight="1">
      <c r="F43" s="858" t="s">
        <v>234</v>
      </c>
      <c r="G43" s="858"/>
      <c r="H43" s="858"/>
      <c r="I43" s="858"/>
      <c r="J43" s="858"/>
      <c r="K43" s="858"/>
      <c r="L43" s="858"/>
      <c r="M43" s="858"/>
      <c r="N43" s="858"/>
      <c r="O43" s="858"/>
    </row>
    <row r="44" spans="6:16" s="130" customFormat="1" ht="15.75" customHeight="1">
      <c r="F44" s="858"/>
      <c r="G44" s="858"/>
      <c r="H44" s="858"/>
      <c r="I44" s="858"/>
      <c r="J44" s="858"/>
      <c r="K44" s="858"/>
      <c r="L44" s="858"/>
      <c r="M44" s="858"/>
      <c r="N44" s="858"/>
      <c r="O44" s="858"/>
    </row>
    <row r="45" spans="6:16" ht="9.75" customHeight="1"/>
    <row r="46" spans="6:16" s="130" customFormat="1" ht="20.100000000000001" customHeight="1">
      <c r="F46" s="858" t="s">
        <v>235</v>
      </c>
      <c r="G46" s="858"/>
      <c r="H46" s="858"/>
      <c r="I46" s="858"/>
      <c r="J46" s="858"/>
      <c r="K46" s="858"/>
      <c r="L46" s="858"/>
      <c r="M46" s="858"/>
      <c r="N46" s="858"/>
      <c r="O46" s="858"/>
    </row>
    <row r="47" spans="6:16" ht="9.75" customHeight="1"/>
    <row r="48" spans="6:16" s="130" customFormat="1" ht="20.100000000000001" customHeight="1">
      <c r="F48" s="858" t="s">
        <v>236</v>
      </c>
      <c r="G48" s="858"/>
      <c r="H48" s="858"/>
      <c r="I48" s="858"/>
      <c r="J48" s="858"/>
      <c r="K48" s="858"/>
      <c r="L48" s="858"/>
      <c r="M48" s="858"/>
      <c r="N48" s="858"/>
      <c r="O48" s="858"/>
    </row>
    <row r="49" spans="6:15" ht="9.75" customHeight="1">
      <c r="F49" s="130"/>
      <c r="G49" s="130"/>
      <c r="H49" s="130"/>
      <c r="I49" s="130"/>
      <c r="J49" s="130"/>
      <c r="K49" s="130"/>
      <c r="L49" s="130"/>
      <c r="M49" s="130"/>
    </row>
    <row r="50" spans="6:15" s="130" customFormat="1" ht="38.25" customHeight="1">
      <c r="F50" s="858" t="s">
        <v>290</v>
      </c>
      <c r="G50" s="858"/>
      <c r="H50" s="858"/>
      <c r="I50" s="858"/>
      <c r="J50" s="858"/>
      <c r="K50" s="858"/>
      <c r="L50" s="858"/>
      <c r="M50" s="858"/>
      <c r="N50" s="858"/>
      <c r="O50" s="858"/>
    </row>
    <row r="52" spans="6:15" s="130" customFormat="1" ht="38.25" customHeight="1">
      <c r="F52" s="858" t="s">
        <v>292</v>
      </c>
      <c r="G52" s="858"/>
      <c r="H52" s="858"/>
      <c r="I52" s="858"/>
      <c r="J52" s="858"/>
      <c r="K52" s="858"/>
      <c r="L52" s="858"/>
      <c r="M52" s="858"/>
      <c r="N52" s="858"/>
      <c r="O52" s="858"/>
    </row>
  </sheetData>
  <mergeCells count="29">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 ref="F22:O23"/>
    <mergeCell ref="F50:O50"/>
    <mergeCell ref="F38:O38"/>
    <mergeCell ref="F28:O28"/>
    <mergeCell ref="F30:O30"/>
    <mergeCell ref="F32:O32"/>
    <mergeCell ref="F34:O34"/>
    <mergeCell ref="F36:O36"/>
    <mergeCell ref="F40:O40"/>
    <mergeCell ref="G41:P41"/>
    <mergeCell ref="F43:O44"/>
    <mergeCell ref="F46:O46"/>
    <mergeCell ref="F48:O48"/>
  </mergeCells>
  <phoneticPr fontId="18"/>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22860</xdr:colOff>
                    <xdr:row>7</xdr:row>
                    <xdr:rowOff>0</xdr:rowOff>
                  </from>
                  <to>
                    <xdr:col>2</xdr:col>
                    <xdr:colOff>7620</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22860</xdr:colOff>
                    <xdr:row>9</xdr:row>
                    <xdr:rowOff>0</xdr:rowOff>
                  </from>
                  <to>
                    <xdr:col>2</xdr:col>
                    <xdr:colOff>7620</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22860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22860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22860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22860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22860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22860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22860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22860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22860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22860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22860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22860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22860</xdr:colOff>
                    <xdr:row>15</xdr:row>
                    <xdr:rowOff>114300</xdr:rowOff>
                  </from>
                  <to>
                    <xdr:col>2</xdr:col>
                    <xdr:colOff>7620</xdr:colOff>
                    <xdr:row>15</xdr:row>
                    <xdr:rowOff>365760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2025-06-05T12:33:55Z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