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B0D7109A-FC69-44FB-B8EA-D450124F1D07}" xr6:coauthVersionLast="47" xr6:coauthVersionMax="47" xr10:uidLastSave="{00000000-0000-0000-0000-000000000000}"/>
  <bookViews>
    <workbookView xWindow="6750" yWindow="3450" windowWidth="20850" windowHeight="1174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'4'!$A$1:$J$78</definedName>
    <definedName name="_xlnm.Print_Area" localSheetId="4">'5'!$A$1:$I$158</definedName>
    <definedName name="_xlnm.Print_Area" localSheetId="7">'8'!$A$1:$D$42</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5" l="1"/>
  <c r="J42" i="14"/>
  <c r="I112" i="6"/>
  <c r="I111" i="6"/>
  <c r="I110" i="6"/>
  <c r="I109" i="6"/>
  <c r="I108" i="6"/>
  <c r="I107" i="6"/>
  <c r="I31" i="5"/>
  <c r="I30" i="5"/>
  <c r="I29" i="5"/>
  <c r="I28" i="5"/>
  <c r="I27" i="5"/>
  <c r="I26" i="5"/>
  <c r="I25" i="5"/>
  <c r="I24" i="5"/>
  <c r="I23" i="5"/>
  <c r="I22" i="5"/>
  <c r="I21" i="5"/>
  <c r="I20" i="5"/>
  <c r="I32" i="5" l="1"/>
  <c r="J20" i="5"/>
  <c r="D107" i="6"/>
  <c r="I113" i="6"/>
  <c r="D8" i="10" l="1"/>
  <c r="D9" i="10"/>
  <c r="D7" i="10"/>
  <c r="D6" i="10"/>
  <c r="D5" i="10"/>
  <c r="D4" i="10"/>
  <c r="F158" i="6"/>
  <c r="G24" i="8"/>
  <c r="E26" i="9"/>
  <c r="F58" i="6"/>
  <c r="F78" i="5"/>
  <c r="J40" i="14"/>
  <c r="J12" i="14"/>
  <c r="J10" i="14"/>
  <c r="J8" i="14"/>
  <c r="J41" i="14"/>
  <c r="B65" i="5"/>
  <c r="I98" i="6"/>
  <c r="I101" i="6"/>
  <c r="I102" i="6"/>
  <c r="I103" i="6"/>
  <c r="I42" i="6"/>
  <c r="I36" i="6"/>
  <c r="I30" i="6"/>
  <c r="I24" i="6"/>
  <c r="I18" i="6"/>
  <c r="I154" i="6"/>
  <c r="I153" i="6"/>
  <c r="I152" i="6"/>
  <c r="I151" i="6"/>
  <c r="I150" i="6"/>
  <c r="I149"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64" i="5" l="1"/>
  <c r="H32" i="14" s="1"/>
  <c r="D67" i="6"/>
  <c r="D89" i="6"/>
  <c r="D114" i="6"/>
  <c r="D128" i="6"/>
  <c r="D142" i="6"/>
  <c r="D78" i="6"/>
  <c r="D96" i="6"/>
  <c r="D121" i="6"/>
  <c r="D135" i="6"/>
  <c r="D149" i="6"/>
  <c r="D7" i="6"/>
  <c r="I21" i="6"/>
  <c r="D22" i="6"/>
  <c r="I33" i="6"/>
  <c r="D34" i="6"/>
  <c r="I45" i="6"/>
  <c r="I15" i="6"/>
  <c r="D16" i="6"/>
  <c r="D28" i="6"/>
  <c r="D40" i="6"/>
  <c r="I27" i="6"/>
  <c r="I39" i="6"/>
  <c r="I77" i="6"/>
  <c r="I88" i="6"/>
  <c r="I95" i="6"/>
  <c r="I106" i="6"/>
  <c r="I120" i="6"/>
  <c r="I127" i="6"/>
  <c r="I134" i="6"/>
  <c r="I141" i="6"/>
  <c r="I148" i="6"/>
  <c r="I155" i="6"/>
  <c r="D46" i="6" l="1"/>
  <c r="D156" i="6"/>
  <c r="F46" i="6"/>
  <c r="D48" i="6" l="1"/>
  <c r="D50" i="6" s="1"/>
  <c r="I50" i="6" s="1"/>
  <c r="I17" i="5"/>
  <c r="I44" i="5"/>
  <c r="I43" i="5"/>
  <c r="I37" i="5"/>
  <c r="I36" i="5"/>
  <c r="I58" i="5"/>
  <c r="I54" i="5"/>
  <c r="I13" i="5"/>
  <c r="I39" i="5"/>
  <c r="I46" i="5"/>
  <c r="I47" i="5"/>
  <c r="I48" i="5"/>
  <c r="I40" i="5"/>
  <c r="I42" i="5"/>
  <c r="I45" i="5"/>
  <c r="I55" i="5"/>
  <c r="I12" i="5"/>
  <c r="I11" i="5"/>
  <c r="I9" i="5"/>
  <c r="I51" i="5"/>
  <c r="I52" i="5"/>
  <c r="I53" i="5"/>
  <c r="I56" i="5"/>
  <c r="I57" i="5"/>
  <c r="I59" i="5"/>
  <c r="I60" i="5"/>
  <c r="I50" i="5"/>
  <c r="I34" i="5"/>
  <c r="I35" i="5"/>
  <c r="I38" i="5"/>
  <c r="I8" i="5"/>
  <c r="J63" i="5" s="1"/>
  <c r="I10" i="5"/>
  <c r="I14" i="5"/>
  <c r="I15" i="5"/>
  <c r="I16" i="5"/>
  <c r="I18" i="5"/>
  <c r="I7" i="5"/>
  <c r="J50" i="5" l="1"/>
  <c r="I61" i="5"/>
  <c r="I49" i="5"/>
  <c r="I19" i="5"/>
  <c r="J33" i="5" l="1"/>
  <c r="J7" i="5"/>
  <c r="J62" i="5" l="1"/>
  <c r="J65" i="5" s="1"/>
  <c r="B6" i="9"/>
  <c r="B7" i="9" s="1"/>
  <c r="B8" i="9" s="1"/>
  <c r="B9" i="9" s="1"/>
  <c r="B10" i="9" s="1"/>
  <c r="B11" i="9" s="1"/>
  <c r="B12" i="9" s="1"/>
  <c r="B13" i="9" s="1"/>
  <c r="B14" i="9" s="1"/>
  <c r="B15" i="9" s="1"/>
  <c r="B16" i="9" s="1"/>
  <c r="B17" i="9" s="1"/>
  <c r="B18" i="9" s="1"/>
  <c r="B19" i="9" s="1"/>
  <c r="B20" i="9" s="1"/>
  <c r="B21" i="9" s="1"/>
  <c r="B22" i="9" s="1"/>
  <c r="B23" i="9" s="1"/>
  <c r="B24" i="9" s="1"/>
  <c r="H30" i="14" l="1"/>
</calcChain>
</file>

<file path=xl/sharedStrings.xml><?xml version="1.0" encoding="utf-8"?>
<sst xmlns="http://schemas.openxmlformats.org/spreadsheetml/2006/main" count="310" uniqueCount="260">
  <si>
    <t>様式１（第５条関係）</t>
    <phoneticPr fontId="8"/>
  </si>
  <si>
    <t>文　化　庁　長　官　 殿</t>
  </si>
  <si>
    <t>団体名</t>
  </si>
  <si>
    <t>標記補助金の交付を受けたいので，補助金等に係る予算の執行の適正化に関する法律</t>
    <phoneticPr fontId="8"/>
  </si>
  <si>
    <t>（昭和30年法律第179号）第5条及び文化芸術振興費補助金（優れた現代美術の国際発信促進事業）</t>
    <rPh sb="38" eb="40">
      <t>コクサイ</t>
    </rPh>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</si>
  <si>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</si>
  <si>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</si>
  <si>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</si>
  <si>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</si>
  <si>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</si>
  <si>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</si>
  <si>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</si>
  <si>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（注）</t>
    <phoneticPr fontId="8"/>
  </si>
  <si>
    <t>１．希望する事業ごとに提出すること。</t>
  </si>
  <si>
    <t>２．事業計画書及び事業予算書は必ず添付すること。</t>
    <phoneticPr fontId="8"/>
  </si>
  <si>
    <t>３．用紙は，日本工業規格A4判とすること。</t>
  </si>
  <si>
    <t>　令和　年　　月　　日（　）　</t>
    <rPh sb="1" eb="2">
      <t>レイ</t>
    </rPh>
    <rPh sb="2" eb="3">
      <t>ワ</t>
    </rPh>
    <rPh sb="4" eb="5">
      <t>ネン</t>
    </rPh>
    <phoneticPr fontId="8"/>
  </si>
  <si>
    <t>～</t>
    <phoneticPr fontId="8"/>
  </si>
  <si>
    <t>　令和　年　　月　　日（　）</t>
    <phoneticPr fontId="8"/>
  </si>
  <si>
    <t>※出展の予定の全アーティストの氏名，国籍，出展点数等について記載してください。</t>
    <phoneticPr fontId="8"/>
  </si>
  <si>
    <t>共催者及び
その役割</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</si>
  <si>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</si>
  <si>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</si>
  <si>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</si>
  <si>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</si>
  <si>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</si>
  <si>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</si>
  <si>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</si>
  <si>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</si>
  <si>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</si>
  <si>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</si>
  <si>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</si>
  <si>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ＦＡＸ番号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</si>
  <si>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</si>
  <si>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</si>
  <si>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</si>
  <si>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</si>
  <si>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</si>
  <si>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</si>
  <si>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</si>
  <si>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</si>
  <si>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</si>
  <si>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</si>
  <si>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</si>
  <si>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</si>
  <si>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</si>
  <si>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</si>
  <si>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</si>
  <si>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</si>
  <si>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</si>
  <si>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</si>
  <si>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令和元年度</t>
  </si>
  <si>
    <t>令和２年度</t>
  </si>
  <si>
    <t>令和３年度（見込）</t>
  </si>
  <si>
    <t>総 収 入</t>
  </si>
  <si>
    <t>総 支 出</t>
  </si>
  <si>
    <t>当期損益</t>
  </si>
  <si>
    <t>累積損益</t>
  </si>
  <si>
    <t>0千円</t>
    <rPh sb="1" eb="3">
      <t>センエン</t>
    </rPh>
    <phoneticPr fontId="8"/>
  </si>
  <si>
    <t>実績</t>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</si>
  <si>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</si>
  <si>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</si>
  <si>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</si>
  <si>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</si>
  <si>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</si>
  <si>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</si>
  <si>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</si>
  <si>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</si>
  <si>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</si>
  <si>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</si>
  <si>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</si>
  <si>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</si>
  <si>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</si>
  <si>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</si>
  <si>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</si>
  <si>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</si>
  <si>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</si>
  <si>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</si>
  <si>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</si>
  <si>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</si>
  <si>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</si>
  <si>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</si>
  <si>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</si>
  <si>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</si>
  <si>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</si>
  <si>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</si>
  <si>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</si>
  <si>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</si>
  <si>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</si>
  <si>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</si>
  <si>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</si>
  <si>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</si>
  <si>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</si>
  <si>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</si>
  <si>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</si>
  <si>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</si>
  <si>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</si>
  <si>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</si>
  <si>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</si>
  <si>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</si>
  <si>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</si>
  <si>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</si>
  <si>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</si>
  <si>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</si>
  <si>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</si>
  <si>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</si>
  <si>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</si>
  <si>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</si>
  <si>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</si>
  <si>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</si>
  <si>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</si>
  <si>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</si>
  <si>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</si>
  <si>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</si>
  <si>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</si>
  <si>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</si>
  <si>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</si>
  <si>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</si>
  <si>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</si>
  <si>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</si>
  <si>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</si>
  <si>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</si>
  <si>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</si>
  <si>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</si>
  <si>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</si>
  <si>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</si>
  <si>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</si>
  <si>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</si>
  <si>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</si>
  <si>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</si>
  <si>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</si>
  <si>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</si>
  <si>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</si>
  <si>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</si>
  <si>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</si>
  <si>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</si>
  <si>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</si>
  <si>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消費税が非課税・不課税（海外での支払）となる経費については，＊を付してください。　</t>
    <phoneticPr fontId="8"/>
  </si>
  <si>
    <t>単価</t>
    <rPh sb="0" eb="2">
      <t>タンカ</t>
    </rPh>
    <phoneticPr fontId="8"/>
  </si>
  <si>
    <t>項目合計額</t>
    <rPh sb="0" eb="2">
      <t>コウモク</t>
    </rPh>
    <rPh sb="2" eb="5">
      <t>ゴウケイガク</t>
    </rPh>
    <phoneticPr fontId="8"/>
  </si>
  <si>
    <t>日数</t>
    <rPh sb="0" eb="2">
      <t>ニッスウ</t>
    </rPh>
    <phoneticPr fontId="8"/>
  </si>
  <si>
    <t>-</t>
    <phoneticPr fontId="8"/>
  </si>
  <si>
    <t>非課税
不課税</t>
    <rPh sb="0" eb="3">
      <t>ヒカゼイ</t>
    </rPh>
    <rPh sb="4" eb="7">
      <t>フカゼイ</t>
    </rPh>
    <phoneticPr fontId="8"/>
  </si>
  <si>
    <t>＜渡航費＞</t>
    <rPh sb="1" eb="4">
      <t>トコウヒ</t>
    </rPh>
    <phoneticPr fontId="8"/>
  </si>
  <si>
    <t>１．国庫補助金交付申請額　 金</t>
    <rPh sb="14" eb="15">
      <t>キン</t>
    </rPh>
    <phoneticPr fontId="8"/>
  </si>
  <si>
    <t>円</t>
    <rPh sb="0" eb="1">
      <t>エン</t>
    </rPh>
    <phoneticPr fontId="8"/>
  </si>
  <si>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</si>
  <si>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</si>
  <si>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</si>
  <si>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</si>
  <si>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</si>
  <si>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</si>
  <si>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</si>
  <si>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</si>
  <si>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</si>
  <si>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</si>
  <si>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</si>
  <si>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</si>
  <si>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</si>
  <si>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</si>
  <si>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</si>
  <si>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</si>
  <si>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</si>
  <si>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</si>
  <si>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</si>
  <si>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</si>
  <si>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</si>
  <si>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</si>
  <si>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</si>
  <si>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</si>
  <si>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</si>
  <si>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</si>
  <si>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</si>
  <si>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</si>
  <si>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</si>
  <si>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</si>
  <si>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</si>
  <si>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</si>
  <si>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</si>
  <si>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</si>
  <si>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</si>
  <si>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</si>
  <si>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（最近3年間について記入）</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</si>
  <si>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</si>
  <si>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例）会場費（出展ブース代）2,000ドル（1ドル110円）</t>
    <rPh sb="0" eb="1">
      <t>レイ</t>
    </rPh>
    <rPh sb="27" eb="28">
      <t>エン</t>
    </rPh>
    <phoneticPr fontId="8"/>
  </si>
  <si>
    <t>*</t>
    <phoneticPr fontId="8"/>
  </si>
  <si>
    <t>例）会場設営費　1,000ドル（1ドル110円）</t>
    <rPh sb="0" eb="1">
      <t>レイ</t>
    </rPh>
    <rPh sb="22" eb="23">
      <t>エン</t>
    </rPh>
    <phoneticPr fontId="8"/>
  </si>
  <si>
    <t>例）出演アーティスト２名　成田～香港～成田　＠100,000円×２人</t>
    <rPh sb="0" eb="1">
      <t>レイ</t>
    </rPh>
    <phoneticPr fontId="8"/>
  </si>
  <si>
    <t>例）同行者１名　　　　　　成田～香港～成田　＠100,000円×１人</t>
    <rPh sb="0" eb="1">
      <t>レイ</t>
    </rPh>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</si>
  <si>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</si>
  <si>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</si>
  <si>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</si>
  <si>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</si>
  <si>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</si>
  <si>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</si>
  <si>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</si>
  <si>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</si>
  <si>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</si>
  <si>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</si>
  <si>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</si>
  <si>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</si>
  <si>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</si>
  <si>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</si>
  <si>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</si>
  <si>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</si>
  <si>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</si>
  <si>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r>
      <t>消費税等仕入控除税額控除後補助対象経費　　</t>
    </r>
    <r>
      <rPr>
        <sz val="12"/>
        <color rgb="FFFF0000"/>
        <rFont val="ＭＳ 明朝"/>
        <family val="1"/>
        <charset val="128"/>
      </rPr>
      <t>（どちらかにチェック→）</t>
    </r>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</si>
  <si>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</si>
  <si>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</si>
  <si>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</si>
  <si>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</si>
  <si>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</si>
  <si>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</si>
  <si>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</si>
  <si>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代表者職
氏名</t>
    <phoneticPr fontId="8"/>
  </si>
  <si>
    <t xml:space="preserve"> 担当者   所属
          氏名</t>
    <phoneticPr fontId="8"/>
  </si>
  <si>
    <t>法人番号</t>
    <rPh sb="0" eb="4">
      <t>ホウジンバンゴウ</t>
    </rPh>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</si>
  <si>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</si>
  <si>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</si>
  <si>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</si>
  <si>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</si>
  <si>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</si>
  <si>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</si>
  <si>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t>　（令和4年4月現在）</t>
    <rPh sb="5" eb="6">
      <t>ネン</t>
    </rPh>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</si>
  <si>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</si>
  <si>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</si>
  <si>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</si>
  <si>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企画展等名称</t>
    <phoneticPr fontId="8"/>
  </si>
  <si>
    <t>国際発信力のある国内企画展</t>
    <phoneticPr fontId="8"/>
  </si>
  <si>
    <t>企画展等開催期間</t>
    <phoneticPr fontId="8"/>
  </si>
  <si>
    <t>企画展等の概要</t>
    <rPh sb="0" eb="3">
      <t>キカクテン</t>
    </rPh>
    <rPh sb="3" eb="4">
      <t>トウ</t>
    </rPh>
    <rPh sb="5" eb="7">
      <t>ガイヨウ</t>
    </rPh>
    <phoneticPr fontId="8"/>
  </si>
  <si>
    <t>〈展覧会の趣旨・目的〉</t>
    <rPh sb="1" eb="4">
      <t>テンランカイ</t>
    </rPh>
    <rPh sb="5" eb="7">
      <t>シュシ</t>
    </rPh>
    <rPh sb="8" eb="10">
      <t>モクテキ</t>
    </rPh>
    <phoneticPr fontId="8"/>
  </si>
  <si>
    <t>〈展示内容〉</t>
    <phoneticPr fontId="8"/>
  </si>
  <si>
    <t>〈出演予定アーティスト等〉</t>
    <rPh sb="1" eb="3">
      <t>シュツエン</t>
    </rPh>
    <rPh sb="3" eb="5">
      <t>ヨテイ</t>
    </rPh>
    <rPh sb="11" eb="12">
      <t>トウ</t>
    </rPh>
    <phoneticPr fontId="8"/>
  </si>
  <si>
    <t>企画展等のキュレーター，ディレクター等</t>
    <rPh sb="0" eb="3">
      <t>キカクテン</t>
    </rPh>
    <rPh sb="3" eb="4">
      <t>トウ</t>
    </rPh>
    <rPh sb="18" eb="19">
      <t>トウ</t>
    </rPh>
    <phoneticPr fontId="8"/>
  </si>
  <si>
    <t>※企画展等のキュレーター，ディレクター等の役職，氏名，略歴を記載してください。</t>
    <rPh sb="27" eb="29">
      <t>リャクレキ</t>
    </rPh>
    <phoneticPr fontId="8"/>
  </si>
  <si>
    <t>海外への情報発信の取組等</t>
    <rPh sb="0" eb="2">
      <t>カイガイ</t>
    </rPh>
    <rPh sb="4" eb="6">
      <t>ジョウホウ</t>
    </rPh>
    <rPh sb="6" eb="8">
      <t>ハッシン</t>
    </rPh>
    <rPh sb="9" eb="11">
      <t>トリクミ</t>
    </rPh>
    <rPh sb="11" eb="12">
      <t>トウ</t>
    </rPh>
    <phoneticPr fontId="8"/>
  </si>
  <si>
    <t>※企画展等の情報を海外のメディアで発信するなど，海外における情報発信の取組等を記載してください。</t>
    <phoneticPr fontId="8"/>
  </si>
  <si>
    <t>企画展等の実施によって
得られる効果</t>
    <phoneticPr fontId="8"/>
  </si>
  <si>
    <t>※共催者等がいる場合には，共催者名及びその役割を記載してください。</t>
    <phoneticPr fontId="8"/>
  </si>
  <si>
    <t>※我が国の現代美術の海外発信を促進する観点から，企画展等の実施によって，どのような効果が期待できるか記載してください。</t>
    <phoneticPr fontId="8"/>
  </si>
  <si>
    <t>※「他の国際交流事業と連携や協力を図ることにより国際交流に資することが期待できる取組」に関する取組があれば記載してください。</t>
    <phoneticPr fontId="8"/>
  </si>
  <si>
    <t>※企画展等の主催者，芸術分野・テーマ,今回の来場者見込み数，会場の広さなど，具体的に記載してください。アートフェア等の一部企画として実施する場合には，アートフェア等のこれまでの実施回数や前回の実施時期，前回の来場者数等についても記載してください。</t>
    <phoneticPr fontId="8"/>
  </si>
  <si>
    <t>アートフェア等
出展実績</t>
    <phoneticPr fontId="8"/>
  </si>
  <si>
    <t>作品制作費</t>
    <rPh sb="0" eb="2">
      <t>サクヒン</t>
    </rPh>
    <rPh sb="2" eb="5">
      <t>セイサクヒ</t>
    </rPh>
    <phoneticPr fontId="8"/>
  </si>
  <si>
    <t>入場料収入　</t>
    <rPh sb="0" eb="3">
      <t>ニュウジョウリョウ</t>
    </rPh>
    <phoneticPr fontId="8"/>
  </si>
  <si>
    <t>作品借料費</t>
    <rPh sb="2" eb="4">
      <t>シャクリョウ</t>
    </rPh>
    <phoneticPr fontId="8"/>
  </si>
  <si>
    <t>令和４年度文化芸術振興費補助金交付申請書
（優れた現代美術の国際発信促進事業「国際発信力のある国内企画展」）</t>
    <phoneticPr fontId="8"/>
  </si>
  <si>
    <t>※実施する企画展等の名称，開催国・都市名，会場名等を記載してください。国際アートフェアやフェスティバル（以下，アートフェア等という。）の一部企画として実施する場合には，アートフェア等名称を記載いただき，その上で企画展の名前も記載してください。</t>
    <phoneticPr fontId="8"/>
  </si>
  <si>
    <t xml:space="preserve">            年　　　　　　月</t>
    <phoneticPr fontId="8"/>
  </si>
  <si>
    <t>令和</t>
    <rPh sb="0" eb="1">
      <t>レイ</t>
    </rPh>
    <rPh sb="1" eb="2">
      <t>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</si>
  <si>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</si>
  <si>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</si>
  <si>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</si>
  <si>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</si>
  <si>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5">
      <t>ツウショウ</t>
    </rPh>
    <rPh sb="5" eb="6">
      <t>トウ</t>
    </rPh>
    <phoneticPr fontId="8"/>
  </si>
  <si>
    <t>↓</t>
    <phoneticPr fontId="8"/>
  </si>
  <si>
    <t>〒</t>
    <phoneticPr fontId="8"/>
  </si>
  <si>
    <t>　外貨の円貨への換算は，財務省が定めた支出官レートによるものとする。</t>
    <phoneticPr fontId="8"/>
  </si>
  <si>
    <r>
      <t>　</t>
    </r>
    <r>
      <rPr>
        <sz val="8"/>
        <color theme="9" tint="-0.249977111117893"/>
        <rFont val="ＭＳ 明朝"/>
        <family val="1"/>
        <charset val="128"/>
      </rPr>
      <t>https://www.mof.go.jp/about_mof/act/kokuji_tsuutatsu/kokuji/KO-20211228-0325.pdf</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</si>
</sst>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s>
  <fonts count="52" x14ac:knownFonts="1">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b/>
      <sz val="6"/>
      <color theme="1"/>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sz val="8"/>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s>
  <cellStyleXfs count="4">
    <xf numFmtId="0" fontId="0" fillId="0" borderId="0"/>
    <xf numFmtId="38" fontId="32" fillId="0" borderId="0" applyFont="0" applyFill="0" applyBorder="0" applyAlignment="0" applyProtection="0">
      <alignment vertical="center"/>
    </xf>
    <xf numFmtId="6" fontId="32" fillId="0" borderId="0" applyFont="0" applyFill="0" applyBorder="0" applyAlignment="0" applyProtection="0">
      <alignment vertical="center"/>
    </xf>
    <xf numFmtId="0" fontId="1" fillId="0" borderId="0">
      <alignment vertical="center"/>
    </xf>
  </cellStyleXfs>
  <cellXfs count="579">
    <xf numFmtId="0" fontId="0" fillId="0" borderId="0" xfId="0"/>
    <xf numFmtId="0" fontId="4" fillId="0" borderId="0" xfId="0" applyFont="1" applyFill="1"/>
    <xf numFmtId="0" fontId="0" fillId="0" borderId="0" xfId="0" applyFill="1"/>
    <xf numFmtId="0" fontId="0" fillId="0" borderId="0" xfId="0" applyFill="1" applyAlignment="1">
      <alignment horizontal="right"/>
    </xf>
    <xf numFmtId="0" fontId="5" fillId="0" borderId="71" xfId="0" applyFont="1" applyFill="1" applyBorder="1" applyAlignment="1" applyProtection="1">
      <alignment horizontal="left" vertical="top" indent="1"/>
      <protection locked="0"/>
    </xf>
    <xf numFmtId="5" fontId="5" fillId="0" borderId="72" xfId="0" applyNumberFormat="1" applyFont="1" applyFill="1" applyBorder="1" applyAlignment="1" applyProtection="1">
      <alignment horizontal="left" vertical="top" indent="1"/>
      <protection locked="0"/>
    </xf>
    <xf numFmtId="0" fontId="5" fillId="0" borderId="72" xfId="0" applyFont="1" applyFill="1" applyBorder="1" applyAlignment="1" applyProtection="1">
      <alignment horizontal="left" vertical="top" indent="1"/>
      <protection locked="0"/>
    </xf>
    <xf numFmtId="0" fontId="5" fillId="0" borderId="53" xfId="0" applyFont="1" applyFill="1" applyBorder="1" applyAlignment="1" applyProtection="1">
      <alignment horizontal="left" vertical="top" indent="1"/>
      <protection locked="0"/>
    </xf>
    <xf numFmtId="5" fontId="5" fillId="0" borderId="54" xfId="0" applyNumberFormat="1" applyFont="1" applyFill="1" applyBorder="1" applyAlignment="1" applyProtection="1">
      <alignment horizontal="left" vertical="top" indent="1"/>
      <protection locked="0"/>
    </xf>
    <xf numFmtId="0" fontId="5" fillId="0" borderId="54" xfId="0" applyFont="1" applyFill="1" applyBorder="1" applyAlignment="1" applyProtection="1">
      <alignment horizontal="left" vertical="top" indent="1"/>
      <protection locked="0"/>
    </xf>
    <xf numFmtId="0" fontId="43" fillId="0" borderId="53" xfId="0" applyFont="1" applyFill="1" applyBorder="1" applyAlignment="1" applyProtection="1">
      <alignment horizontal="left" vertical="top" indent="1"/>
      <protection locked="0"/>
    </xf>
    <xf numFmtId="0" fontId="5" fillId="0" borderId="57" xfId="0" applyFont="1" applyFill="1" applyBorder="1" applyAlignment="1" applyProtection="1">
      <alignment horizontal="left" vertical="top" indent="1"/>
      <protection locked="0"/>
    </xf>
    <xf numFmtId="5" fontId="5" fillId="0" borderId="58" xfId="0" applyNumberFormat="1" applyFont="1" applyFill="1" applyBorder="1" applyAlignment="1" applyProtection="1">
      <alignment horizontal="left" vertical="top" indent="1"/>
      <protection locked="0"/>
    </xf>
    <xf numFmtId="0" fontId="5" fillId="0" borderId="58" xfId="0" applyFont="1" applyFill="1" applyBorder="1" applyAlignment="1" applyProtection="1">
      <alignment horizontal="left" vertical="top" indent="1"/>
      <protection locked="0"/>
    </xf>
    <xf numFmtId="0" fontId="5" fillId="0" borderId="51" xfId="0" applyFont="1" applyFill="1" applyBorder="1" applyAlignment="1" applyProtection="1">
      <alignment horizontal="left" vertical="top" indent="1"/>
      <protection locked="0"/>
    </xf>
    <xf numFmtId="5" fontId="5" fillId="0" borderId="52" xfId="0" applyNumberFormat="1" applyFont="1" applyFill="1" applyBorder="1" applyAlignment="1" applyProtection="1">
      <alignment horizontal="left" vertical="top" indent="1"/>
      <protection locked="0"/>
    </xf>
    <xf numFmtId="0" fontId="5" fillId="0" borderId="52" xfId="0" applyFont="1" applyFill="1" applyBorder="1" applyAlignment="1" applyProtection="1">
      <alignment horizontal="left" vertical="top" indent="1"/>
      <protection locked="0"/>
    </xf>
    <xf numFmtId="0" fontId="5" fillId="0" borderId="55" xfId="0" applyFont="1" applyFill="1" applyBorder="1" applyAlignment="1" applyProtection="1">
      <alignment horizontal="left" vertical="top" indent="1"/>
      <protection locked="0"/>
    </xf>
    <xf numFmtId="5" fontId="5" fillId="0" borderId="56" xfId="0" applyNumberFormat="1" applyFont="1" applyFill="1" applyBorder="1" applyAlignment="1" applyProtection="1">
      <alignment horizontal="left" vertical="top" indent="1"/>
      <protection locked="0"/>
    </xf>
    <xf numFmtId="0" fontId="5" fillId="0" borderId="56" xfId="0" applyFont="1" applyFill="1" applyBorder="1" applyAlignment="1" applyProtection="1">
      <alignment horizontal="left" vertical="top" indent="1"/>
      <protection locked="0"/>
    </xf>
    <xf numFmtId="0" fontId="5" fillId="0" borderId="53" xfId="0" applyFont="1" applyFill="1" applyBorder="1" applyAlignment="1" applyProtection="1">
      <alignment horizontal="left" vertical="top"/>
      <protection locked="0"/>
    </xf>
    <xf numFmtId="0" fontId="22" fillId="0" borderId="39" xfId="0" applyFont="1" applyFill="1" applyBorder="1" applyAlignment="1" applyProtection="1">
      <alignment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0" fontId="4" fillId="0" borderId="0" xfId="0" applyFont="1" applyFill="1" applyAlignment="1">
      <alignment wrapText="1"/>
    </xf>
    <xf numFmtId="0" fontId="30"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8" fillId="0" borderId="0" xfId="0" applyFont="1" applyFill="1" applyBorder="1" applyAlignment="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Border="1" applyAlignment="1" applyProtection="1">
      <alignment horizontal="right" vertical="center"/>
    </xf>
    <xf numFmtId="0" fontId="18" fillId="0" borderId="0" xfId="0" applyFont="1" applyFill="1" applyBorder="1" applyAlignment="1" applyProtection="1">
      <alignment horizontal="justify" vertical="center"/>
    </xf>
    <xf numFmtId="0" fontId="18" fillId="0" borderId="0" xfId="0" applyFont="1" applyFill="1" applyBorder="1" applyAlignment="1" applyProtection="1">
      <alignment vertical="center" shrinkToFit="1"/>
    </xf>
    <xf numFmtId="0" fontId="18" fillId="0" borderId="0" xfId="0" applyFont="1" applyFill="1" applyBorder="1" applyAlignment="1" applyProtection="1">
      <alignment vertical="center" wrapText="1"/>
    </xf>
    <xf numFmtId="0" fontId="4" fillId="0" borderId="0" xfId="0" applyFont="1" applyFill="1" applyAlignment="1" applyProtection="1">
      <alignment horizontal="center" vertical="center"/>
    </xf>
    <xf numFmtId="0" fontId="19" fillId="0" borderId="0" xfId="0" applyFont="1" applyFill="1" applyProtection="1"/>
    <xf numFmtId="0" fontId="18" fillId="0" borderId="47" xfId="0" applyFont="1" applyFill="1" applyBorder="1" applyAlignment="1" applyProtection="1">
      <alignment vertical="center"/>
    </xf>
    <xf numFmtId="0" fontId="19" fillId="0" borderId="0" xfId="0" applyFont="1" applyFill="1" applyBorder="1" applyAlignment="1" applyProtection="1">
      <alignment vertical="center"/>
    </xf>
    <xf numFmtId="0" fontId="18" fillId="0" borderId="0" xfId="0" applyFont="1" applyFill="1" applyProtection="1"/>
    <xf numFmtId="0" fontId="0" fillId="0" borderId="0" xfId="0" applyFill="1" applyProtection="1"/>
    <xf numFmtId="0" fontId="4" fillId="0" borderId="0" xfId="0" applyFont="1" applyFill="1" applyProtection="1"/>
    <xf numFmtId="0" fontId="4" fillId="0" borderId="0" xfId="0" applyFont="1" applyFill="1" applyBorder="1" applyProtection="1"/>
    <xf numFmtId="0" fontId="0" fillId="0" borderId="0" xfId="0" applyFill="1" applyAlignment="1" applyProtection="1">
      <alignment horizontal="right"/>
    </xf>
    <xf numFmtId="0" fontId="3" fillId="0" borderId="0" xfId="0" applyFont="1" applyFill="1" applyBorder="1" applyAlignment="1" applyProtection="1">
      <alignment horizontal="justify" vertical="center"/>
    </xf>
    <xf numFmtId="0" fontId="3" fillId="0" borderId="99"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99" xfId="0" applyFont="1" applyFill="1" applyBorder="1" applyAlignment="1" applyProtection="1">
      <alignment horizontal="center" vertical="center" wrapText="1"/>
      <protection locked="0"/>
    </xf>
    <xf numFmtId="0" fontId="11" fillId="0" borderId="0" xfId="0" applyFont="1" applyFill="1" applyAlignment="1">
      <alignment horizontal="justify" vertical="center"/>
    </xf>
    <xf numFmtId="0" fontId="4" fillId="0" borderId="0" xfId="0" applyFont="1" applyFill="1" applyAlignment="1"/>
    <xf numFmtId="0" fontId="0" fillId="0" borderId="0" xfId="0" applyFill="1" applyAlignment="1"/>
    <xf numFmtId="0" fontId="5" fillId="0" borderId="0" xfId="0" applyFont="1" applyFill="1"/>
    <xf numFmtId="0" fontId="17" fillId="0" borderId="0" xfId="0" applyFont="1" applyFill="1"/>
    <xf numFmtId="0" fontId="3" fillId="0" borderId="2"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11" xfId="0" applyFont="1" applyFill="1" applyBorder="1" applyAlignment="1">
      <alignment horizontal="center" vertical="center"/>
    </xf>
    <xf numFmtId="0" fontId="29" fillId="0" borderId="26" xfId="0" applyFont="1" applyFill="1" applyBorder="1" applyAlignment="1" applyProtection="1">
      <alignment horizontal="center" vertical="center"/>
    </xf>
    <xf numFmtId="5" fontId="29" fillId="0" borderId="15" xfId="0" applyNumberFormat="1" applyFont="1" applyFill="1" applyBorder="1" applyAlignment="1" applyProtection="1">
      <alignment horizontal="center" vertical="center" wrapText="1"/>
    </xf>
    <xf numFmtId="0" fontId="29" fillId="0" borderId="15" xfId="0" applyFont="1" applyFill="1" applyBorder="1" applyAlignment="1" applyProtection="1">
      <alignment horizontal="center" vertical="center" wrapText="1"/>
    </xf>
    <xf numFmtId="0" fontId="29" fillId="0" borderId="21" xfId="0" applyFont="1" applyFill="1" applyBorder="1" applyAlignment="1" applyProtection="1">
      <alignment horizontal="center" vertical="center" wrapText="1"/>
    </xf>
    <xf numFmtId="0" fontId="29" fillId="0" borderId="27" xfId="0" applyFont="1" applyFill="1" applyBorder="1" applyAlignment="1" applyProtection="1">
      <alignment horizontal="center" vertical="center"/>
    </xf>
    <xf numFmtId="42" fontId="5" fillId="0" borderId="74" xfId="0" applyNumberFormat="1" applyFont="1" applyFill="1" applyBorder="1" applyAlignment="1" applyProtection="1">
      <alignment horizontal="left" vertical="top"/>
    </xf>
    <xf numFmtId="42" fontId="5" fillId="0" borderId="65" xfId="0" applyNumberFormat="1" applyFont="1" applyFill="1" applyBorder="1" applyAlignment="1" applyProtection="1">
      <alignment horizontal="left" vertical="top"/>
    </xf>
    <xf numFmtId="42" fontId="5" fillId="0" borderId="67" xfId="0" applyNumberFormat="1" applyFont="1" applyFill="1" applyBorder="1" applyAlignment="1" applyProtection="1">
      <alignment horizontal="left" vertical="top"/>
    </xf>
    <xf numFmtId="42" fontId="5" fillId="0" borderId="46" xfId="0" applyNumberFormat="1" applyFont="1" applyFill="1" applyBorder="1" applyAlignment="1" applyProtection="1">
      <alignment horizontal="left" vertical="top"/>
    </xf>
    <xf numFmtId="42" fontId="5" fillId="0" borderId="42" xfId="0" applyNumberFormat="1" applyFont="1" applyFill="1" applyBorder="1" applyAlignment="1" applyProtection="1">
      <alignment horizontal="center" vertical="top"/>
    </xf>
    <xf numFmtId="42" fontId="5" fillId="0" borderId="64" xfId="0" applyNumberFormat="1" applyFont="1" applyFill="1" applyBorder="1" applyAlignment="1" applyProtection="1">
      <alignment horizontal="left" vertical="top"/>
    </xf>
    <xf numFmtId="42" fontId="5" fillId="0" borderId="66" xfId="0" applyNumberFormat="1" applyFont="1" applyFill="1" applyBorder="1" applyAlignment="1" applyProtection="1">
      <alignment horizontal="left" vertical="top"/>
    </xf>
    <xf numFmtId="42" fontId="5" fillId="0" borderId="43" xfId="0" applyNumberFormat="1" applyFont="1" applyFill="1" applyBorder="1" applyAlignment="1" applyProtection="1">
      <alignment horizontal="center" vertical="top"/>
    </xf>
    <xf numFmtId="42" fontId="5" fillId="0" borderId="75" xfId="0" applyNumberFormat="1" applyFont="1" applyFill="1" applyBorder="1" applyAlignment="1" applyProtection="1">
      <alignment horizontal="left" vertical="top"/>
    </xf>
    <xf numFmtId="42" fontId="5" fillId="0" borderId="44" xfId="0" applyNumberFormat="1" applyFont="1" applyFill="1" applyBorder="1" applyAlignment="1" applyProtection="1">
      <alignment horizontal="left" vertical="top"/>
    </xf>
    <xf numFmtId="42" fontId="5" fillId="0" borderId="27" xfId="0" applyNumberFormat="1" applyFont="1" applyFill="1" applyBorder="1" applyAlignment="1" applyProtection="1">
      <alignment vertical="center"/>
    </xf>
    <xf numFmtId="42" fontId="5" fillId="0" borderId="28" xfId="0" applyNumberFormat="1" applyFont="1" applyFill="1" applyBorder="1" applyAlignment="1" applyProtection="1">
      <alignment vertical="center"/>
    </xf>
    <xf numFmtId="42" fontId="6" fillId="0" borderId="28" xfId="0" applyNumberFormat="1" applyFont="1" applyFill="1" applyBorder="1" applyAlignment="1" applyProtection="1">
      <alignment vertical="center"/>
    </xf>
    <xf numFmtId="0" fontId="22" fillId="0" borderId="93" xfId="0" applyFont="1" applyFill="1" applyBorder="1" applyAlignment="1" applyProtection="1">
      <alignment horizontal="left" vertical="center"/>
      <protection locked="0"/>
    </xf>
    <xf numFmtId="42" fontId="39" fillId="0" borderId="54" xfId="0" applyNumberFormat="1" applyFont="1" applyFill="1" applyBorder="1" applyAlignment="1" applyProtection="1">
      <alignment horizontal="left" vertical="center"/>
      <protection locked="0"/>
    </xf>
    <xf numFmtId="0" fontId="39" fillId="0" borderId="54" xfId="0" applyFont="1" applyFill="1" applyBorder="1" applyAlignment="1" applyProtection="1">
      <alignment horizontal="center" vertical="center"/>
      <protection locked="0"/>
    </xf>
    <xf numFmtId="0" fontId="22" fillId="0" borderId="95" xfId="0" applyFont="1" applyFill="1" applyBorder="1" applyAlignment="1" applyProtection="1">
      <alignment horizontal="left" vertical="center"/>
      <protection locked="0"/>
    </xf>
    <xf numFmtId="42" fontId="39" fillId="0" borderId="76" xfId="0" applyNumberFormat="1" applyFont="1" applyFill="1" applyBorder="1" applyAlignment="1" applyProtection="1">
      <alignment horizontal="left" vertical="center"/>
      <protection locked="0"/>
    </xf>
    <xf numFmtId="0" fontId="39" fillId="0" borderId="76" xfId="0" applyFont="1" applyFill="1" applyBorder="1" applyAlignment="1" applyProtection="1">
      <alignment horizontal="center" vertical="center"/>
      <protection locked="0"/>
    </xf>
    <xf numFmtId="0" fontId="22" fillId="0" borderId="94" xfId="0" applyFont="1" applyFill="1" applyBorder="1" applyAlignment="1" applyProtection="1">
      <alignment horizontal="left" vertical="center"/>
      <protection locked="0"/>
    </xf>
    <xf numFmtId="42" fontId="39" fillId="0" borderId="58" xfId="0" applyNumberFormat="1" applyFont="1" applyFill="1" applyBorder="1" applyAlignment="1" applyProtection="1">
      <alignment horizontal="left" vertical="center"/>
      <protection locked="0"/>
    </xf>
    <xf numFmtId="0" fontId="39" fillId="0" borderId="58" xfId="0" applyFont="1" applyFill="1" applyBorder="1" applyAlignment="1" applyProtection="1">
      <alignment horizontal="center" vertical="center"/>
      <protection locked="0"/>
    </xf>
    <xf numFmtId="0" fontId="38" fillId="0" borderId="1" xfId="0" applyFont="1" applyFill="1" applyBorder="1" applyAlignment="1">
      <alignment horizontal="justify" vertical="center"/>
    </xf>
    <xf numFmtId="0" fontId="38"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0" xfId="0" applyFont="1" applyFill="1" applyBorder="1" applyAlignment="1">
      <alignment horizontal="center" vertical="center"/>
    </xf>
    <xf numFmtId="0" fontId="38" fillId="0" borderId="7" xfId="0" applyFont="1" applyFill="1" applyBorder="1" applyAlignment="1">
      <alignment horizontal="right" vertical="center"/>
    </xf>
    <xf numFmtId="0" fontId="5" fillId="0" borderId="0" xfId="0" applyFont="1" applyFill="1" applyAlignment="1">
      <alignment horizontal="justify" vertical="center"/>
    </xf>
    <xf numFmtId="0" fontId="13" fillId="0" borderId="0" xfId="0" applyFont="1" applyFill="1" applyAlignment="1">
      <alignment horizont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9" xfId="0" applyFont="1" applyFill="1" applyBorder="1" applyAlignment="1">
      <alignment vertical="center"/>
    </xf>
    <xf numFmtId="56" fontId="3" fillId="0" borderId="32" xfId="0" applyNumberFormat="1" applyFont="1" applyFill="1" applyBorder="1" applyAlignment="1" applyProtection="1">
      <alignment horizontal="center" vertical="center"/>
      <protection locked="0"/>
    </xf>
    <xf numFmtId="177" fontId="3" fillId="0" borderId="108"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wrapText="1"/>
      <protection locked="0"/>
    </xf>
    <xf numFmtId="56" fontId="3" fillId="0" borderId="30" xfId="0" applyNumberFormat="1" applyFont="1" applyFill="1" applyBorder="1" applyAlignment="1" applyProtection="1">
      <alignment horizontal="center" vertical="center"/>
      <protection locked="0"/>
    </xf>
    <xf numFmtId="177" fontId="3" fillId="0" borderId="109"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56" fontId="3" fillId="0" borderId="34" xfId="0" applyNumberFormat="1" applyFont="1" applyFill="1" applyBorder="1" applyAlignment="1" applyProtection="1">
      <alignment horizontal="center" vertical="center"/>
      <protection locked="0"/>
    </xf>
    <xf numFmtId="177" fontId="3" fillId="0" borderId="110" xfId="0" applyNumberFormat="1"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14" fillId="0" borderId="0" xfId="0" applyFont="1" applyFill="1" applyAlignment="1">
      <alignment horizontal="left" vertical="center" indent="28"/>
    </xf>
    <xf numFmtId="0" fontId="14" fillId="0" borderId="0" xfId="0" applyFont="1" applyFill="1" applyAlignment="1">
      <alignment vertical="center"/>
    </xf>
    <xf numFmtId="0" fontId="14" fillId="0" borderId="47" xfId="0" applyFont="1" applyFill="1" applyBorder="1" applyAlignment="1">
      <alignment horizontal="left" vertical="center" shrinkToFit="1"/>
    </xf>
    <xf numFmtId="0" fontId="6" fillId="0" borderId="0" xfId="0" applyFont="1" applyFill="1" applyAlignment="1">
      <alignment vertical="center"/>
    </xf>
    <xf numFmtId="0" fontId="6" fillId="0" borderId="68" xfId="0" applyFont="1" applyFill="1" applyBorder="1" applyAlignment="1">
      <alignment horizontal="left" vertical="center" shrinkToFit="1"/>
    </xf>
    <xf numFmtId="0" fontId="14" fillId="0" borderId="68" xfId="0" applyFont="1" applyFill="1" applyBorder="1" applyAlignment="1">
      <alignment horizontal="left" vertical="center" shrinkToFit="1"/>
    </xf>
    <xf numFmtId="0" fontId="15" fillId="0" borderId="0" xfId="0" applyFont="1" applyFill="1" applyAlignment="1">
      <alignment horizontal="left" vertical="center" indent="25"/>
    </xf>
    <xf numFmtId="0" fontId="15" fillId="0" borderId="0" xfId="0" applyFont="1" applyFill="1" applyAlignment="1">
      <alignment horizontal="left" vertical="center"/>
    </xf>
    <xf numFmtId="0" fontId="12" fillId="0" borderId="0" xfId="0" applyFont="1" applyFill="1" applyAlignment="1">
      <alignment vertical="center"/>
    </xf>
    <xf numFmtId="0" fontId="49" fillId="0" borderId="0" xfId="0" applyFont="1" applyFill="1" applyAlignment="1">
      <alignment horizontal="justify" vertical="center" wrapText="1"/>
    </xf>
    <xf numFmtId="0" fontId="10" fillId="0" borderId="0" xfId="0" applyFont="1" applyFill="1" applyAlignment="1">
      <alignment horizontal="justify" vertical="center" wrapText="1"/>
    </xf>
    <xf numFmtId="0" fontId="11" fillId="0" borderId="0" xfId="0" applyFont="1" applyFill="1" applyAlignment="1">
      <alignment horizontal="justify"/>
    </xf>
    <xf numFmtId="0" fontId="16" fillId="0" borderId="38"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vertical="center"/>
      <protection locked="0"/>
    </xf>
    <xf numFmtId="176" fontId="4" fillId="0" borderId="8" xfId="0" applyNumberFormat="1" applyFont="1" applyFill="1" applyBorder="1" applyAlignment="1" applyProtection="1">
      <alignment vertical="center"/>
      <protection locked="0"/>
    </xf>
    <xf numFmtId="176" fontId="4" fillId="0" borderId="9" xfId="0" applyNumberFormat="1" applyFont="1" applyFill="1" applyBorder="1" applyAlignment="1" applyProtection="1">
      <alignment vertical="center"/>
      <protection locked="0"/>
    </xf>
    <xf numFmtId="176" fontId="4" fillId="0" borderId="10" xfId="0" applyNumberFormat="1" applyFont="1" applyFill="1" applyBorder="1" applyAlignment="1" applyProtection="1">
      <alignment vertical="center"/>
      <protection locked="0"/>
    </xf>
    <xf numFmtId="0" fontId="4" fillId="0" borderId="29"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5" fontId="0" fillId="0" borderId="0" xfId="0" applyNumberFormat="1" applyFill="1" applyProtection="1"/>
    <xf numFmtId="0" fontId="13" fillId="0" borderId="0" xfId="0" applyFont="1" applyFill="1" applyAlignment="1" applyProtection="1">
      <alignment vertical="center"/>
    </xf>
    <xf numFmtId="0" fontId="3" fillId="0" borderId="0" xfId="0" applyFont="1" applyFill="1" applyBorder="1" applyAlignment="1" applyProtection="1">
      <alignment vertical="center"/>
    </xf>
    <xf numFmtId="0" fontId="33" fillId="0" borderId="0" xfId="0" applyFont="1" applyFill="1" applyBorder="1" applyAlignment="1" applyProtection="1">
      <alignment horizontal="left" vertical="center"/>
    </xf>
    <xf numFmtId="5"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horizontal="right" vertical="center"/>
    </xf>
    <xf numFmtId="0" fontId="5" fillId="0" borderId="87" xfId="0" applyFont="1" applyFill="1" applyBorder="1" applyAlignment="1" applyProtection="1">
      <alignment horizontal="left" vertical="top" indent="1"/>
    </xf>
    <xf numFmtId="0" fontId="5" fillId="0" borderId="88" xfId="0" applyFont="1" applyFill="1" applyBorder="1" applyAlignment="1" applyProtection="1">
      <alignment horizontal="left" vertical="top" indent="1"/>
    </xf>
    <xf numFmtId="0" fontId="5" fillId="0" borderId="89" xfId="0" applyFont="1" applyFill="1" applyBorder="1" applyAlignment="1" applyProtection="1">
      <alignment horizontal="left" vertical="top" indent="1"/>
    </xf>
    <xf numFmtId="0" fontId="5" fillId="0" borderId="48" xfId="0" applyFont="1" applyFill="1" applyBorder="1" applyAlignment="1" applyProtection="1">
      <alignment horizontal="left" vertical="top" indent="1"/>
    </xf>
    <xf numFmtId="5" fontId="5" fillId="0" borderId="48" xfId="0" applyNumberFormat="1" applyFont="1" applyFill="1" applyBorder="1" applyAlignment="1" applyProtection="1">
      <alignment horizontal="left" vertical="top" indent="1"/>
    </xf>
    <xf numFmtId="0" fontId="5" fillId="0" borderId="90" xfId="0" applyFont="1" applyFill="1" applyBorder="1" applyAlignment="1" applyProtection="1">
      <alignment horizontal="left" vertical="top" indent="1"/>
    </xf>
    <xf numFmtId="0" fontId="5" fillId="0" borderId="91" xfId="0" applyFont="1" applyFill="1" applyBorder="1" applyAlignment="1" applyProtection="1">
      <alignment horizontal="left" vertical="top" indent="1"/>
    </xf>
    <xf numFmtId="0" fontId="5" fillId="0" borderId="0" xfId="0" applyFont="1" applyFill="1" applyAlignment="1" applyProtection="1">
      <alignment vertical="center" wrapText="1"/>
    </xf>
    <xf numFmtId="5" fontId="5" fillId="0" borderId="0" xfId="0" applyNumberFormat="1" applyFont="1" applyFill="1" applyAlignment="1" applyProtection="1">
      <alignment vertical="center" wrapText="1"/>
    </xf>
    <xf numFmtId="0" fontId="7" fillId="0" borderId="0" xfId="0" applyFont="1" applyFill="1" applyAlignment="1" applyProtection="1">
      <alignment horizontal="justify" vertical="center"/>
    </xf>
    <xf numFmtId="5" fontId="38" fillId="0" borderId="0" xfId="0" applyNumberFormat="1" applyFont="1" applyFill="1" applyAlignment="1" applyProtection="1">
      <alignment horizontal="right" vertical="center"/>
    </xf>
    <xf numFmtId="0" fontId="3" fillId="0" borderId="0" xfId="0" applyFont="1" applyFill="1" applyAlignment="1" applyProtection="1">
      <alignment horizontal="justify" vertical="center"/>
    </xf>
    <xf numFmtId="5" fontId="4" fillId="0" borderId="0" xfId="0" applyNumberFormat="1" applyFont="1" applyFill="1" applyProtection="1"/>
    <xf numFmtId="0" fontId="4" fillId="0" borderId="0" xfId="0" applyFont="1" applyFill="1" applyAlignment="1" applyProtection="1">
      <alignment horizontal="justify" vertical="center"/>
    </xf>
    <xf numFmtId="178" fontId="0" fillId="0" borderId="0" xfId="0" applyNumberFormat="1" applyFill="1" applyProtection="1"/>
    <xf numFmtId="179" fontId="0" fillId="0" borderId="0" xfId="0" applyNumberFormat="1" applyFill="1" applyProtection="1"/>
    <xf numFmtId="0" fontId="48" fillId="0" borderId="0" xfId="0" applyFont="1" applyFill="1" applyBorder="1" applyAlignment="1" applyProtection="1">
      <alignment vertical="center"/>
      <protection locked="0"/>
    </xf>
    <xf numFmtId="0" fontId="0" fillId="0" borderId="0" xfId="0" applyFill="1" applyProtection="1">
      <protection locked="0"/>
    </xf>
    <xf numFmtId="0" fontId="3" fillId="0" borderId="2"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protection locked="0"/>
    </xf>
    <xf numFmtId="0" fontId="4" fillId="0" borderId="0" xfId="0" applyFont="1" applyProtection="1"/>
    <xf numFmtId="0" fontId="0" fillId="0" borderId="0" xfId="0" applyProtection="1"/>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1" fillId="0" borderId="0" xfId="0" applyFont="1" applyFill="1" applyAlignment="1" applyProtection="1">
      <alignment horizontal="justify" vertical="center"/>
    </xf>
    <xf numFmtId="0" fontId="4" fillId="0" borderId="1" xfId="0" applyFont="1" applyFill="1" applyBorder="1" applyAlignment="1" applyProtection="1">
      <alignment horizontal="center" vertical="center"/>
    </xf>
    <xf numFmtId="0" fontId="4" fillId="0" borderId="0" xfId="0" applyFont="1" applyFill="1" applyAlignment="1" applyProtection="1"/>
    <xf numFmtId="0" fontId="0" fillId="0" borderId="0" xfId="0" applyFill="1" applyAlignment="1" applyProtection="1"/>
    <xf numFmtId="0" fontId="5" fillId="0" borderId="0" xfId="0" applyFont="1" applyFill="1" applyProtection="1"/>
    <xf numFmtId="0" fontId="17" fillId="0" borderId="0" xfId="0" applyFont="1" applyFill="1" applyProtection="1"/>
    <xf numFmtId="0" fontId="3" fillId="0" borderId="8"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3" fontId="0" fillId="0" borderId="0" xfId="0" applyNumberFormat="1" applyFill="1" applyProtection="1"/>
    <xf numFmtId="42" fontId="5" fillId="0" borderId="0" xfId="0" applyNumberFormat="1" applyFont="1" applyFill="1" applyProtection="1"/>
    <xf numFmtId="0" fontId="17" fillId="0" borderId="0" xfId="0" applyFont="1" applyFill="1" applyAlignment="1" applyProtection="1">
      <alignment horizontal="center"/>
    </xf>
    <xf numFmtId="0" fontId="4" fillId="0" borderId="0" xfId="0" applyFont="1" applyFill="1" applyAlignment="1" applyProtection="1">
      <alignment wrapText="1"/>
    </xf>
    <xf numFmtId="3" fontId="4" fillId="0" borderId="0" xfId="0" applyNumberFormat="1" applyFont="1" applyFill="1" applyProtection="1"/>
    <xf numFmtId="42" fontId="35" fillId="0" borderId="0" xfId="0" applyNumberFormat="1" applyFont="1" applyFill="1" applyAlignment="1" applyProtection="1">
      <alignment vertical="center"/>
    </xf>
    <xf numFmtId="0" fontId="13" fillId="0" borderId="0" xfId="0" applyFont="1" applyFill="1" applyAlignment="1" applyProtection="1">
      <alignment vertical="center" wrapText="1"/>
    </xf>
    <xf numFmtId="0" fontId="3" fillId="0" borderId="0" xfId="0" applyFont="1" applyFill="1" applyProtection="1"/>
    <xf numFmtId="0" fontId="5" fillId="0" borderId="0" xfId="0" applyFont="1" applyFill="1" applyAlignment="1" applyProtection="1">
      <alignment horizontal="center"/>
    </xf>
    <xf numFmtId="0" fontId="30" fillId="0" borderId="0" xfId="0" applyFont="1" applyFill="1" applyProtection="1"/>
    <xf numFmtId="0" fontId="39" fillId="0" borderId="1" xfId="0" applyFont="1" applyFill="1" applyBorder="1" applyAlignment="1" applyProtection="1">
      <alignment horizontal="center" vertical="center" wrapText="1"/>
    </xf>
    <xf numFmtId="3" fontId="39" fillId="0" borderId="2" xfId="0" applyNumberFormat="1" applyFont="1" applyFill="1" applyBorder="1" applyAlignment="1" applyProtection="1">
      <alignment horizontal="center" vertical="center" wrapText="1"/>
    </xf>
    <xf numFmtId="6" fontId="39" fillId="0" borderId="9" xfId="2" applyFont="1" applyFill="1" applyBorder="1" applyAlignment="1" applyProtection="1">
      <alignment horizontal="center" vertical="center" wrapText="1"/>
    </xf>
    <xf numFmtId="42" fontId="39" fillId="0" borderId="78" xfId="2" applyNumberFormat="1" applyFont="1" applyFill="1" applyBorder="1" applyAlignment="1" applyProtection="1">
      <alignment horizontal="center" vertical="center" wrapText="1"/>
    </xf>
    <xf numFmtId="6" fontId="39" fillId="0" borderId="78" xfId="2" applyFont="1" applyFill="1" applyBorder="1" applyAlignment="1" applyProtection="1">
      <alignment horizontal="center" vertical="center" wrapText="1"/>
    </xf>
    <xf numFmtId="42" fontId="39" fillId="0" borderId="79" xfId="2" applyNumberFormat="1" applyFont="1" applyFill="1" applyBorder="1" applyAlignment="1" applyProtection="1">
      <alignment horizontal="center" vertical="center" wrapText="1"/>
    </xf>
    <xf numFmtId="0" fontId="0" fillId="0" borderId="0" xfId="0" applyFill="1" applyAlignment="1" applyProtection="1">
      <alignment wrapText="1"/>
    </xf>
    <xf numFmtId="0" fontId="22" fillId="0" borderId="86" xfId="0" applyFont="1" applyFill="1" applyBorder="1" applyAlignment="1" applyProtection="1">
      <alignment horizontal="left" vertical="center"/>
    </xf>
    <xf numFmtId="42" fontId="39" fillId="0" borderId="48" xfId="0" applyNumberFormat="1" applyFont="1" applyFill="1" applyBorder="1" applyAlignment="1" applyProtection="1">
      <alignment horizontal="left" vertical="center"/>
    </xf>
    <xf numFmtId="0" fontId="39" fillId="0" borderId="48" xfId="0" applyFont="1" applyFill="1" applyBorder="1" applyAlignment="1" applyProtection="1">
      <alignment horizontal="center" vertical="center"/>
    </xf>
    <xf numFmtId="42" fontId="39" fillId="0" borderId="44" xfId="0" applyNumberFormat="1" applyFont="1" applyFill="1" applyBorder="1" applyAlignment="1" applyProtection="1">
      <alignment horizontal="left" vertical="center"/>
    </xf>
    <xf numFmtId="0" fontId="30" fillId="0" borderId="0" xfId="0" applyFont="1" applyFill="1" applyAlignment="1" applyProtection="1">
      <alignment vertical="center"/>
    </xf>
    <xf numFmtId="0" fontId="3" fillId="0" borderId="0" xfId="0" applyFont="1" applyFill="1" applyAlignment="1" applyProtection="1">
      <alignment horizontal="center" vertical="center"/>
    </xf>
    <xf numFmtId="3" fontId="3" fillId="0" borderId="0" xfId="0" applyNumberFormat="1" applyFont="1" applyFill="1" applyAlignment="1" applyProtection="1">
      <alignment horizontal="center" vertical="center"/>
    </xf>
    <xf numFmtId="0" fontId="3" fillId="0" borderId="0" xfId="0" applyFont="1" applyFill="1" applyAlignment="1" applyProtection="1">
      <alignment horizontal="left" vertical="center"/>
    </xf>
    <xf numFmtId="42" fontId="5"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38" fillId="0" borderId="0" xfId="0" applyFont="1" applyFill="1" applyAlignment="1" applyProtection="1">
      <alignment horizontal="right" vertical="center"/>
    </xf>
    <xf numFmtId="0" fontId="3" fillId="0" borderId="0" xfId="0" applyFont="1" applyFill="1" applyAlignment="1" applyProtection="1">
      <alignment horizontal="center" vertical="center" textRotation="255"/>
    </xf>
    <xf numFmtId="42" fontId="5" fillId="0" borderId="0" xfId="0" applyNumberFormat="1" applyFont="1" applyFill="1" applyBorder="1" applyAlignment="1" applyProtection="1">
      <alignment horizontal="center"/>
    </xf>
    <xf numFmtId="0" fontId="39" fillId="0" borderId="6" xfId="0" applyFont="1" applyFill="1" applyBorder="1" applyAlignment="1" applyProtection="1">
      <alignment horizontal="center" vertical="center"/>
    </xf>
    <xf numFmtId="3" fontId="39" fillId="0" borderId="2" xfId="0" applyNumberFormat="1" applyFont="1" applyFill="1" applyBorder="1" applyAlignment="1" applyProtection="1">
      <alignment horizontal="center" vertical="center"/>
    </xf>
    <xf numFmtId="0" fontId="39" fillId="0" borderId="9" xfId="0" applyFont="1" applyFill="1" applyBorder="1" applyAlignment="1" applyProtection="1">
      <alignment horizontal="center" vertical="center"/>
    </xf>
    <xf numFmtId="42" fontId="39" fillId="0" borderId="78" xfId="2" applyNumberFormat="1" applyFont="1" applyFill="1" applyBorder="1" applyAlignment="1" applyProtection="1">
      <alignment horizontal="left" vertical="center" wrapText="1"/>
    </xf>
    <xf numFmtId="42" fontId="39" fillId="0" borderId="79" xfId="2" applyNumberFormat="1" applyFont="1" applyFill="1" applyBorder="1" applyAlignment="1" applyProtection="1">
      <alignment vertical="center" wrapText="1"/>
    </xf>
    <xf numFmtId="0" fontId="42" fillId="0" borderId="105" xfId="0" applyFont="1" applyFill="1" applyBorder="1" applyAlignment="1" applyProtection="1">
      <alignment horizontal="center"/>
    </xf>
    <xf numFmtId="0" fontId="39" fillId="0" borderId="106" xfId="0" applyFont="1" applyFill="1" applyBorder="1" applyAlignment="1" applyProtection="1">
      <alignment horizontal="center" vertical="center"/>
    </xf>
    <xf numFmtId="0" fontId="39" fillId="0" borderId="107" xfId="0" applyFont="1" applyFill="1" applyBorder="1" applyAlignment="1" applyProtection="1">
      <alignment horizontal="center" vertical="center"/>
    </xf>
    <xf numFmtId="3" fontId="34" fillId="0" borderId="8" xfId="0" applyNumberFormat="1" applyFont="1" applyFill="1" applyBorder="1" applyAlignment="1" applyProtection="1">
      <alignment horizontal="center" vertical="center"/>
    </xf>
    <xf numFmtId="0" fontId="3" fillId="0" borderId="13" xfId="0" applyFont="1" applyFill="1" applyBorder="1" applyAlignment="1" applyProtection="1">
      <alignment horizontal="justify" vertical="center"/>
    </xf>
    <xf numFmtId="42" fontId="5" fillId="0" borderId="15" xfId="0" applyNumberFormat="1" applyFont="1" applyFill="1" applyBorder="1" applyAlignment="1" applyProtection="1">
      <alignment horizontal="justify" vertical="center"/>
    </xf>
    <xf numFmtId="0" fontId="5" fillId="0" borderId="15" xfId="0" applyFont="1" applyFill="1" applyBorder="1" applyAlignment="1" applyProtection="1">
      <alignment horizontal="center" vertical="center"/>
    </xf>
    <xf numFmtId="42" fontId="5" fillId="0" borderId="5" xfId="0" applyNumberFormat="1" applyFont="1" applyFill="1" applyBorder="1" applyAlignment="1" applyProtection="1">
      <alignment horizontal="justify" vertical="center"/>
    </xf>
    <xf numFmtId="0" fontId="3" fillId="0" borderId="9" xfId="0" applyFont="1" applyFill="1" applyBorder="1" applyAlignment="1" applyProtection="1">
      <alignment vertical="center"/>
    </xf>
    <xf numFmtId="0" fontId="2" fillId="0" borderId="0" xfId="0" applyFont="1" applyFill="1" applyAlignment="1" applyProtection="1">
      <alignment vertical="center"/>
    </xf>
    <xf numFmtId="42" fontId="17" fillId="0" borderId="0" xfId="0" applyNumberFormat="1" applyFont="1" applyFill="1" applyProtection="1"/>
    <xf numFmtId="0" fontId="22" fillId="0" borderId="92" xfId="0" applyFont="1" applyFill="1" applyBorder="1" applyAlignment="1" applyProtection="1">
      <alignment horizontal="left" vertical="center"/>
      <protection locked="0"/>
    </xf>
    <xf numFmtId="42" fontId="39" fillId="0" borderId="72" xfId="0" applyNumberFormat="1" applyFont="1" applyFill="1" applyBorder="1" applyAlignment="1" applyProtection="1">
      <alignment horizontal="left" vertical="center"/>
      <protection locked="0"/>
    </xf>
    <xf numFmtId="0" fontId="39" fillId="0" borderId="72" xfId="0" applyFont="1" applyFill="1" applyBorder="1" applyAlignment="1" applyProtection="1">
      <alignment horizontal="center" vertical="center"/>
      <protection locked="0"/>
    </xf>
    <xf numFmtId="0" fontId="22" fillId="0" borderId="96" xfId="0" applyFont="1" applyFill="1" applyBorder="1" applyAlignment="1" applyProtection="1">
      <alignment horizontal="left" vertical="center"/>
      <protection locked="0"/>
    </xf>
    <xf numFmtId="42" fontId="39" fillId="0" borderId="52" xfId="0" applyNumberFormat="1" applyFont="1" applyFill="1" applyBorder="1" applyAlignment="1" applyProtection="1">
      <alignment horizontal="left" vertical="center"/>
      <protection locked="0"/>
    </xf>
    <xf numFmtId="0" fontId="39" fillId="0" borderId="52" xfId="0" applyFont="1" applyFill="1" applyBorder="1" applyAlignment="1" applyProtection="1">
      <alignment horizontal="center" vertical="center"/>
      <protection locked="0"/>
    </xf>
    <xf numFmtId="0" fontId="39" fillId="0" borderId="60" xfId="0" applyFont="1" applyFill="1" applyBorder="1" applyAlignment="1" applyProtection="1">
      <alignment horizontal="center" vertical="center"/>
      <protection locked="0"/>
    </xf>
    <xf numFmtId="0" fontId="39" fillId="0" borderId="61" xfId="0" applyFont="1" applyFill="1" applyBorder="1" applyAlignment="1" applyProtection="1">
      <alignment horizontal="center" vertical="center"/>
      <protection locked="0"/>
    </xf>
    <xf numFmtId="0" fontId="39" fillId="0" borderId="63" xfId="0" applyFont="1" applyFill="1" applyBorder="1" applyAlignment="1" applyProtection="1">
      <alignment horizontal="center" vertical="center"/>
      <protection locked="0"/>
    </xf>
    <xf numFmtId="42" fontId="39" fillId="0" borderId="74" xfId="0" applyNumberFormat="1" applyFont="1" applyFill="1" applyBorder="1" applyAlignment="1" applyProtection="1">
      <alignment horizontal="left" vertical="center"/>
      <protection locked="0"/>
    </xf>
    <xf numFmtId="42" fontId="39" fillId="0" borderId="65" xfId="0" applyNumberFormat="1" applyFont="1" applyFill="1" applyBorder="1" applyAlignment="1" applyProtection="1">
      <alignment horizontal="left" vertical="center"/>
      <protection locked="0"/>
    </xf>
    <xf numFmtId="42" fontId="39" fillId="0" borderId="77" xfId="0" applyNumberFormat="1" applyFont="1" applyFill="1" applyBorder="1" applyAlignment="1" applyProtection="1">
      <alignment horizontal="left" vertical="center"/>
      <protection locked="0"/>
    </xf>
    <xf numFmtId="42" fontId="39" fillId="0" borderId="64" xfId="0" applyNumberFormat="1" applyFont="1" applyFill="1" applyBorder="1" applyAlignment="1" applyProtection="1">
      <alignment horizontal="left" vertical="center"/>
      <protection locked="0"/>
    </xf>
    <xf numFmtId="42" fontId="39" fillId="0" borderId="67" xfId="0" applyNumberFormat="1" applyFont="1" applyFill="1" applyBorder="1" applyAlignment="1" applyProtection="1">
      <alignment horizontal="left" vertical="center"/>
      <protection locked="0"/>
    </xf>
    <xf numFmtId="0" fontId="22" fillId="0" borderId="100" xfId="0" applyFont="1" applyFill="1" applyBorder="1" applyAlignment="1" applyProtection="1">
      <alignment horizontal="left" vertical="center"/>
      <protection locked="0"/>
    </xf>
    <xf numFmtId="0" fontId="18" fillId="0" borderId="0" xfId="0" applyFont="1" applyFill="1" applyAlignment="1" applyProtection="1">
      <alignment horizontal="center" vertical="center"/>
      <protection locked="0"/>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xf>
    <xf numFmtId="0" fontId="4" fillId="0" borderId="47" xfId="0" applyFont="1" applyFill="1" applyBorder="1"/>
    <xf numFmtId="0" fontId="5" fillId="0" borderId="1" xfId="0" applyNumberFormat="1" applyFont="1" applyFill="1" applyBorder="1" applyAlignment="1">
      <alignment horizontal="center" vertical="center" shrinkToFit="1"/>
    </xf>
    <xf numFmtId="0" fontId="22" fillId="0" borderId="118" xfId="0" applyFont="1" applyFill="1" applyBorder="1" applyAlignment="1" applyProtection="1">
      <alignment horizontal="left" vertical="center"/>
      <protection locked="0"/>
    </xf>
    <xf numFmtId="42" fontId="39" fillId="0" borderId="119" xfId="0" applyNumberFormat="1" applyFont="1" applyFill="1" applyBorder="1" applyProtection="1">
      <protection locked="0"/>
    </xf>
    <xf numFmtId="0" fontId="39" fillId="0" borderId="119" xfId="0" applyFont="1" applyFill="1" applyBorder="1" applyAlignment="1" applyProtection="1">
      <alignment horizontal="center"/>
      <protection locked="0"/>
    </xf>
    <xf numFmtId="0" fontId="39" fillId="0" borderId="120" xfId="0" applyFont="1" applyFill="1" applyBorder="1" applyAlignment="1" applyProtection="1">
      <alignment horizontal="center"/>
    </xf>
    <xf numFmtId="0" fontId="22" fillId="0" borderId="121" xfId="0" applyFont="1" applyFill="1" applyBorder="1" applyAlignment="1" applyProtection="1">
      <alignment horizontal="left" vertical="center"/>
      <protection locked="0"/>
    </xf>
    <xf numFmtId="42" fontId="39" fillId="0" borderId="122" xfId="0" applyNumberFormat="1" applyFont="1" applyFill="1" applyBorder="1" applyAlignment="1" applyProtection="1">
      <alignment horizontal="left" vertical="center"/>
      <protection locked="0"/>
    </xf>
    <xf numFmtId="0" fontId="39" fillId="0" borderId="122" xfId="0" applyFont="1" applyFill="1" applyBorder="1" applyAlignment="1" applyProtection="1">
      <alignment horizontal="center" vertical="center"/>
      <protection locked="0"/>
    </xf>
    <xf numFmtId="0" fontId="39" fillId="0" borderId="123" xfId="0" applyFont="1" applyFill="1" applyBorder="1" applyAlignment="1" applyProtection="1">
      <alignment horizontal="center" vertical="center"/>
    </xf>
    <xf numFmtId="0" fontId="22" fillId="0" borderId="124" xfId="0" applyFont="1" applyFill="1" applyBorder="1" applyAlignment="1" applyProtection="1">
      <alignment horizontal="left" vertical="center"/>
      <protection locked="0"/>
    </xf>
    <xf numFmtId="42" fontId="39" fillId="0" borderId="125" xfId="0" applyNumberFormat="1" applyFont="1" applyFill="1" applyBorder="1" applyAlignment="1" applyProtection="1">
      <alignment horizontal="left" vertical="center"/>
      <protection locked="0"/>
    </xf>
    <xf numFmtId="0" fontId="39" fillId="0" borderId="125" xfId="0" applyFont="1" applyFill="1" applyBorder="1" applyAlignment="1" applyProtection="1">
      <alignment horizontal="center" vertical="center"/>
      <protection locked="0"/>
    </xf>
    <xf numFmtId="0" fontId="39" fillId="0" borderId="126" xfId="0" applyFont="1" applyFill="1" applyBorder="1" applyAlignment="1" applyProtection="1">
      <alignment horizontal="center" vertical="center"/>
    </xf>
    <xf numFmtId="42" fontId="39" fillId="0" borderId="119" xfId="0" applyNumberFormat="1" applyFont="1" applyFill="1" applyBorder="1" applyAlignment="1" applyProtection="1">
      <alignment horizontal="left" vertical="center"/>
      <protection locked="0"/>
    </xf>
    <xf numFmtId="0" fontId="39" fillId="0" borderId="119" xfId="0" applyFont="1" applyFill="1" applyBorder="1" applyAlignment="1" applyProtection="1">
      <alignment horizontal="center" vertical="center"/>
      <protection locked="0"/>
    </xf>
    <xf numFmtId="0" fontId="39" fillId="0" borderId="120" xfId="0" applyFont="1" applyFill="1" applyBorder="1" applyAlignment="1" applyProtection="1">
      <alignment horizontal="center" vertical="center"/>
    </xf>
    <xf numFmtId="0" fontId="18" fillId="0" borderId="0" xfId="0" applyFont="1" applyFill="1" applyAlignment="1" applyProtection="1">
      <alignment horizontal="center" vertical="center" textRotation="255"/>
    </xf>
    <xf numFmtId="0" fontId="18" fillId="0" borderId="0" xfId="0" applyFont="1" applyFill="1" applyAlignment="1" applyProtection="1">
      <alignment horizontal="center" vertical="center"/>
    </xf>
    <xf numFmtId="3" fontId="18" fillId="0" borderId="0" xfId="0" applyNumberFormat="1" applyFont="1" applyFill="1" applyAlignment="1" applyProtection="1">
      <alignment horizontal="center" vertical="center"/>
    </xf>
    <xf numFmtId="0" fontId="36" fillId="0" borderId="0" xfId="0" applyFont="1" applyFill="1" applyAlignment="1" applyProtection="1">
      <alignment horizontal="right" vertical="center"/>
    </xf>
    <xf numFmtId="42" fontId="18" fillId="0" borderId="0" xfId="0" applyNumberFormat="1" applyFont="1" applyFill="1" applyBorder="1" applyAlignment="1" applyProtection="1">
      <alignment horizontal="center"/>
    </xf>
    <xf numFmtId="42" fontId="19" fillId="0" borderId="0" xfId="0" applyNumberFormat="1" applyFont="1" applyFill="1" applyAlignment="1" applyProtection="1">
      <alignment horizontal="right"/>
    </xf>
    <xf numFmtId="3" fontId="19" fillId="0" borderId="0" xfId="0" applyNumberFormat="1" applyFont="1" applyFill="1" applyProtection="1"/>
    <xf numFmtId="42" fontId="18" fillId="0" borderId="0" xfId="0" applyNumberFormat="1" applyFont="1" applyFill="1" applyProtection="1"/>
    <xf numFmtId="0" fontId="19" fillId="0" borderId="0" xfId="0" applyFont="1" applyFill="1" applyAlignment="1" applyProtection="1">
      <alignment horizontal="center"/>
    </xf>
    <xf numFmtId="0" fontId="42" fillId="0" borderId="119" xfId="0" applyFont="1" applyFill="1" applyBorder="1" applyAlignment="1" applyProtection="1">
      <alignment horizontal="center"/>
      <protection locked="0"/>
    </xf>
    <xf numFmtId="0" fontId="42" fillId="0" borderId="120" xfId="0" applyFont="1" applyFill="1" applyBorder="1" applyAlignment="1" applyProtection="1">
      <alignment horizontal="center"/>
    </xf>
    <xf numFmtId="42" fontId="39" fillId="0" borderId="122" xfId="0" applyNumberFormat="1" applyFont="1" applyFill="1" applyBorder="1" applyProtection="1">
      <protection locked="0"/>
    </xf>
    <xf numFmtId="0" fontId="42" fillId="0" borderId="122" xfId="0" applyFont="1" applyFill="1" applyBorder="1" applyAlignment="1" applyProtection="1">
      <alignment horizontal="center"/>
      <protection locked="0"/>
    </xf>
    <xf numFmtId="0" fontId="42" fillId="0" borderId="123" xfId="0" applyFont="1" applyFill="1" applyBorder="1" applyAlignment="1" applyProtection="1">
      <alignment horizontal="center"/>
    </xf>
    <xf numFmtId="42" fontId="4" fillId="0" borderId="1" xfId="1" applyNumberFormat="1" applyFont="1" applyFill="1" applyBorder="1" applyAlignment="1" applyProtection="1">
      <alignment horizontal="center" vertical="center"/>
    </xf>
    <xf numFmtId="0" fontId="23" fillId="0" borderId="14" xfId="0" applyFont="1" applyFill="1" applyBorder="1" applyAlignment="1" applyProtection="1">
      <alignment vertical="center"/>
      <protection locked="0"/>
    </xf>
    <xf numFmtId="0" fontId="23" fillId="0" borderId="15" xfId="0" applyFont="1" applyFill="1" applyBorder="1" applyAlignment="1" applyProtection="1">
      <alignment vertical="center"/>
      <protection locked="0"/>
    </xf>
    <xf numFmtId="0" fontId="22"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9" fillId="2" borderId="0" xfId="0" applyFont="1" applyFill="1" applyProtection="1"/>
    <xf numFmtId="0" fontId="18" fillId="2" borderId="0" xfId="0" applyFont="1" applyFill="1" applyBorder="1" applyAlignment="1" applyProtection="1">
      <alignment vertical="center"/>
    </xf>
    <xf numFmtId="0" fontId="19" fillId="2" borderId="0" xfId="0" applyFont="1" applyFill="1" applyAlignment="1" applyProtection="1">
      <alignment vertical="center"/>
    </xf>
    <xf numFmtId="0" fontId="18" fillId="2" borderId="0" xfId="0" applyFont="1" applyFill="1" applyBorder="1" applyAlignment="1" applyProtection="1">
      <alignment horizontal="left" vertical="center"/>
    </xf>
    <xf numFmtId="0" fontId="18" fillId="2" borderId="0" xfId="0" applyFont="1" applyFill="1" applyBorder="1" applyAlignment="1" applyProtection="1">
      <alignment vertical="center" wrapText="1"/>
    </xf>
    <xf numFmtId="0" fontId="18"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justify" vertical="center" wrapText="1"/>
    </xf>
    <xf numFmtId="0" fontId="18" fillId="2" borderId="0" xfId="0" applyFont="1" applyFill="1" applyBorder="1" applyProtection="1"/>
    <xf numFmtId="0" fontId="18" fillId="2" borderId="0" xfId="0" applyFont="1" applyFill="1" applyBorder="1" applyAlignment="1" applyProtection="1">
      <alignment horizontal="justify" vertical="center"/>
    </xf>
    <xf numFmtId="0" fontId="18" fillId="2" borderId="0" xfId="0" applyFont="1" applyFill="1" applyProtection="1"/>
    <xf numFmtId="0" fontId="0" fillId="0" borderId="39" xfId="0" applyFill="1" applyBorder="1" applyProtection="1"/>
    <xf numFmtId="0" fontId="0" fillId="0" borderId="0" xfId="0" applyFill="1" applyAlignment="1" applyProtection="1">
      <alignment horizontal="center"/>
    </xf>
    <xf numFmtId="0" fontId="5" fillId="0" borderId="73" xfId="0" applyFont="1" applyFill="1" applyBorder="1" applyAlignment="1" applyProtection="1">
      <alignment horizontal="center" vertical="top"/>
      <protection locked="0"/>
    </xf>
    <xf numFmtId="0" fontId="5" fillId="0" borderId="61" xfId="0" applyFont="1" applyFill="1" applyBorder="1" applyAlignment="1" applyProtection="1">
      <alignment horizontal="center" vertical="top"/>
      <protection locked="0"/>
    </xf>
    <xf numFmtId="0" fontId="5" fillId="0" borderId="63" xfId="0" applyFont="1" applyFill="1" applyBorder="1" applyAlignment="1" applyProtection="1">
      <alignment horizontal="center" vertical="top"/>
      <protection locked="0"/>
    </xf>
    <xf numFmtId="0" fontId="5" fillId="0" borderId="60" xfId="0" applyFont="1" applyFill="1" applyBorder="1" applyAlignment="1" applyProtection="1">
      <alignment horizontal="center" vertical="top"/>
      <protection locked="0"/>
    </xf>
    <xf numFmtId="0" fontId="5" fillId="0" borderId="62" xfId="0" applyFont="1" applyFill="1" applyBorder="1" applyAlignment="1" applyProtection="1">
      <alignment horizontal="center" vertical="top"/>
      <protection locked="0"/>
    </xf>
    <xf numFmtId="0" fontId="4" fillId="0" borderId="0" xfId="0" applyFont="1" applyFill="1" applyAlignment="1" applyProtection="1">
      <alignment horizontal="center"/>
    </xf>
    <xf numFmtId="0" fontId="0" fillId="0" borderId="0" xfId="0" applyFill="1" applyBorder="1" applyProtection="1"/>
    <xf numFmtId="0" fontId="30"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xf>
    <xf numFmtId="0" fontId="43" fillId="0" borderId="53" xfId="0" applyFont="1" applyBorder="1" applyAlignment="1" applyProtection="1">
      <alignment vertical="center"/>
      <protection locked="0"/>
    </xf>
    <xf numFmtId="0" fontId="18" fillId="0" borderId="47" xfId="0" applyFont="1" applyFill="1" applyBorder="1" applyAlignment="1" applyProtection="1">
      <alignment horizontal="center" vertical="center" shrinkToFit="1"/>
    </xf>
    <xf numFmtId="0" fontId="18" fillId="0" borderId="0" xfId="0" applyFont="1" applyFill="1" applyAlignment="1" applyProtection="1">
      <alignment horizontal="left" vertical="center"/>
    </xf>
    <xf numFmtId="42" fontId="18" fillId="0" borderId="47" xfId="0" applyNumberFormat="1"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2"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0" fontId="18" fillId="0" borderId="68"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38" fontId="4" fillId="0" borderId="11" xfId="1" applyFont="1" applyBorder="1" applyAlignment="1" applyProtection="1">
      <alignment vertical="center"/>
      <protection locked="0"/>
    </xf>
    <xf numFmtId="38" fontId="4" fillId="0" borderId="9" xfId="1" applyFont="1" applyBorder="1" applyAlignment="1" applyProtection="1">
      <alignment vertical="center"/>
      <protection locked="0"/>
    </xf>
    <xf numFmtId="38" fontId="4" fillId="0" borderId="6" xfId="1" applyFont="1" applyBorder="1" applyAlignment="1" applyProtection="1">
      <alignment vertical="center"/>
      <protection locked="0"/>
    </xf>
    <xf numFmtId="38" fontId="4" fillId="0" borderId="12"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7" xfId="1"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7" xfId="0" applyFont="1" applyBorder="1" applyAlignment="1" applyProtection="1">
      <alignment vertical="center"/>
      <protection locked="0"/>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3"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4" fillId="0" borderId="11" xfId="0" applyFont="1" applyFill="1" applyBorder="1" applyAlignment="1" applyProtection="1">
      <alignment vertical="center"/>
      <protection locked="0"/>
    </xf>
    <xf numFmtId="0" fontId="4" fillId="0" borderId="9"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4" fillId="0" borderId="7" xfId="0" applyFont="1" applyFill="1" applyBorder="1" applyAlignment="1" applyProtection="1">
      <alignment vertical="center"/>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25" fillId="0" borderId="10" xfId="0" applyFont="1" applyFill="1" applyBorder="1" applyAlignment="1" applyProtection="1">
      <alignment horizontal="left" vertical="center"/>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22" fillId="0" borderId="13" xfId="0" applyFont="1" applyFill="1" applyBorder="1" applyAlignment="1" applyProtection="1">
      <alignment vertical="center" wrapText="1"/>
      <protection locked="0"/>
    </xf>
    <xf numFmtId="0" fontId="22" fillId="0" borderId="10" xfId="0" applyFont="1" applyFill="1" applyBorder="1" applyAlignment="1" applyProtection="1">
      <alignment vertical="center" wrapText="1"/>
      <protection locked="0"/>
    </xf>
    <xf numFmtId="0" fontId="22" fillId="0" borderId="8" xfId="0" applyFont="1" applyFill="1" applyBorder="1" applyAlignment="1" applyProtection="1">
      <alignment vertical="center" wrapText="1"/>
      <protection locked="0"/>
    </xf>
    <xf numFmtId="0" fontId="22" fillId="0" borderId="16" xfId="0" applyFont="1" applyFill="1" applyBorder="1" applyAlignment="1" applyProtection="1">
      <alignment vertical="center"/>
      <protection locked="0"/>
    </xf>
    <xf numFmtId="0" fontId="22" fillId="0" borderId="17" xfId="0" applyFont="1" applyFill="1" applyBorder="1" applyAlignment="1" applyProtection="1">
      <alignment vertical="center"/>
      <protection locked="0"/>
    </xf>
    <xf numFmtId="0" fontId="22" fillId="0" borderId="18" xfId="0" applyFont="1" applyFill="1" applyBorder="1" applyAlignment="1" applyProtection="1">
      <alignment vertical="center"/>
      <protection locked="0"/>
    </xf>
    <xf numFmtId="0" fontId="22" fillId="0" borderId="12"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7" xfId="0" applyFont="1" applyFill="1" applyBorder="1" applyAlignment="1" applyProtection="1">
      <alignment vertical="center"/>
      <protection locked="0"/>
    </xf>
    <xf numFmtId="0" fontId="22" fillId="0" borderId="100" xfId="0" applyFont="1" applyFill="1" applyBorder="1" applyAlignment="1" applyProtection="1">
      <alignment vertical="center"/>
      <protection locked="0"/>
    </xf>
    <xf numFmtId="0" fontId="22" fillId="0" borderId="101" xfId="0" applyFont="1" applyFill="1" applyBorder="1" applyAlignment="1" applyProtection="1">
      <alignment vertical="center"/>
      <protection locked="0"/>
    </xf>
    <xf numFmtId="0" fontId="22" fillId="0" borderId="102" xfId="0" applyFont="1" applyFill="1" applyBorder="1" applyAlignment="1" applyProtection="1">
      <alignment vertical="center"/>
      <protection locked="0"/>
    </xf>
    <xf numFmtId="0" fontId="23" fillId="0" borderId="15" xfId="0" applyFont="1" applyFill="1" applyBorder="1" applyAlignment="1" applyProtection="1">
      <alignment vertical="center"/>
      <protection locked="0"/>
    </xf>
    <xf numFmtId="0" fontId="23" fillId="0" borderId="5" xfId="0" applyFont="1" applyFill="1" applyBorder="1" applyAlignment="1" applyProtection="1">
      <alignment vertical="center"/>
      <protection locked="0"/>
    </xf>
    <xf numFmtId="0" fontId="3" fillId="0" borderId="112" xfId="0" applyFont="1" applyBorder="1" applyAlignment="1" applyProtection="1">
      <alignment vertical="center" wrapText="1"/>
      <protection locked="0"/>
    </xf>
    <xf numFmtId="0" fontId="3" fillId="0" borderId="113" xfId="0" applyFont="1" applyBorder="1" applyAlignment="1" applyProtection="1">
      <alignment vertical="center" wrapText="1"/>
      <protection locked="0"/>
    </xf>
    <xf numFmtId="0" fontId="3" fillId="0" borderId="114" xfId="0" applyFont="1" applyBorder="1" applyAlignment="1" applyProtection="1">
      <alignment vertical="center" wrapText="1"/>
      <protection locked="0"/>
    </xf>
    <xf numFmtId="0" fontId="3" fillId="0" borderId="112" xfId="0" applyFont="1" applyBorder="1" applyAlignment="1" applyProtection="1">
      <alignment vertical="center"/>
      <protection locked="0"/>
    </xf>
    <xf numFmtId="0" fontId="3" fillId="0" borderId="113" xfId="0" applyFont="1" applyBorder="1" applyAlignment="1" applyProtection="1">
      <alignment vertical="center"/>
      <protection locked="0"/>
    </xf>
    <xf numFmtId="0" fontId="3" fillId="0" borderId="114"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8" fillId="0" borderId="100" xfId="0" applyFont="1" applyFill="1" applyBorder="1" applyAlignment="1" applyProtection="1">
      <alignment horizontal="center" vertical="center"/>
      <protection locked="0"/>
    </xf>
    <xf numFmtId="0" fontId="18" fillId="0" borderId="101" xfId="0" applyFont="1" applyFill="1" applyBorder="1" applyAlignment="1" applyProtection="1">
      <alignment horizontal="center" vertical="center"/>
      <protection locked="0"/>
    </xf>
    <xf numFmtId="0" fontId="18" fillId="0" borderId="102" xfId="0" applyFont="1" applyFill="1" applyBorder="1" applyAlignment="1" applyProtection="1">
      <alignment horizontal="center" vertical="center"/>
      <protection locked="0"/>
    </xf>
    <xf numFmtId="0" fontId="18" fillId="0" borderId="11"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xf>
    <xf numFmtId="0" fontId="18" fillId="0" borderId="12" xfId="0" applyFont="1" applyFill="1" applyBorder="1" applyAlignment="1" applyProtection="1">
      <alignment vertical="top"/>
      <protection locked="0"/>
    </xf>
    <xf numFmtId="0" fontId="18" fillId="0" borderId="0" xfId="0" applyFont="1" applyFill="1" applyBorder="1" applyAlignment="1" applyProtection="1">
      <alignment vertical="top"/>
      <protection locked="0"/>
    </xf>
    <xf numFmtId="0" fontId="18" fillId="0" borderId="7" xfId="0" applyFont="1" applyFill="1" applyBorder="1" applyAlignment="1" applyProtection="1">
      <alignment vertical="top"/>
      <protection locked="0"/>
    </xf>
    <xf numFmtId="0" fontId="18" fillId="0" borderId="100" xfId="0" applyFont="1" applyFill="1" applyBorder="1" applyAlignment="1" applyProtection="1">
      <alignment vertical="top"/>
      <protection locked="0"/>
    </xf>
    <xf numFmtId="0" fontId="18" fillId="0" borderId="101" xfId="0" applyFont="1" applyFill="1" applyBorder="1" applyAlignment="1" applyProtection="1">
      <alignment vertical="top"/>
      <protection locked="0"/>
    </xf>
    <xf numFmtId="0" fontId="18" fillId="0" borderId="102" xfId="0" applyFont="1" applyFill="1" applyBorder="1" applyAlignment="1" applyProtection="1">
      <alignment vertical="top"/>
      <protection locked="0"/>
    </xf>
    <xf numFmtId="0" fontId="40" fillId="0" borderId="0" xfId="0" applyFont="1" applyFill="1" applyAlignment="1" applyProtection="1">
      <alignment horizontal="center" vertical="center"/>
    </xf>
    <xf numFmtId="0" fontId="6" fillId="0" borderId="10" xfId="0"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wrapText="1"/>
    </xf>
    <xf numFmtId="0" fontId="18" fillId="0" borderId="13" xfId="0" applyFont="1" applyFill="1" applyBorder="1" applyAlignment="1" applyProtection="1">
      <alignment horizontal="center" vertical="center"/>
      <protection locked="0"/>
    </xf>
    <xf numFmtId="0" fontId="18" fillId="0" borderId="10" xfId="0" applyFont="1" applyFill="1" applyBorder="1" applyAlignment="1" applyProtection="1">
      <alignment horizontal="center" vertical="center"/>
      <protection locked="0"/>
    </xf>
    <xf numFmtId="0" fontId="18" fillId="0" borderId="8"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xf>
    <xf numFmtId="0" fontId="3" fillId="0" borderId="13"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28" fillId="0" borderId="14" xfId="0" applyFont="1" applyFill="1" applyBorder="1" applyAlignment="1" applyProtection="1">
      <alignment horizontal="center" vertical="top"/>
      <protection locked="0"/>
    </xf>
    <xf numFmtId="0" fontId="28" fillId="0" borderId="15" xfId="0" applyFont="1" applyFill="1" applyBorder="1" applyAlignment="1" applyProtection="1">
      <alignment horizontal="center" vertical="top"/>
      <protection locked="0"/>
    </xf>
    <xf numFmtId="0" fontId="28" fillId="0" borderId="5" xfId="0" applyFont="1" applyFill="1" applyBorder="1" applyAlignment="1" applyProtection="1">
      <alignment horizontal="center" vertical="top"/>
      <protection locked="0"/>
    </xf>
    <xf numFmtId="0" fontId="4" fillId="0" borderId="14" xfId="0" applyFont="1" applyFill="1" applyBorder="1" applyAlignment="1" applyProtection="1">
      <alignment vertical="center"/>
      <protection locked="0"/>
    </xf>
    <xf numFmtId="0" fontId="4" fillId="0" borderId="15" xfId="0" applyFont="1" applyFill="1" applyBorder="1" applyAlignment="1" applyProtection="1">
      <alignment vertical="center"/>
      <protection locked="0"/>
    </xf>
    <xf numFmtId="0" fontId="4" fillId="0" borderId="21" xfId="0" applyFont="1" applyFill="1" applyBorder="1" applyAlignment="1" applyProtection="1">
      <alignment vertical="center"/>
      <protection locked="0"/>
    </xf>
    <xf numFmtId="0" fontId="4" fillId="0" borderId="11"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97"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98"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176" fontId="4" fillId="0" borderId="30" xfId="0" applyNumberFormat="1" applyFont="1" applyFill="1" applyBorder="1" applyAlignment="1" applyProtection="1">
      <alignment horizontal="center" vertical="center"/>
      <protection locked="0"/>
    </xf>
    <xf numFmtId="176" fontId="4" fillId="0" borderId="31"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xf>
    <xf numFmtId="176" fontId="4" fillId="0" borderId="13"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5" xfId="0" applyFill="1" applyBorder="1" applyAlignment="1" applyProtection="1">
      <alignment horizontal="center" vertical="center"/>
    </xf>
    <xf numFmtId="0" fontId="26" fillId="0" borderId="0" xfId="0" applyFont="1" applyFill="1" applyAlignment="1" applyProtection="1">
      <alignment horizontal="center" vertical="center"/>
    </xf>
    <xf numFmtId="42" fontId="5" fillId="0" borderId="6" xfId="0" applyNumberFormat="1" applyFont="1" applyFill="1" applyBorder="1" applyAlignment="1" applyProtection="1">
      <alignment vertical="center"/>
      <protection locked="0"/>
    </xf>
    <xf numFmtId="42" fontId="5" fillId="0" borderId="7" xfId="0" applyNumberFormat="1" applyFont="1" applyFill="1" applyBorder="1" applyAlignment="1" applyProtection="1">
      <alignment vertical="center"/>
      <protection locked="0"/>
    </xf>
    <xf numFmtId="42" fontId="5" fillId="0" borderId="8" xfId="0" applyNumberFormat="1" applyFont="1" applyFill="1" applyBorder="1" applyAlignment="1" applyProtection="1">
      <alignment vertical="center"/>
      <protection locked="0"/>
    </xf>
    <xf numFmtId="0" fontId="3" fillId="0" borderId="11" xfId="0" applyFont="1" applyFill="1" applyBorder="1" applyAlignment="1" applyProtection="1">
      <alignment horizontal="center" vertical="center" textRotation="255" wrapText="1"/>
    </xf>
    <xf numFmtId="0" fontId="3" fillId="0" borderId="12" xfId="0" applyFont="1" applyFill="1" applyBorder="1" applyAlignment="1" applyProtection="1">
      <alignment horizontal="center" vertical="center" textRotation="255" wrapText="1"/>
    </xf>
    <xf numFmtId="0" fontId="3" fillId="0" borderId="13" xfId="0" applyFont="1" applyFill="1" applyBorder="1" applyAlignment="1" applyProtection="1">
      <alignment horizontal="center" vertical="center" textRotation="255" wrapText="1"/>
    </xf>
    <xf numFmtId="0" fontId="3" fillId="0" borderId="0" xfId="0" applyFont="1" applyFill="1" applyBorder="1" applyAlignment="1" applyProtection="1">
      <alignment horizontal="left" vertical="center"/>
    </xf>
    <xf numFmtId="0" fontId="29" fillId="0" borderId="14"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34" fillId="0" borderId="2" xfId="0" applyFont="1" applyFill="1" applyBorder="1" applyAlignment="1" applyProtection="1">
      <alignment horizontal="center" vertical="center" textRotation="255"/>
    </xf>
    <xf numFmtId="0" fontId="34" fillId="0" borderId="3" xfId="0" applyFont="1" applyFill="1" applyBorder="1" applyAlignment="1" applyProtection="1">
      <alignment horizontal="center" vertical="center" textRotation="255"/>
    </xf>
    <xf numFmtId="0" fontId="34" fillId="0" borderId="4" xfId="0" applyFont="1" applyFill="1" applyBorder="1" applyAlignment="1" applyProtection="1">
      <alignment horizontal="center" vertical="center" textRotation="255"/>
    </xf>
    <xf numFmtId="0" fontId="34" fillId="0" borderId="115" xfId="0" applyFont="1" applyFill="1" applyBorder="1" applyAlignment="1" applyProtection="1">
      <alignment horizontal="center" vertical="center" textRotation="255"/>
    </xf>
    <xf numFmtId="0" fontId="34" fillId="0" borderId="116" xfId="0" applyFont="1" applyFill="1" applyBorder="1" applyAlignment="1" applyProtection="1">
      <alignment horizontal="center" vertical="center" textRotation="255"/>
    </xf>
    <xf numFmtId="0" fontId="34" fillId="0" borderId="117" xfId="0" applyFont="1" applyFill="1" applyBorder="1" applyAlignment="1" applyProtection="1">
      <alignment horizontal="center" vertical="center" textRotation="255"/>
    </xf>
    <xf numFmtId="0" fontId="34" fillId="0" borderId="11" xfId="0" applyFont="1" applyFill="1" applyBorder="1" applyAlignment="1" applyProtection="1">
      <alignment horizontal="center" vertical="center" textRotation="255"/>
    </xf>
    <xf numFmtId="0" fontId="34" fillId="0" borderId="12" xfId="0" applyFont="1" applyFill="1" applyBorder="1" applyAlignment="1" applyProtection="1">
      <alignment horizontal="center" vertical="center" textRotation="255"/>
    </xf>
    <xf numFmtId="0" fontId="34" fillId="0" borderId="13" xfId="0" applyFont="1" applyFill="1" applyBorder="1" applyAlignment="1" applyProtection="1">
      <alignment horizontal="center" vertical="center" textRotation="255"/>
    </xf>
    <xf numFmtId="0" fontId="6" fillId="0" borderId="14"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42" fontId="5" fillId="0" borderId="7" xfId="0" applyNumberFormat="1" applyFont="1" applyFill="1" applyBorder="1" applyAlignment="1" applyProtection="1">
      <alignment horizontal="center" vertical="center"/>
    </xf>
    <xf numFmtId="42" fontId="5" fillId="0" borderId="8" xfId="0" applyNumberFormat="1" applyFont="1" applyFill="1" applyBorder="1" applyAlignment="1" applyProtection="1">
      <alignment horizontal="center" vertical="center"/>
    </xf>
    <xf numFmtId="0" fontId="34" fillId="0" borderId="59" xfId="0" applyFont="1" applyFill="1" applyBorder="1" applyAlignment="1" applyProtection="1">
      <alignment horizontal="left" vertical="top"/>
    </xf>
    <xf numFmtId="0" fontId="34" fillId="0" borderId="45" xfId="0" applyFont="1" applyFill="1" applyBorder="1" applyAlignment="1" applyProtection="1">
      <alignment horizontal="left" vertical="top"/>
    </xf>
    <xf numFmtId="0" fontId="34" fillId="0" borderId="70" xfId="0" applyFont="1" applyFill="1" applyBorder="1" applyAlignment="1" applyProtection="1">
      <alignment horizontal="left" vertical="top"/>
    </xf>
    <xf numFmtId="0" fontId="34" fillId="0" borderId="50" xfId="0" applyFont="1" applyFill="1" applyBorder="1" applyAlignment="1" applyProtection="1">
      <alignment horizontal="left" vertical="top"/>
    </xf>
    <xf numFmtId="0" fontId="34" fillId="0" borderId="68" xfId="0" applyFont="1" applyFill="1" applyBorder="1" applyAlignment="1" applyProtection="1">
      <alignment horizontal="left" vertical="top"/>
    </xf>
    <xf numFmtId="0" fontId="34" fillId="0" borderId="69" xfId="0" applyFont="1" applyFill="1" applyBorder="1" applyAlignment="1" applyProtection="1">
      <alignment horizontal="left" vertical="top"/>
    </xf>
    <xf numFmtId="38" fontId="46" fillId="0" borderId="0" xfId="1" applyFont="1" applyFill="1" applyBorder="1" applyAlignment="1" applyProtection="1">
      <alignment horizontal="center" vertical="center"/>
    </xf>
    <xf numFmtId="42" fontId="5" fillId="0" borderId="6" xfId="0" applyNumberFormat="1" applyFont="1" applyFill="1" applyBorder="1" applyAlignment="1" applyProtection="1">
      <alignment horizontal="center" vertical="center"/>
    </xf>
    <xf numFmtId="42" fontId="5" fillId="0" borderId="40" xfId="0" applyNumberFormat="1" applyFont="1" applyFill="1" applyBorder="1" applyAlignment="1" applyProtection="1">
      <alignment horizontal="center" vertical="center"/>
    </xf>
    <xf numFmtId="42" fontId="5" fillId="0" borderId="41" xfId="0" applyNumberFormat="1"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38" fontId="46" fillId="0" borderId="14" xfId="1" applyFont="1" applyFill="1" applyBorder="1" applyAlignment="1" applyProtection="1">
      <alignment horizontal="center" vertical="center"/>
    </xf>
    <xf numFmtId="38" fontId="46" fillId="0" borderId="15" xfId="1" applyFont="1" applyFill="1" applyBorder="1" applyAlignment="1" applyProtection="1">
      <alignment horizontal="center" vertical="center"/>
    </xf>
    <xf numFmtId="38" fontId="46" fillId="0" borderId="5" xfId="1" applyFont="1" applyFill="1" applyBorder="1" applyAlignment="1" applyProtection="1">
      <alignment horizontal="center" vertical="center"/>
    </xf>
    <xf numFmtId="0" fontId="5" fillId="0" borderId="79" xfId="0" applyFont="1" applyFill="1" applyBorder="1" applyAlignment="1" applyProtection="1">
      <alignment horizontal="center" vertical="top"/>
    </xf>
    <xf numFmtId="0" fontId="5" fillId="0" borderId="46" xfId="0" applyFont="1" applyFill="1" applyBorder="1" applyAlignment="1" applyProtection="1">
      <alignment horizontal="center" vertical="top"/>
    </xf>
    <xf numFmtId="0" fontId="5" fillId="0" borderId="44" xfId="0" applyFont="1" applyFill="1" applyBorder="1" applyAlignment="1" applyProtection="1">
      <alignment horizontal="center" vertical="top"/>
    </xf>
    <xf numFmtId="0" fontId="5" fillId="0" borderId="11" xfId="0" applyFont="1" applyFill="1" applyBorder="1" applyAlignment="1" applyProtection="1">
      <alignment horizontal="center" vertical="top"/>
    </xf>
    <xf numFmtId="0" fontId="5" fillId="0" borderId="9" xfId="0" applyFont="1" applyFill="1" applyBorder="1" applyAlignment="1" applyProtection="1">
      <alignment horizontal="center" vertical="top"/>
    </xf>
    <xf numFmtId="0" fontId="5" fillId="0" borderId="1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5" fillId="0" borderId="10" xfId="0" applyFont="1" applyFill="1" applyBorder="1" applyAlignment="1" applyProtection="1">
      <alignment horizontal="center" vertical="top"/>
    </xf>
    <xf numFmtId="0" fontId="39" fillId="0" borderId="2" xfId="0" applyFont="1" applyFill="1" applyBorder="1" applyAlignment="1" applyProtection="1">
      <alignment horizontal="center" vertical="center"/>
    </xf>
    <xf numFmtId="0" fontId="39" fillId="0" borderId="3" xfId="0" applyFont="1" applyFill="1" applyBorder="1" applyAlignment="1" applyProtection="1">
      <alignment horizontal="center" vertical="center"/>
    </xf>
    <xf numFmtId="0" fontId="39" fillId="0" borderId="4" xfId="0" applyFont="1" applyFill="1" applyBorder="1" applyAlignment="1" applyProtection="1">
      <alignment horizontal="center" vertical="center"/>
    </xf>
    <xf numFmtId="3" fontId="39" fillId="0" borderId="2" xfId="0" applyNumberFormat="1" applyFont="1" applyFill="1" applyBorder="1" applyAlignment="1" applyProtection="1">
      <alignment horizontal="center" vertical="center"/>
    </xf>
    <xf numFmtId="3" fontId="39" fillId="0" borderId="3" xfId="0" applyNumberFormat="1" applyFont="1" applyFill="1" applyBorder="1" applyAlignment="1" applyProtection="1">
      <alignment horizontal="center" vertical="center"/>
    </xf>
    <xf numFmtId="3" fontId="39" fillId="0" borderId="4" xfId="0" applyNumberFormat="1" applyFont="1" applyFill="1" applyBorder="1" applyAlignment="1" applyProtection="1">
      <alignment horizontal="center" vertical="center"/>
    </xf>
    <xf numFmtId="0" fontId="22" fillId="0" borderId="127" xfId="0" applyFont="1" applyFill="1" applyBorder="1" applyAlignment="1" applyProtection="1">
      <alignment horizontal="center" vertical="center"/>
    </xf>
    <xf numFmtId="0" fontId="22" fillId="0" borderId="80" xfId="0" applyFont="1" applyFill="1" applyBorder="1" applyAlignment="1" applyProtection="1">
      <alignment horizontal="center" vertical="center"/>
    </xf>
    <xf numFmtId="42" fontId="39" fillId="0" borderId="111" xfId="0" applyNumberFormat="1" applyFont="1" applyFill="1" applyBorder="1" applyAlignment="1" applyProtection="1">
      <alignment horizontal="center" vertical="center"/>
    </xf>
    <xf numFmtId="42" fontId="39" fillId="0" borderId="9" xfId="0" applyNumberFormat="1" applyFont="1" applyFill="1" applyBorder="1" applyAlignment="1" applyProtection="1">
      <alignment horizontal="center" vertical="center"/>
    </xf>
    <xf numFmtId="42" fontId="39" fillId="0" borderId="6" xfId="0" applyNumberFormat="1" applyFont="1" applyFill="1" applyBorder="1" applyAlignment="1" applyProtection="1">
      <alignment horizontal="center" vertical="center"/>
    </xf>
    <xf numFmtId="42" fontId="39" fillId="0" borderId="81" xfId="0" applyNumberFormat="1" applyFont="1" applyFill="1" applyBorder="1" applyAlignment="1" applyProtection="1">
      <alignment horizontal="center" vertical="center"/>
    </xf>
    <xf numFmtId="42" fontId="39" fillId="0" borderId="10" xfId="0" applyNumberFormat="1" applyFont="1" applyFill="1" applyBorder="1" applyAlignment="1" applyProtection="1">
      <alignment horizontal="center" vertical="center"/>
    </xf>
    <xf numFmtId="42" fontId="39" fillId="0" borderId="8" xfId="0" applyNumberFormat="1" applyFont="1" applyFill="1" applyBorder="1" applyAlignment="1" applyProtection="1">
      <alignment horizontal="center" vertical="center"/>
    </xf>
    <xf numFmtId="0" fontId="22" fillId="0" borderId="82" xfId="0" applyFont="1" applyFill="1" applyBorder="1" applyAlignment="1" applyProtection="1">
      <alignment horizontal="center" vertical="center"/>
    </xf>
    <xf numFmtId="0" fontId="22" fillId="0" borderId="83" xfId="0" applyFont="1" applyFill="1" applyBorder="1" applyAlignment="1" applyProtection="1">
      <alignment horizontal="center" vertical="center"/>
    </xf>
    <xf numFmtId="0" fontId="22" fillId="0" borderId="128" xfId="0" applyFont="1" applyFill="1" applyBorder="1" applyAlignment="1" applyProtection="1">
      <alignment horizontal="center" vertical="center"/>
    </xf>
    <xf numFmtId="0" fontId="22" fillId="0" borderId="84" xfId="0" applyFont="1" applyFill="1" applyBorder="1" applyAlignment="1" applyProtection="1">
      <alignment horizontal="center" vertical="center"/>
    </xf>
    <xf numFmtId="0" fontId="22" fillId="0" borderId="85" xfId="0" applyFont="1" applyFill="1" applyBorder="1" applyAlignment="1" applyProtection="1">
      <alignment horizontal="center" vertical="center"/>
    </xf>
    <xf numFmtId="0" fontId="22" fillId="0" borderId="129" xfId="0" applyFont="1" applyFill="1" applyBorder="1" applyAlignment="1" applyProtection="1">
      <alignment horizontal="center" vertical="center"/>
    </xf>
    <xf numFmtId="42" fontId="36" fillId="0" borderId="14" xfId="0" applyNumberFormat="1" applyFont="1" applyFill="1" applyBorder="1" applyAlignment="1" applyProtection="1">
      <alignment horizontal="center" vertical="center"/>
    </xf>
    <xf numFmtId="42" fontId="36" fillId="0" borderId="5" xfId="0" applyNumberFormat="1" applyFont="1" applyFill="1" applyBorder="1" applyAlignment="1" applyProtection="1">
      <alignment horizontal="center" vertical="center"/>
    </xf>
    <xf numFmtId="0" fontId="37" fillId="0" borderId="0" xfId="0" applyFont="1" applyFill="1" applyAlignment="1" applyProtection="1">
      <alignment horizontal="center" vertical="center" wrapText="1"/>
    </xf>
    <xf numFmtId="0" fontId="22" fillId="0" borderId="2" xfId="0" applyFont="1" applyFill="1" applyBorder="1" applyAlignment="1" applyProtection="1">
      <alignment horizontal="center" vertical="center" textRotation="255"/>
    </xf>
    <xf numFmtId="0" fontId="22" fillId="0" borderId="3" xfId="0" applyFont="1" applyFill="1" applyBorder="1" applyAlignment="1" applyProtection="1">
      <alignment horizontal="center" vertical="center" textRotation="255"/>
    </xf>
    <xf numFmtId="0" fontId="22" fillId="0" borderId="4" xfId="0" applyFont="1" applyFill="1" applyBorder="1" applyAlignment="1" applyProtection="1">
      <alignment horizontal="center" vertical="center" textRotation="255"/>
    </xf>
    <xf numFmtId="0" fontId="39" fillId="0" borderId="11" xfId="0" applyFont="1" applyFill="1" applyBorder="1" applyAlignment="1" applyProtection="1">
      <alignment horizontal="center" vertical="center" wrapText="1"/>
    </xf>
    <xf numFmtId="0" fontId="39" fillId="0" borderId="12" xfId="0" applyFont="1" applyFill="1" applyBorder="1" applyAlignment="1" applyProtection="1">
      <alignment horizontal="center" vertical="center"/>
    </xf>
    <xf numFmtId="0" fontId="39" fillId="0" borderId="13" xfId="0" applyFont="1" applyFill="1" applyBorder="1" applyAlignment="1" applyProtection="1">
      <alignment horizontal="center" vertical="center"/>
    </xf>
    <xf numFmtId="0" fontId="39" fillId="0" borderId="2" xfId="0" applyFont="1" applyFill="1" applyBorder="1" applyAlignment="1" applyProtection="1">
      <alignment horizontal="center" vertical="center" wrapText="1"/>
    </xf>
    <xf numFmtId="3" fontId="45" fillId="0" borderId="2" xfId="0" applyNumberFormat="1" applyFont="1" applyFill="1" applyBorder="1" applyAlignment="1" applyProtection="1">
      <alignment horizontal="center" vertical="center"/>
    </xf>
    <xf numFmtId="3" fontId="45" fillId="0" borderId="4" xfId="0" applyNumberFormat="1" applyFont="1" applyFill="1" applyBorder="1" applyAlignment="1" applyProtection="1">
      <alignment horizontal="center" vertical="center"/>
    </xf>
    <xf numFmtId="49" fontId="5" fillId="0" borderId="14" xfId="0" applyNumberFormat="1" applyFont="1" applyFill="1" applyBorder="1" applyAlignment="1" applyProtection="1">
      <alignment horizontal="center" vertical="center" shrinkToFit="1"/>
    </xf>
    <xf numFmtId="49" fontId="5" fillId="0" borderId="15" xfId="0" applyNumberFormat="1" applyFont="1" applyFill="1" applyBorder="1" applyAlignment="1" applyProtection="1">
      <alignment horizontal="center" vertical="center" shrinkToFit="1"/>
    </xf>
    <xf numFmtId="49" fontId="5" fillId="0" borderId="5" xfId="0" applyNumberFormat="1" applyFont="1" applyFill="1" applyBorder="1" applyAlignment="1" applyProtection="1">
      <alignment horizontal="center" vertical="center" shrinkToFit="1"/>
    </xf>
    <xf numFmtId="0" fontId="45" fillId="0" borderId="2" xfId="0" applyFont="1" applyFill="1" applyBorder="1" applyAlignment="1" applyProtection="1">
      <alignment horizontal="center" vertical="center" wrapText="1"/>
    </xf>
    <xf numFmtId="0" fontId="45" fillId="0" borderId="4" xfId="0" applyFont="1" applyFill="1" applyBorder="1" applyAlignment="1" applyProtection="1">
      <alignment horizontal="center" vertical="center"/>
    </xf>
    <xf numFmtId="0" fontId="39" fillId="0" borderId="79" xfId="0" applyFont="1" applyFill="1" applyBorder="1" applyAlignment="1" applyProtection="1">
      <alignment horizontal="center" vertical="center"/>
    </xf>
    <xf numFmtId="0" fontId="39" fillId="0" borderId="44" xfId="0" applyFont="1" applyFill="1" applyBorder="1" applyAlignment="1" applyProtection="1">
      <alignment horizontal="center" vertical="center"/>
    </xf>
    <xf numFmtId="0" fontId="51" fillId="0" borderId="82" xfId="0" applyFont="1" applyFill="1" applyBorder="1" applyAlignment="1" applyProtection="1">
      <alignment horizontal="center" vertical="center"/>
    </xf>
    <xf numFmtId="0" fontId="51" fillId="0" borderId="83" xfId="0" applyFont="1" applyFill="1" applyBorder="1" applyAlignment="1" applyProtection="1">
      <alignment horizontal="center" vertical="center"/>
    </xf>
    <xf numFmtId="0" fontId="51" fillId="0" borderId="84" xfId="0" applyFont="1" applyFill="1" applyBorder="1" applyAlignment="1" applyProtection="1">
      <alignment horizontal="center" vertical="center"/>
    </xf>
    <xf numFmtId="0" fontId="51" fillId="0" borderId="85" xfId="0"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shrinkToFit="1"/>
    </xf>
    <xf numFmtId="0" fontId="5" fillId="0" borderId="15" xfId="0" applyNumberFormat="1" applyFont="1" applyFill="1" applyBorder="1" applyAlignment="1" applyProtection="1">
      <alignment horizontal="center" vertical="center" shrinkToFit="1"/>
    </xf>
    <xf numFmtId="0" fontId="5" fillId="0" borderId="5" xfId="0" applyNumberFormat="1"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xf>
    <xf numFmtId="0" fontId="34" fillId="0" borderId="5" xfId="0" applyFont="1" applyFill="1" applyBorder="1" applyAlignment="1" applyProtection="1">
      <alignment horizontal="center" vertical="center"/>
    </xf>
    <xf numFmtId="38" fontId="22" fillId="0" borderId="2" xfId="1" applyFont="1" applyFill="1" applyBorder="1" applyAlignment="1" applyProtection="1">
      <alignment horizontal="center" vertical="center" textRotation="255"/>
    </xf>
    <xf numFmtId="38" fontId="22" fillId="0" borderId="3" xfId="1" applyFont="1" applyFill="1" applyBorder="1" applyAlignment="1" applyProtection="1">
      <alignment horizontal="center" vertical="center" textRotation="255"/>
    </xf>
    <xf numFmtId="38" fontId="22" fillId="0" borderId="4" xfId="1" applyFont="1" applyFill="1" applyBorder="1" applyAlignment="1" applyProtection="1">
      <alignment horizontal="center" vertical="center" textRotation="255"/>
    </xf>
    <xf numFmtId="0" fontId="40" fillId="0" borderId="0" xfId="0" applyFont="1" applyFill="1" applyAlignment="1">
      <alignment horizontal="center"/>
    </xf>
    <xf numFmtId="0" fontId="4" fillId="0" borderId="14"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4" fillId="0" borderId="47" xfId="0" applyFont="1" applyFill="1" applyBorder="1" applyAlignment="1" applyProtection="1">
      <alignment horizontal="center"/>
      <protection locked="0"/>
    </xf>
    <xf numFmtId="0" fontId="11" fillId="0" borderId="103" xfId="0" applyFont="1" applyFill="1" applyBorder="1" applyAlignment="1">
      <alignment horizontal="left" vertical="center" wrapText="1"/>
    </xf>
    <xf numFmtId="0" fontId="11" fillId="0" borderId="104" xfId="0" applyFont="1" applyFill="1" applyBorder="1" applyAlignment="1">
      <alignment horizontal="left" vertical="center" wrapText="1"/>
    </xf>
    <xf numFmtId="0" fontId="36" fillId="0" borderId="0" xfId="0" applyFont="1" applyFill="1" applyAlignment="1">
      <alignment horizontal="center" vertical="center"/>
    </xf>
    <xf numFmtId="0" fontId="27" fillId="0" borderId="0" xfId="0" applyFont="1" applyFill="1" applyAlignment="1">
      <alignment horizontal="left" vertical="top" wrapText="1"/>
    </xf>
    <xf numFmtId="0" fontId="10" fillId="0" borderId="0" xfId="0" applyFont="1" applyFill="1" applyBorder="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M$64"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62</xdr:row>
          <xdr:rowOff>304800</xdr:rowOff>
        </xdr:from>
        <xdr:to>
          <xdr:col>9</xdr:col>
          <xdr:colOff>904875</xdr:colOff>
          <xdr:row>64</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62</xdr:row>
          <xdr:rowOff>161925</xdr:rowOff>
        </xdr:from>
        <xdr:to>
          <xdr:col>6</xdr:col>
          <xdr:colOff>276225</xdr:colOff>
          <xdr:row>64</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63</xdr:row>
          <xdr:rowOff>161925</xdr:rowOff>
        </xdr:from>
        <xdr:to>
          <xdr:col>6</xdr:col>
          <xdr:colOff>276225</xdr:colOff>
          <xdr:row>65</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61</xdr:row>
          <xdr:rowOff>304800</xdr:rowOff>
        </xdr:from>
        <xdr:to>
          <xdr:col>16</xdr:col>
          <xdr:colOff>209550</xdr:colOff>
          <xdr:row>63</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61</xdr:row>
          <xdr:rowOff>161925</xdr:rowOff>
        </xdr:from>
        <xdr:to>
          <xdr:col>13</xdr:col>
          <xdr:colOff>133350</xdr:colOff>
          <xdr:row>63</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409575</xdr:colOff>
          <xdr:row>62</xdr:row>
          <xdr:rowOff>161925</xdr:rowOff>
        </xdr:from>
        <xdr:to>
          <xdr:col>13</xdr:col>
          <xdr:colOff>133350</xdr:colOff>
          <xdr:row>64</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63</xdr:row>
          <xdr:rowOff>57150</xdr:rowOff>
        </xdr:from>
        <xdr:to>
          <xdr:col>5</xdr:col>
          <xdr:colOff>142875</xdr:colOff>
          <xdr:row>63</xdr:row>
          <xdr:rowOff>400050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63</xdr:row>
          <xdr:rowOff>38100</xdr:rowOff>
        </xdr:from>
        <xdr:to>
          <xdr:col>8</xdr:col>
          <xdr:colOff>19050</xdr:colOff>
          <xdr:row>63</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62</xdr:row>
          <xdr:rowOff>161925</xdr:rowOff>
        </xdr:from>
        <xdr:to>
          <xdr:col>7</xdr:col>
          <xdr:colOff>123825</xdr:colOff>
          <xdr:row>64</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63</xdr:row>
          <xdr:rowOff>161925</xdr:rowOff>
        </xdr:from>
        <xdr:to>
          <xdr:col>7</xdr:col>
          <xdr:colOff>123825</xdr:colOff>
          <xdr:row>65</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9525</xdr:rowOff>
        </xdr:from>
        <xdr:to>
          <xdr:col>3</xdr:col>
          <xdr:colOff>504825</xdr:colOff>
          <xdr:row>36</xdr:row>
          <xdr:rowOff>257175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36</xdr:row>
          <xdr:rowOff>9525</xdr:rowOff>
        </xdr:from>
        <xdr:to>
          <xdr:col>3</xdr:col>
          <xdr:colOff>1295400</xdr:colOff>
          <xdr:row>36</xdr:row>
          <xdr:rowOff>257175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36</xdr:row>
          <xdr:rowOff>19050</xdr:rowOff>
        </xdr:from>
        <xdr:to>
          <xdr:col>3</xdr:col>
          <xdr:colOff>2066925</xdr:colOff>
          <xdr:row>36</xdr:row>
          <xdr:rowOff>266700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9525</xdr:rowOff>
        </xdr:from>
        <xdr:to>
          <xdr:col>3</xdr:col>
          <xdr:colOff>504825</xdr:colOff>
          <xdr:row>37</xdr:row>
          <xdr:rowOff>257175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37</xdr:row>
          <xdr:rowOff>9525</xdr:rowOff>
        </xdr:from>
        <xdr:to>
          <xdr:col>3</xdr:col>
          <xdr:colOff>1295400</xdr:colOff>
          <xdr:row>37</xdr:row>
          <xdr:rowOff>257175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37</xdr:row>
          <xdr:rowOff>19050</xdr:rowOff>
        </xdr:from>
        <xdr:to>
          <xdr:col>3</xdr:col>
          <xdr:colOff>2066925</xdr:colOff>
          <xdr:row>37</xdr:row>
          <xdr:rowOff>266700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9525</xdr:rowOff>
        </xdr:from>
        <xdr:to>
          <xdr:col>3</xdr:col>
          <xdr:colOff>504825</xdr:colOff>
          <xdr:row>38</xdr:row>
          <xdr:rowOff>257175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1076325</xdr:colOff>
          <xdr:row>38</xdr:row>
          <xdr:rowOff>9525</xdr:rowOff>
        </xdr:from>
        <xdr:to>
          <xdr:col>3</xdr:col>
          <xdr:colOff>1295400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1847850</xdr:colOff>
          <xdr:row>38</xdr:row>
          <xdr:rowOff>19050</xdr:rowOff>
        </xdr:from>
        <xdr:to>
          <xdr:col>3</xdr:col>
          <xdr:colOff>2066925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A16" zoomScale="70" zoomScaleNormal="70" zoomScaleSheetLayoutView="70" zoomScalePageLayoutView="55" workbookViewId="0">
      <selection activeCell="J4" sqref="J4"/>
    </sheetView>
  </sheetViews>
  <sheetFormatPr defaultColWidth="9" defaultRowHeight="17.25" x14ac:dyDescent="0.2"/>
  <cols>
    <col min="1" max="8" width="9.75" style="268" customWidth="1"/>
    <col min="9" max="9" width="15.625" style="268" customWidth="1"/>
    <col min="10" max="12" width="9.75" style="268" customWidth="1"/>
    <col min="13" max="13" width="6.875" style="268" bestFit="1" customWidth="1"/>
    <col min="14" max="14" width="5.5" style="268" customWidth="1"/>
    <col min="15" max="15" width="4.5" style="268" bestFit="1" customWidth="1"/>
    <col min="16" max="16" width="4.5" style="268" customWidth="1"/>
    <col min="17" max="17" width="4.5" style="268" bestFit="1" customWidth="1"/>
    <col min="18" max="18" width="5.375" style="268" customWidth="1"/>
    <col min="19" max="19" width="4.5" style="268" bestFit="1" customWidth="1"/>
    <col min="20" max="20" width="9" style="268" customWidth="1"/>
    <col min="21" max="16384" width="9" style="268"/>
  </cols>
  <sheetData>
    <row r="1" spans="1:19" ht="26.25" customHeight="1" x14ac:dyDescent="0.2">
      <c r="A1" s="28" t="s">
        <v>0</v>
      </c>
      <c r="B1" s="228"/>
      <c r="C1" s="28"/>
      <c r="D1" s="28"/>
      <c r="E1" s="28"/>
      <c r="F1" s="28"/>
      <c r="G1" s="28"/>
      <c r="H1" s="28"/>
      <c r="I1" s="228"/>
      <c r="J1" s="28"/>
      <c r="K1" s="28"/>
      <c r="L1" s="28"/>
      <c r="M1" s="28"/>
      <c r="N1" s="28"/>
      <c r="O1" s="28"/>
      <c r="P1" s="28"/>
      <c r="Q1" s="28"/>
      <c r="R1" s="28"/>
      <c r="S1" s="29"/>
    </row>
    <row r="2" spans="1:19" ht="26.25" customHeight="1" x14ac:dyDescent="0.2">
      <c r="A2" s="299"/>
      <c r="B2" s="299"/>
      <c r="C2" s="299"/>
      <c r="D2" s="299"/>
      <c r="E2" s="299"/>
      <c r="F2" s="299"/>
      <c r="G2" s="299"/>
      <c r="H2" s="299"/>
      <c r="I2" s="299"/>
      <c r="J2" s="299"/>
      <c r="K2" s="299"/>
      <c r="L2" s="299"/>
      <c r="M2" s="299"/>
      <c r="N2" s="299"/>
      <c r="O2" s="299"/>
      <c r="P2" s="299"/>
      <c r="Q2" s="299"/>
      <c r="R2" s="299"/>
      <c r="S2" s="299"/>
    </row>
    <row r="3" spans="1:19" ht="14.25" customHeight="1" x14ac:dyDescent="0.2">
      <c r="A3" s="28"/>
      <c r="B3" s="28"/>
      <c r="C3" s="28"/>
      <c r="D3" s="28"/>
      <c r="E3" s="28"/>
      <c r="F3" s="28"/>
      <c r="G3" s="28"/>
      <c r="H3" s="28"/>
      <c r="I3" s="28"/>
      <c r="J3" s="28"/>
      <c r="K3" s="28"/>
      <c r="L3" s="28"/>
      <c r="M3" s="28"/>
      <c r="N3" s="28"/>
      <c r="O3" s="28"/>
      <c r="P3" s="28"/>
      <c r="Q3" s="28"/>
      <c r="R3" s="28"/>
      <c r="S3" s="29"/>
    </row>
    <row r="4" spans="1:19" ht="27" customHeight="1" x14ac:dyDescent="0.2">
      <c r="A4" s="28"/>
      <c r="B4" s="28"/>
      <c r="C4" s="28"/>
      <c r="D4" s="28"/>
      <c r="E4" s="229"/>
      <c r="F4" s="229"/>
      <c r="G4" s="28"/>
      <c r="H4" s="28"/>
      <c r="I4" s="28"/>
      <c r="J4" s="28"/>
      <c r="K4" s="28"/>
      <c r="L4" s="229"/>
      <c r="M4" s="249" t="s">
        <v>250</v>
      </c>
      <c r="N4" s="227"/>
      <c r="O4" s="249" t="s">
        <v>251</v>
      </c>
      <c r="P4" s="227"/>
      <c r="Q4" s="249" t="s">
        <v>252</v>
      </c>
      <c r="R4" s="227"/>
      <c r="S4" s="249" t="s">
        <v>253</v>
      </c>
    </row>
    <row r="5" spans="1:19" ht="14.25" customHeight="1" x14ac:dyDescent="0.2">
      <c r="A5" s="28"/>
      <c r="B5" s="28"/>
      <c r="C5" s="28"/>
      <c r="D5" s="28"/>
      <c r="E5" s="229"/>
      <c r="F5" s="229"/>
      <c r="G5" s="28"/>
      <c r="H5" s="28"/>
      <c r="I5" s="28"/>
      <c r="J5" s="28"/>
      <c r="K5" s="28"/>
      <c r="L5" s="229"/>
      <c r="M5" s="229"/>
      <c r="N5" s="229"/>
      <c r="O5" s="229"/>
      <c r="P5" s="229"/>
      <c r="Q5" s="229"/>
      <c r="R5" s="28"/>
      <c r="S5" s="29"/>
    </row>
    <row r="6" spans="1:19" ht="27" customHeight="1" x14ac:dyDescent="0.2">
      <c r="A6" s="28"/>
      <c r="B6" s="30" t="s">
        <v>1</v>
      </c>
      <c r="C6" s="28"/>
      <c r="D6" s="28"/>
      <c r="E6" s="229"/>
      <c r="F6" s="229"/>
      <c r="G6" s="31"/>
      <c r="H6" s="28"/>
      <c r="I6" s="28"/>
      <c r="J6" s="28"/>
      <c r="K6" s="28"/>
      <c r="L6" s="229"/>
      <c r="M6" s="229"/>
      <c r="N6" s="229"/>
      <c r="O6" s="229"/>
      <c r="P6" s="229"/>
      <c r="Q6" s="229"/>
      <c r="R6" s="31"/>
      <c r="S6" s="29"/>
    </row>
    <row r="7" spans="1:19" ht="14.25" customHeight="1" x14ac:dyDescent="0.2">
      <c r="A7" s="28"/>
      <c r="B7" s="228"/>
      <c r="C7" s="28"/>
      <c r="D7" s="28"/>
      <c r="E7" s="28"/>
      <c r="F7" s="28"/>
      <c r="G7" s="28"/>
      <c r="H7" s="28"/>
      <c r="I7" s="228"/>
      <c r="J7" s="28"/>
      <c r="K7" s="28"/>
      <c r="L7" s="28"/>
      <c r="M7" s="28"/>
      <c r="N7" s="28"/>
      <c r="O7" s="28"/>
      <c r="P7" s="28"/>
      <c r="Q7" s="28"/>
      <c r="R7" s="28"/>
      <c r="S7" s="29"/>
    </row>
    <row r="8" spans="1:19" ht="27" customHeight="1" x14ac:dyDescent="0.2">
      <c r="A8" s="28"/>
      <c r="B8" s="228"/>
      <c r="C8" s="228"/>
      <c r="D8" s="28"/>
      <c r="E8" s="28"/>
      <c r="F8" s="28"/>
      <c r="G8" s="28"/>
      <c r="H8" s="28"/>
      <c r="I8" s="30" t="s">
        <v>2</v>
      </c>
      <c r="J8" s="290">
        <f>'3'!B5</f>
        <v>0</v>
      </c>
      <c r="K8" s="290"/>
      <c r="L8" s="290"/>
      <c r="M8" s="290"/>
      <c r="N8" s="290"/>
      <c r="O8" s="290"/>
      <c r="P8" s="290"/>
      <c r="Q8" s="290"/>
      <c r="R8" s="290"/>
      <c r="S8" s="290"/>
    </row>
    <row r="9" spans="1:19" ht="12.75" customHeight="1" x14ac:dyDescent="0.2">
      <c r="A9" s="28"/>
      <c r="B9" s="32"/>
      <c r="C9" s="28"/>
      <c r="D9" s="28"/>
      <c r="E9" s="28"/>
      <c r="F9" s="28"/>
      <c r="G9" s="28"/>
      <c r="H9" s="28"/>
      <c r="I9" s="28"/>
      <c r="J9" s="33"/>
      <c r="K9" s="33"/>
      <c r="L9" s="33"/>
      <c r="M9" s="33"/>
      <c r="N9" s="33"/>
      <c r="O9" s="33"/>
      <c r="P9" s="33"/>
      <c r="Q9" s="33"/>
      <c r="R9" s="33"/>
      <c r="S9" s="33"/>
    </row>
    <row r="10" spans="1:19" ht="27" customHeight="1" x14ac:dyDescent="0.2">
      <c r="A10" s="28"/>
      <c r="B10" s="28"/>
      <c r="C10" s="28"/>
      <c r="D10" s="28"/>
      <c r="E10" s="28"/>
      <c r="F10" s="28"/>
      <c r="G10" s="28"/>
      <c r="H10" s="28"/>
      <c r="I10" s="30" t="s">
        <v>211</v>
      </c>
      <c r="J10" s="290">
        <f>'3'!G4</f>
        <v>0</v>
      </c>
      <c r="K10" s="290"/>
      <c r="L10" s="290"/>
      <c r="M10" s="290"/>
      <c r="N10" s="290"/>
      <c r="O10" s="290"/>
      <c r="P10" s="290"/>
      <c r="Q10" s="290"/>
      <c r="R10" s="290"/>
      <c r="S10" s="290"/>
    </row>
    <row r="11" spans="1:19" ht="12.75" customHeight="1" x14ac:dyDescent="0.2">
      <c r="A11" s="28"/>
      <c r="B11" s="32"/>
      <c r="C11" s="28"/>
      <c r="D11" s="28"/>
      <c r="E11" s="28"/>
      <c r="F11" s="28"/>
      <c r="G11" s="28"/>
      <c r="H11" s="28"/>
      <c r="I11" s="28"/>
      <c r="J11" s="33"/>
      <c r="K11" s="33"/>
      <c r="L11" s="33"/>
      <c r="M11" s="33"/>
      <c r="N11" s="33"/>
      <c r="O11" s="33"/>
      <c r="P11" s="33"/>
      <c r="Q11" s="33"/>
      <c r="R11" s="33"/>
      <c r="S11" s="33"/>
    </row>
    <row r="12" spans="1:19" ht="27" customHeight="1" x14ac:dyDescent="0.2">
      <c r="A12" s="28"/>
      <c r="B12" s="28"/>
      <c r="C12" s="28"/>
      <c r="D12" s="28"/>
      <c r="E12" s="28"/>
      <c r="F12" s="28"/>
      <c r="G12" s="28"/>
      <c r="H12" s="28"/>
      <c r="I12" s="28" t="s">
        <v>213</v>
      </c>
      <c r="J12" s="290">
        <f>'3'!G5</f>
        <v>0</v>
      </c>
      <c r="K12" s="290"/>
      <c r="L12" s="290"/>
      <c r="M12" s="290"/>
      <c r="N12" s="290"/>
      <c r="O12" s="290"/>
      <c r="P12" s="290"/>
      <c r="Q12" s="290"/>
      <c r="R12" s="290"/>
      <c r="S12" s="290"/>
    </row>
    <row r="13" spans="1:19" ht="14.25" customHeight="1" x14ac:dyDescent="0.2">
      <c r="A13" s="28"/>
      <c r="B13" s="28"/>
      <c r="C13" s="28"/>
      <c r="D13" s="28"/>
      <c r="E13" s="28"/>
      <c r="F13" s="28"/>
      <c r="G13" s="28"/>
      <c r="H13" s="28"/>
      <c r="I13" s="28"/>
      <c r="J13" s="28"/>
      <c r="K13" s="28"/>
      <c r="L13" s="28"/>
      <c r="M13" s="28"/>
      <c r="N13" s="28"/>
      <c r="O13" s="28"/>
      <c r="P13" s="28"/>
      <c r="Q13" s="28"/>
      <c r="R13" s="28"/>
      <c r="S13" s="28"/>
    </row>
    <row r="14" spans="1:19" ht="14.25" customHeight="1" x14ac:dyDescent="0.2">
      <c r="A14" s="28"/>
      <c r="B14" s="230"/>
      <c r="C14" s="31"/>
      <c r="D14" s="229"/>
      <c r="E14" s="28"/>
      <c r="F14" s="28"/>
      <c r="G14" s="28"/>
      <c r="H14" s="28"/>
      <c r="I14" s="230"/>
      <c r="J14" s="31"/>
      <c r="K14" s="229"/>
      <c r="L14" s="295"/>
      <c r="M14" s="295"/>
      <c r="N14" s="295"/>
      <c r="O14" s="295"/>
      <c r="P14" s="295"/>
      <c r="Q14" s="295"/>
      <c r="R14" s="295"/>
      <c r="S14" s="29"/>
    </row>
    <row r="15" spans="1:19" ht="26.25" customHeight="1" x14ac:dyDescent="0.2">
      <c r="A15" s="300" t="s">
        <v>247</v>
      </c>
      <c r="B15" s="300"/>
      <c r="C15" s="300"/>
      <c r="D15" s="300"/>
      <c r="E15" s="300"/>
      <c r="F15" s="300"/>
      <c r="G15" s="300"/>
      <c r="H15" s="300"/>
      <c r="I15" s="300"/>
      <c r="J15" s="300"/>
      <c r="K15" s="300"/>
      <c r="L15" s="300"/>
      <c r="M15" s="300"/>
      <c r="N15" s="300"/>
      <c r="O15" s="300"/>
      <c r="P15" s="300"/>
      <c r="Q15" s="300"/>
      <c r="R15" s="300"/>
      <c r="S15" s="300"/>
    </row>
    <row r="16" spans="1:19" ht="24.75" customHeight="1" x14ac:dyDescent="0.2">
      <c r="A16" s="300"/>
      <c r="B16" s="300"/>
      <c r="C16" s="300"/>
      <c r="D16" s="300"/>
      <c r="E16" s="300"/>
      <c r="F16" s="300"/>
      <c r="G16" s="300"/>
      <c r="H16" s="300"/>
      <c r="I16" s="300"/>
      <c r="J16" s="300"/>
      <c r="K16" s="300"/>
      <c r="L16" s="300"/>
      <c r="M16" s="300"/>
      <c r="N16" s="300"/>
      <c r="O16" s="300"/>
      <c r="P16" s="300"/>
      <c r="Q16" s="300"/>
      <c r="R16" s="300"/>
      <c r="S16" s="300"/>
    </row>
    <row r="17" spans="1:19" ht="14.25" customHeight="1" x14ac:dyDescent="0.2">
      <c r="A17" s="28"/>
      <c r="B17" s="34"/>
      <c r="C17" s="28"/>
      <c r="D17" s="28"/>
      <c r="E17" s="28"/>
      <c r="F17" s="28"/>
      <c r="G17" s="28"/>
      <c r="H17" s="28"/>
      <c r="I17" s="34"/>
      <c r="J17" s="28"/>
      <c r="K17" s="28"/>
      <c r="L17" s="28"/>
      <c r="M17" s="28"/>
      <c r="N17" s="28"/>
      <c r="O17" s="28"/>
      <c r="P17" s="28"/>
      <c r="Q17" s="28"/>
      <c r="R17" s="28"/>
      <c r="S17" s="29"/>
    </row>
    <row r="18" spans="1:19" ht="14.25" customHeight="1" x14ac:dyDescent="0.2">
      <c r="A18" s="28"/>
      <c r="B18" s="34"/>
      <c r="C18" s="28"/>
      <c r="D18" s="28"/>
      <c r="E18" s="28"/>
      <c r="F18" s="28"/>
      <c r="G18" s="28"/>
      <c r="H18" s="28"/>
      <c r="I18" s="34"/>
      <c r="J18" s="28"/>
      <c r="K18" s="28"/>
      <c r="L18" s="28"/>
      <c r="M18" s="28"/>
      <c r="N18" s="28"/>
      <c r="O18" s="28"/>
      <c r="P18" s="28"/>
      <c r="Q18" s="28"/>
      <c r="R18" s="28"/>
      <c r="S18" s="29"/>
    </row>
    <row r="19" spans="1:19" ht="14.25" customHeight="1" x14ac:dyDescent="0.2">
      <c r="A19" s="28"/>
      <c r="B19" s="34"/>
      <c r="C19" s="28"/>
      <c r="D19" s="28"/>
      <c r="E19" s="28"/>
      <c r="F19" s="28"/>
      <c r="G19" s="28"/>
      <c r="H19" s="28"/>
      <c r="I19" s="34"/>
      <c r="J19" s="28"/>
      <c r="K19" s="28"/>
      <c r="L19" s="28"/>
      <c r="M19" s="28"/>
      <c r="N19" s="28"/>
      <c r="O19" s="28"/>
      <c r="P19" s="28"/>
      <c r="Q19" s="28"/>
      <c r="R19" s="28"/>
      <c r="S19" s="29"/>
    </row>
    <row r="20" spans="1:19" ht="27" customHeight="1" x14ac:dyDescent="0.2">
      <c r="A20" s="297" t="s">
        <v>3</v>
      </c>
      <c r="B20" s="297"/>
      <c r="C20" s="297"/>
      <c r="D20" s="297"/>
      <c r="E20" s="297"/>
      <c r="F20" s="297"/>
      <c r="G20" s="297"/>
      <c r="H20" s="297"/>
      <c r="I20" s="297"/>
      <c r="J20" s="297"/>
      <c r="K20" s="297"/>
      <c r="L20" s="297"/>
      <c r="M20" s="297"/>
      <c r="N20" s="297"/>
      <c r="O20" s="297"/>
      <c r="P20" s="297"/>
      <c r="Q20" s="297"/>
      <c r="R20" s="297"/>
      <c r="S20" s="297"/>
    </row>
    <row r="21" spans="1:19" ht="27" customHeight="1" x14ac:dyDescent="0.2">
      <c r="A21" s="301" t="s">
        <v>4</v>
      </c>
      <c r="B21" s="301"/>
      <c r="C21" s="301"/>
      <c r="D21" s="301"/>
      <c r="E21" s="301"/>
      <c r="F21" s="301"/>
      <c r="G21" s="301"/>
      <c r="H21" s="301"/>
      <c r="I21" s="301"/>
      <c r="J21" s="301"/>
      <c r="K21" s="301"/>
      <c r="L21" s="301"/>
      <c r="M21" s="301"/>
      <c r="N21" s="301"/>
      <c r="O21" s="301"/>
      <c r="P21" s="301"/>
      <c r="Q21" s="301"/>
      <c r="R21" s="301"/>
      <c r="S21" s="301"/>
    </row>
    <row r="22" spans="1:19" ht="27" customHeight="1" x14ac:dyDescent="0.2">
      <c r="A22" s="297" t="s">
        <v>5</v>
      </c>
      <c r="B22" s="297"/>
      <c r="C22" s="297"/>
      <c r="D22" s="297"/>
      <c r="E22" s="297"/>
      <c r="F22" s="297"/>
      <c r="G22" s="297"/>
      <c r="H22" s="297"/>
      <c r="I22" s="297"/>
      <c r="J22" s="297"/>
      <c r="K22" s="297"/>
      <c r="L22" s="297"/>
      <c r="M22" s="297"/>
      <c r="N22" s="297"/>
      <c r="O22" s="297"/>
      <c r="P22" s="297"/>
      <c r="Q22" s="297"/>
      <c r="R22" s="297"/>
      <c r="S22" s="297"/>
    </row>
    <row r="23" spans="1:19" ht="14.25" customHeight="1" x14ac:dyDescent="0.2">
      <c r="A23" s="28"/>
      <c r="B23" s="296"/>
      <c r="C23" s="296"/>
      <c r="D23" s="296"/>
      <c r="E23" s="297"/>
      <c r="F23" s="297"/>
      <c r="G23" s="297"/>
      <c r="H23" s="297"/>
      <c r="I23" s="297"/>
      <c r="J23" s="297"/>
      <c r="K23" s="297"/>
      <c r="L23" s="297"/>
      <c r="M23" s="297"/>
      <c r="N23" s="228"/>
      <c r="O23" s="228"/>
      <c r="P23" s="228"/>
      <c r="Q23" s="228"/>
      <c r="R23" s="28"/>
      <c r="S23" s="29"/>
    </row>
    <row r="24" spans="1:19" ht="14.25" customHeight="1" x14ac:dyDescent="0.2">
      <c r="A24" s="28"/>
      <c r="B24" s="296"/>
      <c r="C24" s="296"/>
      <c r="D24" s="296"/>
      <c r="E24" s="297"/>
      <c r="F24" s="297"/>
      <c r="G24" s="297"/>
      <c r="H24" s="297"/>
      <c r="I24" s="297"/>
      <c r="J24" s="297"/>
      <c r="K24" s="297"/>
      <c r="L24" s="297"/>
      <c r="M24" s="297"/>
      <c r="N24" s="228"/>
      <c r="O24" s="228"/>
      <c r="P24" s="228"/>
      <c r="Q24" s="228"/>
      <c r="R24" s="28"/>
      <c r="S24" s="29"/>
    </row>
    <row r="25" spans="1:19" ht="14.25" customHeight="1" x14ac:dyDescent="0.2">
      <c r="A25" s="28"/>
      <c r="B25" s="296"/>
      <c r="C25" s="296"/>
      <c r="D25" s="296"/>
      <c r="E25" s="297"/>
      <c r="F25" s="297"/>
      <c r="G25" s="297"/>
      <c r="H25" s="297"/>
      <c r="I25" s="297"/>
      <c r="J25" s="297"/>
      <c r="K25" s="297"/>
      <c r="L25" s="297"/>
      <c r="M25" s="297"/>
      <c r="N25" s="228"/>
      <c r="O25" s="228"/>
      <c r="P25" s="228"/>
      <c r="Q25" s="228"/>
      <c r="R25" s="28"/>
      <c r="S25" s="29"/>
    </row>
    <row r="26" spans="1:19" ht="14.25" customHeight="1" x14ac:dyDescent="0.2">
      <c r="A26" s="28"/>
      <c r="B26" s="296"/>
      <c r="C26" s="296"/>
      <c r="D26" s="296"/>
      <c r="E26" s="297"/>
      <c r="F26" s="297"/>
      <c r="G26" s="297"/>
      <c r="H26" s="297"/>
      <c r="I26" s="297"/>
      <c r="J26" s="297"/>
      <c r="K26" s="297"/>
      <c r="L26" s="297"/>
      <c r="M26" s="297"/>
      <c r="N26" s="228"/>
      <c r="O26" s="228"/>
      <c r="P26" s="228"/>
      <c r="Q26" s="228"/>
      <c r="R26" s="28"/>
      <c r="S26" s="29"/>
    </row>
    <row r="27" spans="1:19" ht="14.25" customHeight="1" x14ac:dyDescent="0.2">
      <c r="A27" s="28"/>
      <c r="B27" s="34"/>
      <c r="C27" s="34"/>
      <c r="D27" s="34"/>
      <c r="E27" s="28"/>
      <c r="F27" s="28"/>
      <c r="G27" s="28"/>
      <c r="H27" s="35" t="s">
        <v>6</v>
      </c>
      <c r="I27" s="28"/>
      <c r="J27" s="28"/>
      <c r="K27" s="28"/>
      <c r="L27" s="28"/>
      <c r="M27" s="28"/>
      <c r="N27" s="28"/>
      <c r="O27" s="28"/>
      <c r="P27" s="28"/>
      <c r="Q27" s="28"/>
      <c r="R27" s="28"/>
      <c r="S27" s="29"/>
    </row>
    <row r="28" spans="1:19" ht="14.25" customHeight="1" x14ac:dyDescent="0.2">
      <c r="A28" s="28"/>
      <c r="B28" s="34"/>
      <c r="C28" s="34"/>
      <c r="D28" s="34"/>
      <c r="E28" s="28"/>
      <c r="F28" s="28"/>
      <c r="G28" s="28"/>
      <c r="H28" s="35"/>
      <c r="I28" s="28"/>
      <c r="J28" s="28"/>
      <c r="K28" s="28"/>
      <c r="L28" s="28"/>
      <c r="M28" s="28"/>
      <c r="N28" s="28"/>
      <c r="O28" s="28"/>
      <c r="P28" s="28"/>
      <c r="Q28" s="28"/>
      <c r="R28" s="28"/>
      <c r="S28" s="29"/>
    </row>
    <row r="29" spans="1:19" ht="14.25" customHeight="1" x14ac:dyDescent="0.2">
      <c r="A29" s="28"/>
      <c r="B29" s="34"/>
      <c r="C29" s="34"/>
      <c r="D29" s="34"/>
      <c r="E29" s="297"/>
      <c r="F29" s="297"/>
      <c r="G29" s="297"/>
      <c r="H29" s="297"/>
      <c r="I29" s="297"/>
      <c r="J29" s="297"/>
      <c r="K29" s="297"/>
      <c r="L29" s="297"/>
      <c r="M29" s="297"/>
      <c r="N29" s="228"/>
      <c r="O29" s="228"/>
      <c r="P29" s="228"/>
      <c r="Q29" s="228"/>
      <c r="R29" s="28"/>
      <c r="S29" s="29"/>
    </row>
    <row r="30" spans="1:19" ht="27" customHeight="1" x14ac:dyDescent="0.2">
      <c r="A30" s="29"/>
      <c r="B30" s="30"/>
      <c r="C30" s="291" t="s">
        <v>144</v>
      </c>
      <c r="D30" s="291"/>
      <c r="E30" s="291"/>
      <c r="F30" s="291"/>
      <c r="G30" s="291"/>
      <c r="H30" s="292">
        <f>'4'!J66</f>
        <v>0</v>
      </c>
      <c r="I30" s="292"/>
      <c r="J30" s="292"/>
      <c r="K30" s="37" t="s">
        <v>145</v>
      </c>
      <c r="L30" s="36"/>
      <c r="M30" s="30"/>
      <c r="N30" s="30"/>
      <c r="O30" s="30"/>
      <c r="P30" s="30"/>
      <c r="Q30" s="30"/>
      <c r="R30" s="30"/>
      <c r="S30" s="30"/>
    </row>
    <row r="31" spans="1:19" ht="14.25" customHeight="1" x14ac:dyDescent="0.2">
      <c r="A31" s="28"/>
      <c r="B31" s="34"/>
      <c r="C31" s="28"/>
      <c r="D31" s="28"/>
      <c r="E31" s="28"/>
      <c r="F31" s="28"/>
      <c r="G31" s="28"/>
      <c r="H31" s="28"/>
      <c r="I31" s="34"/>
      <c r="J31" s="28"/>
      <c r="K31" s="28"/>
      <c r="L31" s="28"/>
      <c r="M31" s="28"/>
      <c r="N31" s="28"/>
      <c r="O31" s="28"/>
      <c r="P31" s="28"/>
      <c r="Q31" s="28"/>
      <c r="R31" s="28"/>
      <c r="S31" s="29"/>
    </row>
    <row r="32" spans="1:19" ht="27" customHeight="1" x14ac:dyDescent="0.2">
      <c r="A32" s="29"/>
      <c r="B32" s="28"/>
      <c r="C32" s="28" t="s">
        <v>210</v>
      </c>
      <c r="D32" s="28"/>
      <c r="E32" s="28"/>
      <c r="F32" s="28"/>
      <c r="G32" s="28"/>
      <c r="H32" s="293" t="str">
        <f>'4'!N64</f>
        <v>課税事業者</v>
      </c>
      <c r="I32" s="293"/>
      <c r="J32" s="293"/>
      <c r="K32" s="293"/>
      <c r="L32" s="28"/>
      <c r="M32" s="28"/>
      <c r="N32" s="28"/>
      <c r="O32" s="28"/>
      <c r="P32" s="28"/>
      <c r="Q32" s="28"/>
      <c r="R32" s="28"/>
      <c r="S32" s="28"/>
    </row>
    <row r="33" spans="1:19" ht="14.25" customHeight="1" x14ac:dyDescent="0.2">
      <c r="A33" s="28"/>
      <c r="B33" s="34"/>
      <c r="C33" s="34"/>
      <c r="D33" s="34"/>
      <c r="E33" s="34"/>
      <c r="F33" s="34"/>
      <c r="G33" s="34"/>
      <c r="H33" s="28"/>
      <c r="I33" s="34"/>
      <c r="J33" s="34"/>
      <c r="K33" s="28"/>
      <c r="L33" s="28"/>
      <c r="M33" s="28"/>
      <c r="N33" s="28"/>
      <c r="O33" s="28"/>
      <c r="P33" s="28"/>
      <c r="Q33" s="28"/>
      <c r="R33" s="34"/>
      <c r="S33" s="29"/>
    </row>
    <row r="34" spans="1:19" ht="27.75" customHeight="1" x14ac:dyDescent="0.2">
      <c r="A34" s="28"/>
      <c r="B34" s="34"/>
      <c r="C34" s="295" t="s">
        <v>7</v>
      </c>
      <c r="D34" s="295"/>
      <c r="E34" s="295"/>
      <c r="F34" s="295"/>
      <c r="G34" s="295"/>
      <c r="H34" s="295"/>
      <c r="I34" s="295"/>
      <c r="J34" s="295"/>
      <c r="K34" s="295"/>
      <c r="L34" s="295"/>
      <c r="M34" s="295"/>
      <c r="N34" s="295"/>
      <c r="O34" s="295"/>
      <c r="P34" s="295"/>
      <c r="Q34" s="295"/>
      <c r="R34" s="295"/>
      <c r="S34" s="295"/>
    </row>
    <row r="35" spans="1:19" ht="27.75" customHeight="1" x14ac:dyDescent="0.2">
      <c r="A35" s="28"/>
      <c r="B35" s="34"/>
      <c r="C35" s="28"/>
      <c r="D35" s="30" t="s">
        <v>8</v>
      </c>
      <c r="E35" s="28"/>
      <c r="F35" s="28"/>
      <c r="G35" s="28"/>
      <c r="H35" s="28"/>
      <c r="I35" s="34"/>
      <c r="J35" s="28"/>
      <c r="K35" s="28"/>
      <c r="L35" s="28"/>
      <c r="M35" s="28"/>
      <c r="N35" s="28"/>
      <c r="O35" s="28"/>
      <c r="P35" s="28"/>
      <c r="Q35" s="28"/>
      <c r="R35" s="28"/>
      <c r="S35" s="29"/>
    </row>
    <row r="36" spans="1:19" ht="27.75" customHeight="1" x14ac:dyDescent="0.2">
      <c r="A36" s="28"/>
      <c r="B36" s="34"/>
      <c r="C36" s="28"/>
      <c r="D36" s="30" t="s">
        <v>9</v>
      </c>
      <c r="E36" s="28"/>
      <c r="F36" s="28"/>
      <c r="G36" s="28"/>
      <c r="H36" s="28"/>
      <c r="I36" s="34"/>
      <c r="J36" s="28"/>
      <c r="K36" s="28"/>
      <c r="L36" s="28"/>
      <c r="M36" s="28"/>
      <c r="N36" s="28"/>
      <c r="O36" s="28"/>
      <c r="P36" s="28"/>
      <c r="Q36" s="28"/>
      <c r="R36" s="28"/>
      <c r="S36" s="29"/>
    </row>
    <row r="37" spans="1:19" ht="27.75" customHeight="1" x14ac:dyDescent="0.2">
      <c r="A37" s="28"/>
      <c r="B37" s="34"/>
      <c r="C37" s="28"/>
      <c r="D37" s="30"/>
      <c r="E37" s="28"/>
      <c r="F37" s="28"/>
      <c r="G37" s="28"/>
      <c r="H37" s="28"/>
      <c r="I37" s="34"/>
      <c r="J37" s="28"/>
      <c r="K37" s="28"/>
      <c r="L37" s="28"/>
      <c r="M37" s="28"/>
      <c r="N37" s="28"/>
      <c r="O37" s="28"/>
      <c r="P37" s="28"/>
      <c r="Q37" s="28"/>
      <c r="R37" s="28"/>
      <c r="S37" s="29"/>
    </row>
    <row r="38" spans="1:19" ht="9.6" customHeight="1" x14ac:dyDescent="0.2">
      <c r="A38" s="28"/>
      <c r="B38" s="34"/>
      <c r="C38" s="28"/>
      <c r="D38" s="30"/>
      <c r="E38" s="28"/>
      <c r="F38" s="28"/>
      <c r="G38" s="28"/>
      <c r="H38" s="28"/>
      <c r="I38" s="34"/>
      <c r="J38" s="28"/>
      <c r="K38" s="28"/>
      <c r="L38" s="28"/>
      <c r="M38" s="28"/>
      <c r="N38" s="28"/>
      <c r="O38" s="28"/>
      <c r="P38" s="28"/>
      <c r="Q38" s="28"/>
      <c r="R38" s="28"/>
      <c r="S38" s="29"/>
    </row>
    <row r="39" spans="1:19" ht="27.75" customHeight="1" x14ac:dyDescent="0.2">
      <c r="A39" s="28"/>
      <c r="B39" s="34"/>
      <c r="C39" s="28"/>
      <c r="D39" s="30"/>
      <c r="E39" s="28"/>
      <c r="F39" s="28"/>
      <c r="G39" s="28"/>
      <c r="H39" s="28"/>
      <c r="I39" s="34"/>
      <c r="J39" s="28"/>
      <c r="K39" s="28"/>
      <c r="L39" s="28"/>
      <c r="M39" s="28"/>
      <c r="N39" s="28"/>
      <c r="O39" s="28"/>
      <c r="P39" s="28"/>
      <c r="Q39" s="28"/>
      <c r="R39" s="28"/>
      <c r="S39" s="38"/>
    </row>
    <row r="40" spans="1:19" ht="27.6" customHeight="1" x14ac:dyDescent="0.2">
      <c r="A40" s="28"/>
      <c r="B40" s="34"/>
      <c r="C40" s="28"/>
      <c r="D40" s="30"/>
      <c r="E40" s="28"/>
      <c r="F40" s="28"/>
      <c r="G40" s="28"/>
      <c r="H40" s="28"/>
      <c r="I40" s="34" t="s">
        <v>10</v>
      </c>
      <c r="J40" s="290">
        <f>'2'!C58</f>
        <v>0</v>
      </c>
      <c r="K40" s="290"/>
      <c r="L40" s="290"/>
      <c r="M40" s="290"/>
      <c r="N40" s="290"/>
      <c r="O40" s="290"/>
      <c r="P40" s="290"/>
      <c r="Q40" s="290"/>
      <c r="R40" s="290"/>
      <c r="S40" s="290"/>
    </row>
    <row r="41" spans="1:19" ht="30" customHeight="1" x14ac:dyDescent="0.2">
      <c r="A41" s="28"/>
      <c r="B41" s="28"/>
      <c r="C41" s="28"/>
      <c r="D41" s="28"/>
      <c r="E41" s="28"/>
      <c r="F41" s="28"/>
      <c r="G41" s="28"/>
      <c r="H41" s="28"/>
      <c r="I41" s="34" t="s">
        <v>11</v>
      </c>
      <c r="J41" s="290">
        <f>'2'!E57</f>
        <v>0</v>
      </c>
      <c r="K41" s="290"/>
      <c r="L41" s="290"/>
      <c r="M41" s="290"/>
      <c r="N41" s="290"/>
      <c r="O41" s="290"/>
      <c r="P41" s="290"/>
      <c r="Q41" s="290"/>
      <c r="R41" s="290"/>
      <c r="S41" s="290"/>
    </row>
    <row r="42" spans="1:19" ht="30" customHeight="1" x14ac:dyDescent="0.2">
      <c r="A42" s="28"/>
      <c r="B42" s="28"/>
      <c r="C42" s="28"/>
      <c r="D42" s="28"/>
      <c r="E42" s="28"/>
      <c r="F42" s="28"/>
      <c r="G42" s="28"/>
      <c r="H42" s="28"/>
      <c r="I42" s="34" t="s">
        <v>212</v>
      </c>
      <c r="J42" s="298">
        <f>'2'!G57</f>
        <v>0</v>
      </c>
      <c r="K42" s="298"/>
      <c r="L42" s="298"/>
      <c r="M42" s="298"/>
      <c r="N42" s="298"/>
      <c r="O42" s="298"/>
      <c r="P42" s="298"/>
      <c r="Q42" s="298"/>
      <c r="R42" s="298"/>
      <c r="S42" s="298"/>
    </row>
    <row r="43" spans="1:19" ht="20.45" customHeight="1" x14ac:dyDescent="0.2">
      <c r="A43" s="28"/>
      <c r="B43" s="28"/>
      <c r="C43" s="28"/>
      <c r="D43" s="28"/>
      <c r="E43" s="28"/>
      <c r="F43" s="28"/>
      <c r="G43" s="28"/>
      <c r="H43" s="28"/>
      <c r="I43" s="34"/>
      <c r="J43" s="28"/>
      <c r="K43" s="28"/>
      <c r="L43" s="28"/>
      <c r="M43" s="28"/>
      <c r="N43" s="28"/>
      <c r="O43" s="28"/>
      <c r="P43" s="28"/>
      <c r="Q43" s="28"/>
      <c r="R43" s="28"/>
      <c r="S43" s="29"/>
    </row>
    <row r="44" spans="1:19" ht="27" customHeight="1" x14ac:dyDescent="0.2">
      <c r="A44" s="28"/>
      <c r="B44" s="28"/>
      <c r="C44" s="30" t="s">
        <v>12</v>
      </c>
      <c r="D44" s="30"/>
      <c r="E44" s="30"/>
      <c r="F44" s="30"/>
      <c r="G44" s="30"/>
      <c r="H44" s="30"/>
      <c r="I44" s="30"/>
      <c r="J44" s="30"/>
      <c r="K44" s="30"/>
      <c r="L44" s="30"/>
      <c r="M44" s="30"/>
      <c r="N44" s="30"/>
      <c r="O44" s="30"/>
      <c r="P44" s="30"/>
      <c r="Q44" s="30"/>
      <c r="R44" s="30"/>
      <c r="S44" s="30"/>
    </row>
    <row r="45" spans="1:19" ht="27" customHeight="1" x14ac:dyDescent="0.2">
      <c r="A45" s="28"/>
      <c r="B45" s="28"/>
      <c r="C45" s="28" t="s">
        <v>13</v>
      </c>
      <c r="D45" s="28"/>
      <c r="E45" s="28"/>
      <c r="F45" s="28"/>
      <c r="G45" s="28"/>
      <c r="H45" s="28"/>
      <c r="I45" s="34"/>
      <c r="J45" s="28"/>
      <c r="K45" s="28"/>
      <c r="L45" s="28"/>
      <c r="M45" s="28"/>
      <c r="N45" s="28"/>
      <c r="O45" s="28"/>
      <c r="P45" s="28"/>
      <c r="Q45" s="28"/>
      <c r="R45" s="28"/>
      <c r="S45" s="29"/>
    </row>
    <row r="46" spans="1:19" ht="27" customHeight="1" x14ac:dyDescent="0.2">
      <c r="A46" s="28"/>
      <c r="B46" s="28"/>
      <c r="C46" s="28" t="s">
        <v>14</v>
      </c>
      <c r="D46" s="28"/>
      <c r="E46" s="28"/>
      <c r="F46" s="28"/>
      <c r="G46" s="28"/>
      <c r="H46" s="28"/>
      <c r="I46" s="34"/>
      <c r="J46" s="28"/>
      <c r="K46" s="28"/>
      <c r="L46" s="28"/>
      <c r="M46" s="28"/>
      <c r="N46" s="28"/>
      <c r="O46" s="28"/>
      <c r="P46" s="28"/>
      <c r="Q46" s="28"/>
      <c r="R46" s="28"/>
      <c r="S46" s="29"/>
    </row>
    <row r="47" spans="1:19" ht="27" customHeight="1" x14ac:dyDescent="0.2">
      <c r="A47" s="28"/>
      <c r="B47" s="29"/>
      <c r="C47" s="39" t="s">
        <v>15</v>
      </c>
      <c r="D47" s="28"/>
      <c r="E47" s="28"/>
      <c r="F47" s="28"/>
      <c r="G47" s="28"/>
      <c r="H47" s="28"/>
      <c r="I47" s="34"/>
      <c r="J47" s="28"/>
      <c r="K47" s="28"/>
      <c r="L47" s="28"/>
      <c r="M47" s="28"/>
      <c r="N47" s="28"/>
      <c r="O47" s="28"/>
      <c r="P47" s="28"/>
      <c r="Q47" s="28"/>
      <c r="R47" s="28"/>
      <c r="S47" s="29"/>
    </row>
    <row r="48" spans="1:19" ht="14.25" customHeight="1" x14ac:dyDescent="0.2">
      <c r="A48" s="28"/>
      <c r="B48" s="28"/>
      <c r="C48" s="28"/>
      <c r="D48" s="28"/>
      <c r="E48" s="229"/>
      <c r="F48" s="229"/>
      <c r="G48" s="28"/>
      <c r="H48" s="28"/>
      <c r="I48" s="28"/>
      <c r="J48" s="28"/>
      <c r="K48" s="28"/>
      <c r="L48" s="229"/>
      <c r="M48" s="229"/>
      <c r="N48" s="229"/>
      <c r="O48" s="229"/>
      <c r="P48" s="229"/>
      <c r="Q48" s="229"/>
      <c r="R48" s="28"/>
      <c r="S48" s="29"/>
    </row>
    <row r="49" spans="1:19" ht="14.25" customHeight="1" x14ac:dyDescent="0.2">
      <c r="A49" s="28"/>
      <c r="B49" s="28"/>
      <c r="C49" s="28"/>
      <c r="D49" s="28"/>
      <c r="E49" s="28"/>
      <c r="F49" s="28"/>
      <c r="G49" s="28"/>
      <c r="H49" s="28"/>
      <c r="I49" s="28"/>
      <c r="J49" s="28"/>
      <c r="K49" s="28"/>
      <c r="L49" s="28"/>
      <c r="M49" s="28"/>
      <c r="N49" s="28"/>
      <c r="O49" s="28"/>
      <c r="P49" s="28"/>
      <c r="Q49" s="28"/>
      <c r="R49" s="28"/>
      <c r="S49" s="29"/>
    </row>
    <row r="50" spans="1:19" ht="14.25" customHeight="1" x14ac:dyDescent="0.2">
      <c r="A50" s="269"/>
      <c r="B50" s="269"/>
      <c r="C50" s="269"/>
      <c r="D50" s="269"/>
      <c r="E50" s="269"/>
      <c r="F50" s="269"/>
      <c r="G50" s="269"/>
      <c r="H50" s="269"/>
      <c r="I50" s="269"/>
      <c r="J50" s="269"/>
      <c r="K50" s="269"/>
      <c r="L50" s="269"/>
      <c r="M50" s="269"/>
      <c r="N50" s="269"/>
      <c r="O50" s="269"/>
      <c r="P50" s="269"/>
      <c r="Q50" s="269"/>
      <c r="R50" s="269"/>
      <c r="S50" s="270"/>
    </row>
    <row r="51" spans="1:19" ht="14.25" customHeight="1" x14ac:dyDescent="0.2">
      <c r="A51" s="269"/>
      <c r="B51" s="269"/>
      <c r="C51" s="269"/>
      <c r="D51" s="269"/>
      <c r="E51" s="271"/>
      <c r="F51" s="271"/>
      <c r="G51" s="269"/>
      <c r="H51" s="269"/>
      <c r="I51" s="269"/>
      <c r="J51" s="269"/>
      <c r="K51" s="269"/>
      <c r="L51" s="271"/>
      <c r="M51" s="271"/>
      <c r="N51" s="271"/>
      <c r="O51" s="271"/>
      <c r="P51" s="271"/>
      <c r="Q51" s="271"/>
      <c r="R51" s="269"/>
      <c r="S51" s="270"/>
    </row>
    <row r="52" spans="1:19" ht="14.25" customHeight="1" x14ac:dyDescent="0.2">
      <c r="A52" s="269"/>
      <c r="B52" s="272"/>
      <c r="C52" s="269"/>
      <c r="D52" s="269"/>
      <c r="E52" s="269"/>
      <c r="F52" s="269"/>
      <c r="G52" s="269"/>
      <c r="H52" s="269"/>
      <c r="I52" s="272"/>
      <c r="J52" s="269"/>
      <c r="K52" s="269"/>
      <c r="L52" s="269"/>
      <c r="M52" s="269"/>
      <c r="N52" s="269"/>
      <c r="O52" s="269"/>
      <c r="P52" s="269"/>
      <c r="Q52" s="269"/>
      <c r="R52" s="269"/>
      <c r="S52" s="270"/>
    </row>
    <row r="53" spans="1:19" ht="14.25" customHeight="1" x14ac:dyDescent="0.2">
      <c r="A53" s="269"/>
      <c r="B53" s="294"/>
      <c r="C53" s="273"/>
      <c r="D53" s="272"/>
      <c r="E53" s="273"/>
      <c r="F53" s="274"/>
      <c r="G53" s="274"/>
      <c r="H53" s="269"/>
      <c r="I53" s="272"/>
      <c r="J53" s="272"/>
      <c r="K53" s="269"/>
      <c r="L53" s="269"/>
      <c r="M53" s="269"/>
      <c r="N53" s="269"/>
      <c r="O53" s="269"/>
      <c r="P53" s="269"/>
      <c r="Q53" s="269"/>
      <c r="R53" s="274"/>
      <c r="S53" s="270"/>
    </row>
    <row r="54" spans="1:19" ht="14.25" customHeight="1" x14ac:dyDescent="0.2">
      <c r="A54" s="269"/>
      <c r="B54" s="294"/>
      <c r="C54" s="272"/>
      <c r="D54" s="272"/>
      <c r="E54" s="271"/>
      <c r="F54" s="274"/>
      <c r="G54" s="274"/>
      <c r="H54" s="269"/>
      <c r="I54" s="272"/>
      <c r="J54" s="272"/>
      <c r="K54" s="269"/>
      <c r="L54" s="269"/>
      <c r="M54" s="269"/>
      <c r="N54" s="269"/>
      <c r="O54" s="269"/>
      <c r="P54" s="269"/>
      <c r="Q54" s="269"/>
      <c r="R54" s="274"/>
      <c r="S54" s="270"/>
    </row>
    <row r="55" spans="1:19" x14ac:dyDescent="0.2">
      <c r="A55" s="275"/>
      <c r="B55" s="276"/>
      <c r="C55" s="275"/>
      <c r="D55" s="275"/>
      <c r="E55" s="275"/>
      <c r="F55" s="275"/>
      <c r="G55" s="275"/>
      <c r="H55" s="275"/>
      <c r="I55" s="276"/>
      <c r="J55" s="275"/>
      <c r="K55" s="269"/>
      <c r="L55" s="269"/>
      <c r="M55" s="269"/>
      <c r="N55" s="269"/>
      <c r="O55" s="269"/>
      <c r="P55" s="269"/>
      <c r="Q55" s="269"/>
      <c r="R55" s="275"/>
    </row>
    <row r="56" spans="1:19" x14ac:dyDescent="0.2">
      <c r="A56" s="275"/>
      <c r="B56" s="275"/>
      <c r="C56" s="275"/>
      <c r="D56" s="275"/>
      <c r="E56" s="275"/>
      <c r="F56" s="275"/>
      <c r="G56" s="275"/>
      <c r="H56" s="275"/>
      <c r="I56" s="275"/>
      <c r="J56" s="275"/>
      <c r="K56" s="269"/>
      <c r="L56" s="269"/>
      <c r="M56" s="269"/>
      <c r="N56" s="269"/>
      <c r="O56" s="269"/>
      <c r="P56" s="269"/>
      <c r="Q56" s="269"/>
      <c r="R56" s="275"/>
    </row>
    <row r="57" spans="1:19" x14ac:dyDescent="0.2">
      <c r="A57" s="277"/>
      <c r="B57" s="277"/>
      <c r="C57" s="277"/>
      <c r="D57" s="277"/>
      <c r="E57" s="277"/>
      <c r="F57" s="277"/>
      <c r="G57" s="277"/>
      <c r="H57" s="277"/>
      <c r="I57" s="277"/>
      <c r="J57" s="277"/>
      <c r="K57" s="269"/>
      <c r="L57" s="269"/>
      <c r="M57" s="269"/>
      <c r="N57" s="269"/>
      <c r="O57" s="269"/>
      <c r="P57" s="269"/>
      <c r="Q57" s="269"/>
      <c r="R57" s="277"/>
    </row>
    <row r="58" spans="1:19" x14ac:dyDescent="0.2">
      <c r="A58" s="277"/>
      <c r="B58" s="277"/>
      <c r="C58" s="277"/>
      <c r="D58" s="277"/>
      <c r="E58" s="277"/>
      <c r="F58" s="277"/>
      <c r="G58" s="277"/>
      <c r="H58" s="277"/>
      <c r="I58" s="277"/>
      <c r="J58" s="277"/>
      <c r="K58" s="269"/>
      <c r="L58" s="269"/>
      <c r="M58" s="269"/>
      <c r="N58" s="269"/>
      <c r="O58" s="269"/>
      <c r="P58" s="269"/>
      <c r="Q58" s="269"/>
      <c r="R58" s="277"/>
    </row>
    <row r="59" spans="1:19" x14ac:dyDescent="0.2">
      <c r="A59" s="277"/>
      <c r="B59" s="277"/>
      <c r="C59" s="277"/>
      <c r="D59" s="277"/>
      <c r="E59" s="277"/>
      <c r="F59" s="277"/>
      <c r="G59" s="277"/>
      <c r="H59" s="277"/>
      <c r="I59" s="277"/>
      <c r="J59" s="277"/>
      <c r="K59" s="269"/>
      <c r="L59" s="269"/>
      <c r="M59" s="269"/>
      <c r="N59" s="269"/>
      <c r="O59" s="269"/>
      <c r="P59" s="269"/>
      <c r="Q59" s="269"/>
      <c r="R59" s="277"/>
    </row>
    <row r="60" spans="1:19" x14ac:dyDescent="0.2">
      <c r="A60" s="277"/>
      <c r="B60" s="277"/>
      <c r="C60" s="277"/>
      <c r="D60" s="277"/>
      <c r="E60" s="277"/>
      <c r="F60" s="277"/>
      <c r="G60" s="277"/>
      <c r="H60" s="277"/>
      <c r="I60" s="277"/>
      <c r="J60" s="277"/>
      <c r="K60" s="269"/>
      <c r="L60" s="269"/>
      <c r="M60" s="269"/>
      <c r="N60" s="269"/>
      <c r="O60" s="269"/>
      <c r="P60" s="269"/>
      <c r="Q60" s="269"/>
      <c r="R60" s="277"/>
    </row>
    <row r="61" spans="1:19" x14ac:dyDescent="0.2">
      <c r="A61" s="277"/>
      <c r="B61" s="277"/>
      <c r="C61" s="277"/>
      <c r="D61" s="277"/>
      <c r="E61" s="277"/>
      <c r="F61" s="277"/>
      <c r="G61" s="277"/>
      <c r="H61" s="277"/>
      <c r="I61" s="277"/>
      <c r="J61" s="277"/>
      <c r="K61" s="269"/>
      <c r="L61" s="269"/>
      <c r="M61" s="269"/>
      <c r="N61" s="269"/>
      <c r="O61" s="269"/>
      <c r="P61" s="269"/>
      <c r="Q61" s="269"/>
      <c r="R61" s="277"/>
    </row>
    <row r="62" spans="1:19" x14ac:dyDescent="0.2">
      <c r="A62" s="277"/>
      <c r="B62" s="277"/>
      <c r="C62" s="277"/>
      <c r="D62" s="277"/>
      <c r="E62" s="277"/>
      <c r="F62" s="277"/>
      <c r="G62" s="277"/>
      <c r="H62" s="277"/>
      <c r="I62" s="277"/>
      <c r="J62" s="277"/>
      <c r="K62" s="272"/>
      <c r="L62" s="273"/>
      <c r="M62" s="274"/>
      <c r="N62" s="274"/>
      <c r="O62" s="274"/>
      <c r="P62" s="274"/>
      <c r="Q62" s="274"/>
      <c r="R62" s="277"/>
    </row>
    <row r="63" spans="1:19" x14ac:dyDescent="0.2">
      <c r="K63" s="272"/>
      <c r="L63" s="271"/>
      <c r="M63" s="274"/>
      <c r="N63" s="274"/>
      <c r="O63" s="274"/>
      <c r="P63" s="274"/>
      <c r="Q63" s="274"/>
    </row>
    <row r="64" spans="1:19" x14ac:dyDescent="0.2">
      <c r="K64" s="275"/>
      <c r="L64" s="275"/>
      <c r="M64" s="275"/>
      <c r="N64" s="275"/>
      <c r="O64" s="275"/>
      <c r="P64" s="275"/>
      <c r="Q64" s="275"/>
    </row>
    <row r="65" spans="5:17" x14ac:dyDescent="0.2">
      <c r="K65" s="275"/>
      <c r="L65" s="275"/>
      <c r="M65" s="275"/>
      <c r="N65" s="275"/>
      <c r="O65" s="275"/>
      <c r="P65" s="275"/>
      <c r="Q65" s="275"/>
    </row>
    <row r="66" spans="5:17" x14ac:dyDescent="0.2">
      <c r="K66" s="277"/>
      <c r="L66" s="277"/>
      <c r="M66" s="277"/>
      <c r="N66" s="277"/>
      <c r="O66" s="277"/>
      <c r="P66" s="277"/>
      <c r="Q66" s="277"/>
    </row>
    <row r="67" spans="5:17" x14ac:dyDescent="0.2">
      <c r="K67" s="277"/>
      <c r="L67" s="277"/>
      <c r="M67" s="277"/>
      <c r="N67" s="277"/>
      <c r="O67" s="277"/>
      <c r="P67" s="277"/>
      <c r="Q67" s="277"/>
    </row>
    <row r="68" spans="5:17" x14ac:dyDescent="0.2">
      <c r="E68" s="277"/>
      <c r="K68" s="277"/>
      <c r="L68" s="277"/>
      <c r="M68" s="277"/>
      <c r="N68" s="277"/>
      <c r="O68" s="277"/>
      <c r="P68" s="277"/>
      <c r="Q68" s="277"/>
    </row>
    <row r="69" spans="5:17" x14ac:dyDescent="0.2">
      <c r="K69" s="277"/>
      <c r="L69" s="277"/>
      <c r="M69" s="277"/>
      <c r="N69" s="277"/>
      <c r="O69" s="277"/>
      <c r="P69" s="277"/>
      <c r="Q69" s="277"/>
    </row>
    <row r="70" spans="5:17" x14ac:dyDescent="0.2">
      <c r="K70" s="277"/>
      <c r="L70" s="277"/>
      <c r="M70" s="277"/>
      <c r="N70" s="277"/>
      <c r="O70" s="277"/>
      <c r="P70" s="277"/>
      <c r="Q70" s="277"/>
    </row>
    <row r="71" spans="5:17" x14ac:dyDescent="0.2">
      <c r="K71" s="277"/>
      <c r="L71" s="277"/>
      <c r="M71" s="277"/>
      <c r="N71" s="277"/>
      <c r="O71" s="277"/>
      <c r="P71" s="277"/>
      <c r="Q71" s="277"/>
    </row>
    <row r="77" spans="5:17" x14ac:dyDescent="0.2">
      <c r="L77" s="277"/>
    </row>
  </sheetData>
  <sheetProtection sheet="1" objects="1" scenarios="1" formatColumns="0" formatRows="0"/>
  <mergeCells count="36">
    <mergeCell ref="H29:J29"/>
    <mergeCell ref="K29:M29"/>
    <mergeCell ref="J40:S40"/>
    <mergeCell ref="E29:G29"/>
    <mergeCell ref="A2:S2"/>
    <mergeCell ref="A20:S20"/>
    <mergeCell ref="A15:S16"/>
    <mergeCell ref="L14:R14"/>
    <mergeCell ref="J8:S8"/>
    <mergeCell ref="J10:S10"/>
    <mergeCell ref="J12:S12"/>
    <mergeCell ref="A21:S21"/>
    <mergeCell ref="A22:S22"/>
    <mergeCell ref="H26:J26"/>
    <mergeCell ref="K26:M26"/>
    <mergeCell ref="K24:M24"/>
    <mergeCell ref="B25:D25"/>
    <mergeCell ref="B26:D26"/>
    <mergeCell ref="B23:D23"/>
    <mergeCell ref="B24:D24"/>
    <mergeCell ref="K25:M25"/>
    <mergeCell ref="K23:M23"/>
    <mergeCell ref="E23:G23"/>
    <mergeCell ref="E24:G24"/>
    <mergeCell ref="E25:G25"/>
    <mergeCell ref="E26:G26"/>
    <mergeCell ref="H23:J23"/>
    <mergeCell ref="H24:J24"/>
    <mergeCell ref="H25:J25"/>
    <mergeCell ref="J41:S41"/>
    <mergeCell ref="C30:G30"/>
    <mergeCell ref="H30:J30"/>
    <mergeCell ref="H32:K32"/>
    <mergeCell ref="B53:B54"/>
    <mergeCell ref="C34:S34"/>
    <mergeCell ref="J42:S42"/>
  </mergeCells>
  <phoneticPr fontId="8"/>
  <conditionalFormatting sqref="N4 P4 R4">
    <cfRule type="cellIs" dxfId="5" priority="2" operator="equal">
      <formula>""</formula>
    </cfRule>
  </conditionalFormatting>
  <pageMargins left="0.25" right="0.25" top="0.75" bottom="0.75" header="0.3" footer="0.3"/>
  <pageSetup paperSize="9" scale="63" orientation="portrait" r:id="rId1"/>
  <rowBreaks count="1" manualBreakCount="1">
    <brk id="4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2"/>
  <sheetViews>
    <sheetView showGridLines="0" view="pageBreakPreview" zoomScale="83" zoomScaleNormal="70" zoomScaleSheetLayoutView="83" zoomScalePageLayoutView="55" workbookViewId="0">
      <selection activeCell="G57" sqref="G57:G58"/>
    </sheetView>
  </sheetViews>
  <sheetFormatPr defaultColWidth="9" defaultRowHeight="13.5" x14ac:dyDescent="0.15"/>
  <cols>
    <col min="1" max="1" width="1.5" style="40" customWidth="1"/>
    <col min="2" max="2" width="21.875" style="40" customWidth="1"/>
    <col min="3" max="3" width="31.5" style="40" customWidth="1"/>
    <col min="4" max="4" width="6.625" style="40" customWidth="1"/>
    <col min="5" max="5" width="32.5" style="40" customWidth="1"/>
    <col min="6" max="6" width="6.625" style="40" customWidth="1"/>
    <col min="7" max="7" width="24.5" style="40" customWidth="1"/>
    <col min="8" max="16384" width="9" style="40"/>
  </cols>
  <sheetData>
    <row r="1" spans="1:8" x14ac:dyDescent="0.15">
      <c r="A1" s="41" t="s">
        <v>228</v>
      </c>
      <c r="G1" s="43" t="s">
        <v>166</v>
      </c>
    </row>
    <row r="2" spans="1:8" ht="18" customHeight="1" thickBot="1" x14ac:dyDescent="0.2">
      <c r="A2" s="41"/>
      <c r="B2" s="334" t="s">
        <v>226</v>
      </c>
      <c r="C2" s="334"/>
      <c r="D2" s="334"/>
      <c r="E2" s="334"/>
      <c r="F2" s="334"/>
      <c r="G2" s="334"/>
      <c r="H2" s="41"/>
    </row>
    <row r="3" spans="1:8" x14ac:dyDescent="0.15">
      <c r="A3" s="41"/>
      <c r="B3" s="335" t="s">
        <v>227</v>
      </c>
      <c r="C3" s="347" t="s">
        <v>219</v>
      </c>
      <c r="D3" s="348"/>
      <c r="E3" s="348"/>
      <c r="F3" s="348"/>
      <c r="G3" s="349"/>
      <c r="H3" s="41"/>
    </row>
    <row r="4" spans="1:8" x14ac:dyDescent="0.15">
      <c r="A4" s="41"/>
      <c r="B4" s="336"/>
      <c r="C4" s="341"/>
      <c r="D4" s="342"/>
      <c r="E4" s="342"/>
      <c r="F4" s="342"/>
      <c r="G4" s="343"/>
      <c r="H4" s="41"/>
    </row>
    <row r="5" spans="1:8" x14ac:dyDescent="0.15">
      <c r="A5" s="41"/>
      <c r="B5" s="336"/>
      <c r="C5" s="344"/>
      <c r="D5" s="345"/>
      <c r="E5" s="345"/>
      <c r="F5" s="345"/>
      <c r="G5" s="346"/>
      <c r="H5" s="41"/>
    </row>
    <row r="6" spans="1:8" ht="27" customHeight="1" thickBot="1" x14ac:dyDescent="0.2">
      <c r="A6" s="41"/>
      <c r="B6" s="337"/>
      <c r="C6" s="338" t="s">
        <v>248</v>
      </c>
      <c r="D6" s="339"/>
      <c r="E6" s="339"/>
      <c r="F6" s="339"/>
      <c r="G6" s="340"/>
      <c r="H6" s="41"/>
    </row>
    <row r="7" spans="1:8" ht="27" customHeight="1" thickBot="1" x14ac:dyDescent="0.2">
      <c r="A7" s="41"/>
      <c r="B7" s="149" t="s">
        <v>229</v>
      </c>
      <c r="C7" s="263" t="s">
        <v>16</v>
      </c>
      <c r="D7" s="264" t="s">
        <v>17</v>
      </c>
      <c r="E7" s="350" t="s">
        <v>18</v>
      </c>
      <c r="F7" s="350"/>
      <c r="G7" s="351"/>
      <c r="H7" s="41"/>
    </row>
    <row r="8" spans="1:8" s="152" customFormat="1" x14ac:dyDescent="0.15">
      <c r="A8" s="151"/>
      <c r="B8" s="302" t="s">
        <v>230</v>
      </c>
      <c r="C8" s="361" t="s">
        <v>231</v>
      </c>
      <c r="D8" s="362"/>
      <c r="E8" s="362"/>
      <c r="F8" s="362"/>
      <c r="G8" s="363"/>
      <c r="H8" s="151"/>
    </row>
    <row r="9" spans="1:8" s="152" customFormat="1" x14ac:dyDescent="0.15">
      <c r="A9" s="151"/>
      <c r="B9" s="303"/>
      <c r="C9" s="364"/>
      <c r="D9" s="365"/>
      <c r="E9" s="365"/>
      <c r="F9" s="365"/>
      <c r="G9" s="366"/>
      <c r="H9" s="151"/>
    </row>
    <row r="10" spans="1:8" s="152" customFormat="1" x14ac:dyDescent="0.15">
      <c r="A10" s="151"/>
      <c r="B10" s="303"/>
      <c r="C10" s="364"/>
      <c r="D10" s="365"/>
      <c r="E10" s="365"/>
      <c r="F10" s="365"/>
      <c r="G10" s="366"/>
      <c r="H10" s="151"/>
    </row>
    <row r="11" spans="1:8" s="152" customFormat="1" x14ac:dyDescent="0.15">
      <c r="A11" s="151"/>
      <c r="B11" s="303"/>
      <c r="C11" s="364"/>
      <c r="D11" s="365"/>
      <c r="E11" s="365"/>
      <c r="F11" s="365"/>
      <c r="G11" s="366"/>
      <c r="H11" s="151"/>
    </row>
    <row r="12" spans="1:8" s="152" customFormat="1" x14ac:dyDescent="0.15">
      <c r="A12" s="151"/>
      <c r="B12" s="303"/>
      <c r="C12" s="364"/>
      <c r="D12" s="365"/>
      <c r="E12" s="365"/>
      <c r="F12" s="365"/>
      <c r="G12" s="366"/>
      <c r="H12" s="151"/>
    </row>
    <row r="13" spans="1:8" s="152" customFormat="1" ht="14.25" thickBot="1" x14ac:dyDescent="0.2">
      <c r="A13" s="151"/>
      <c r="B13" s="303"/>
      <c r="C13" s="305"/>
      <c r="D13" s="306"/>
      <c r="E13" s="306"/>
      <c r="F13" s="306"/>
      <c r="G13" s="307"/>
      <c r="H13" s="151"/>
    </row>
    <row r="14" spans="1:8" s="152" customFormat="1" x14ac:dyDescent="0.15">
      <c r="A14" s="151"/>
      <c r="B14" s="303"/>
      <c r="C14" s="361" t="s">
        <v>232</v>
      </c>
      <c r="D14" s="362"/>
      <c r="E14" s="362"/>
      <c r="F14" s="362"/>
      <c r="G14" s="363"/>
      <c r="H14" s="151"/>
    </row>
    <row r="15" spans="1:8" s="152" customFormat="1" x14ac:dyDescent="0.15">
      <c r="A15" s="151"/>
      <c r="B15" s="303"/>
      <c r="C15" s="364"/>
      <c r="D15" s="365"/>
      <c r="E15" s="365"/>
      <c r="F15" s="365"/>
      <c r="G15" s="366"/>
      <c r="H15" s="151"/>
    </row>
    <row r="16" spans="1:8" s="152" customFormat="1" x14ac:dyDescent="0.15">
      <c r="A16" s="151"/>
      <c r="B16" s="303"/>
      <c r="C16" s="364"/>
      <c r="D16" s="365"/>
      <c r="E16" s="365"/>
      <c r="F16" s="365"/>
      <c r="G16" s="366"/>
      <c r="H16" s="151"/>
    </row>
    <row r="17" spans="1:8" s="152" customFormat="1" x14ac:dyDescent="0.15">
      <c r="A17" s="151"/>
      <c r="B17" s="303"/>
      <c r="C17" s="364"/>
      <c r="D17" s="365"/>
      <c r="E17" s="365"/>
      <c r="F17" s="365"/>
      <c r="G17" s="366"/>
      <c r="H17" s="151"/>
    </row>
    <row r="18" spans="1:8" s="152" customFormat="1" x14ac:dyDescent="0.15">
      <c r="A18" s="151"/>
      <c r="B18" s="303"/>
      <c r="C18" s="364"/>
      <c r="D18" s="365"/>
      <c r="E18" s="365"/>
      <c r="F18" s="365"/>
      <c r="G18" s="366"/>
      <c r="H18" s="151"/>
    </row>
    <row r="19" spans="1:8" s="152" customFormat="1" x14ac:dyDescent="0.15">
      <c r="A19" s="151"/>
      <c r="B19" s="303"/>
      <c r="C19" s="364"/>
      <c r="D19" s="365"/>
      <c r="E19" s="365"/>
      <c r="F19" s="365"/>
      <c r="G19" s="366"/>
      <c r="H19" s="151"/>
    </row>
    <row r="20" spans="1:8" s="152" customFormat="1" x14ac:dyDescent="0.15">
      <c r="A20" s="151"/>
      <c r="B20" s="303"/>
      <c r="C20" s="364"/>
      <c r="D20" s="365"/>
      <c r="E20" s="365"/>
      <c r="F20" s="365"/>
      <c r="G20" s="366"/>
      <c r="H20" s="151"/>
    </row>
    <row r="21" spans="1:8" s="152" customFormat="1" ht="27.6" customHeight="1" x14ac:dyDescent="0.15">
      <c r="A21" s="151"/>
      <c r="B21" s="303"/>
      <c r="C21" s="352" t="s">
        <v>242</v>
      </c>
      <c r="D21" s="353"/>
      <c r="E21" s="353"/>
      <c r="F21" s="353"/>
      <c r="G21" s="354"/>
      <c r="H21" s="151"/>
    </row>
    <row r="22" spans="1:8" s="152" customFormat="1" x14ac:dyDescent="0.15">
      <c r="A22" s="151"/>
      <c r="B22" s="303"/>
      <c r="C22" s="367"/>
      <c r="D22" s="368"/>
      <c r="E22" s="368"/>
      <c r="F22" s="368"/>
      <c r="G22" s="369"/>
      <c r="H22" s="151"/>
    </row>
    <row r="23" spans="1:8" s="152" customFormat="1" x14ac:dyDescent="0.15">
      <c r="A23" s="151"/>
      <c r="B23" s="303"/>
      <c r="C23" s="370"/>
      <c r="D23" s="371"/>
      <c r="E23" s="371"/>
      <c r="F23" s="371"/>
      <c r="G23" s="372"/>
      <c r="H23" s="151"/>
    </row>
    <row r="24" spans="1:8" s="152" customFormat="1" x14ac:dyDescent="0.15">
      <c r="A24" s="151"/>
      <c r="B24" s="303"/>
      <c r="C24" s="370"/>
      <c r="D24" s="371"/>
      <c r="E24" s="371"/>
      <c r="F24" s="371"/>
      <c r="G24" s="372"/>
      <c r="H24" s="151"/>
    </row>
    <row r="25" spans="1:8" s="152" customFormat="1" x14ac:dyDescent="0.15">
      <c r="A25" s="151"/>
      <c r="B25" s="303"/>
      <c r="C25" s="370"/>
      <c r="D25" s="371"/>
      <c r="E25" s="371"/>
      <c r="F25" s="371"/>
      <c r="G25" s="372"/>
      <c r="H25" s="151"/>
    </row>
    <row r="26" spans="1:8" s="152" customFormat="1" x14ac:dyDescent="0.15">
      <c r="A26" s="151"/>
      <c r="B26" s="303"/>
      <c r="C26" s="355" t="s">
        <v>241</v>
      </c>
      <c r="D26" s="356"/>
      <c r="E26" s="356"/>
      <c r="F26" s="356"/>
      <c r="G26" s="357"/>
      <c r="H26" s="151"/>
    </row>
    <row r="27" spans="1:8" s="152" customFormat="1" x14ac:dyDescent="0.15">
      <c r="A27" s="151"/>
      <c r="B27" s="303"/>
      <c r="C27" s="358" t="s">
        <v>233</v>
      </c>
      <c r="D27" s="359"/>
      <c r="E27" s="359"/>
      <c r="F27" s="359"/>
      <c r="G27" s="360"/>
      <c r="H27" s="151"/>
    </row>
    <row r="28" spans="1:8" s="152" customFormat="1" x14ac:dyDescent="0.15">
      <c r="A28" s="151"/>
      <c r="B28" s="303"/>
      <c r="C28" s="317"/>
      <c r="D28" s="318"/>
      <c r="E28" s="318"/>
      <c r="F28" s="318"/>
      <c r="G28" s="319"/>
      <c r="H28" s="151"/>
    </row>
    <row r="29" spans="1:8" s="152" customFormat="1" x14ac:dyDescent="0.15">
      <c r="A29" s="151"/>
      <c r="B29" s="303"/>
      <c r="C29" s="317"/>
      <c r="D29" s="318"/>
      <c r="E29" s="318"/>
      <c r="F29" s="318"/>
      <c r="G29" s="319"/>
      <c r="H29" s="151"/>
    </row>
    <row r="30" spans="1:8" s="152" customFormat="1" x14ac:dyDescent="0.15">
      <c r="A30" s="151"/>
      <c r="B30" s="303"/>
      <c r="C30" s="317"/>
      <c r="D30" s="318"/>
      <c r="E30" s="318"/>
      <c r="F30" s="318"/>
      <c r="G30" s="319"/>
      <c r="H30" s="151"/>
    </row>
    <row r="31" spans="1:8" s="152" customFormat="1" x14ac:dyDescent="0.15">
      <c r="A31" s="151"/>
      <c r="B31" s="303"/>
      <c r="C31" s="317"/>
      <c r="D31" s="318"/>
      <c r="E31" s="318"/>
      <c r="F31" s="318"/>
      <c r="G31" s="319"/>
      <c r="H31" s="151"/>
    </row>
    <row r="32" spans="1:8" s="152" customFormat="1" ht="14.25" thickBot="1" x14ac:dyDescent="0.2">
      <c r="A32" s="151"/>
      <c r="B32" s="304"/>
      <c r="C32" s="305" t="s">
        <v>19</v>
      </c>
      <c r="D32" s="306"/>
      <c r="E32" s="306"/>
      <c r="F32" s="306"/>
      <c r="G32" s="307"/>
      <c r="H32" s="151"/>
    </row>
    <row r="33" spans="1:8" s="152" customFormat="1" ht="13.5" customHeight="1" x14ac:dyDescent="0.15">
      <c r="A33" s="151"/>
      <c r="B33" s="302" t="s">
        <v>234</v>
      </c>
      <c r="C33" s="314"/>
      <c r="D33" s="315"/>
      <c r="E33" s="315"/>
      <c r="F33" s="315"/>
      <c r="G33" s="316"/>
      <c r="H33" s="151"/>
    </row>
    <row r="34" spans="1:8" s="152" customFormat="1" x14ac:dyDescent="0.15">
      <c r="A34" s="151"/>
      <c r="B34" s="303"/>
      <c r="C34" s="317"/>
      <c r="D34" s="318"/>
      <c r="E34" s="318"/>
      <c r="F34" s="318"/>
      <c r="G34" s="319"/>
      <c r="H34" s="151"/>
    </row>
    <row r="35" spans="1:8" s="152" customFormat="1" x14ac:dyDescent="0.15">
      <c r="A35" s="151"/>
      <c r="B35" s="303"/>
      <c r="C35" s="317"/>
      <c r="D35" s="318"/>
      <c r="E35" s="318"/>
      <c r="F35" s="318"/>
      <c r="G35" s="319"/>
      <c r="H35" s="151"/>
    </row>
    <row r="36" spans="1:8" s="152" customFormat="1" ht="14.25" thickBot="1" x14ac:dyDescent="0.2">
      <c r="A36" s="151"/>
      <c r="B36" s="304"/>
      <c r="C36" s="265" t="s">
        <v>235</v>
      </c>
      <c r="D36" s="266"/>
      <c r="E36" s="266"/>
      <c r="F36" s="266"/>
      <c r="G36" s="267"/>
      <c r="H36" s="151"/>
    </row>
    <row r="37" spans="1:8" s="152" customFormat="1" x14ac:dyDescent="0.15">
      <c r="A37" s="151"/>
      <c r="B37" s="303" t="s">
        <v>236</v>
      </c>
      <c r="C37" s="308"/>
      <c r="D37" s="309"/>
      <c r="E37" s="309"/>
      <c r="F37" s="309"/>
      <c r="G37" s="310"/>
      <c r="H37" s="151"/>
    </row>
    <row r="38" spans="1:8" s="152" customFormat="1" x14ac:dyDescent="0.15">
      <c r="A38" s="151"/>
      <c r="B38" s="303"/>
      <c r="C38" s="311"/>
      <c r="D38" s="312"/>
      <c r="E38" s="312"/>
      <c r="F38" s="312"/>
      <c r="G38" s="313"/>
      <c r="H38" s="151"/>
    </row>
    <row r="39" spans="1:8" s="152" customFormat="1" x14ac:dyDescent="0.15">
      <c r="A39" s="151"/>
      <c r="B39" s="303"/>
      <c r="C39" s="311"/>
      <c r="D39" s="312"/>
      <c r="E39" s="312"/>
      <c r="F39" s="312"/>
      <c r="G39" s="313"/>
      <c r="H39" s="151"/>
    </row>
    <row r="40" spans="1:8" s="152" customFormat="1" ht="14.25" thickBot="1" x14ac:dyDescent="0.2">
      <c r="A40" s="151"/>
      <c r="B40" s="304"/>
      <c r="C40" s="305" t="s">
        <v>237</v>
      </c>
      <c r="D40" s="306"/>
      <c r="E40" s="306"/>
      <c r="F40" s="306"/>
      <c r="G40" s="307"/>
      <c r="H40" s="151"/>
    </row>
    <row r="41" spans="1:8" s="152" customFormat="1" ht="13.5" customHeight="1" x14ac:dyDescent="0.15">
      <c r="A41" s="151"/>
      <c r="B41" s="302" t="s">
        <v>238</v>
      </c>
      <c r="C41" s="314"/>
      <c r="D41" s="315"/>
      <c r="E41" s="315"/>
      <c r="F41" s="315"/>
      <c r="G41" s="316"/>
      <c r="H41" s="151"/>
    </row>
    <row r="42" spans="1:8" s="152" customFormat="1" x14ac:dyDescent="0.15">
      <c r="A42" s="151"/>
      <c r="B42" s="303"/>
      <c r="C42" s="317"/>
      <c r="D42" s="318"/>
      <c r="E42" s="318"/>
      <c r="F42" s="318"/>
      <c r="G42" s="319"/>
      <c r="H42" s="151"/>
    </row>
    <row r="43" spans="1:8" s="152" customFormat="1" x14ac:dyDescent="0.15">
      <c r="A43" s="151"/>
      <c r="B43" s="303"/>
      <c r="C43" s="317"/>
      <c r="D43" s="318"/>
      <c r="E43" s="318"/>
      <c r="F43" s="318"/>
      <c r="G43" s="319"/>
      <c r="H43" s="151"/>
    </row>
    <row r="44" spans="1:8" s="152" customFormat="1" ht="14.25" thickBot="1" x14ac:dyDescent="0.2">
      <c r="A44" s="151"/>
      <c r="B44" s="304"/>
      <c r="C44" s="305" t="s">
        <v>240</v>
      </c>
      <c r="D44" s="306"/>
      <c r="E44" s="306"/>
      <c r="F44" s="306"/>
      <c r="G44" s="307"/>
      <c r="H44" s="151"/>
    </row>
    <row r="45" spans="1:8" s="152" customFormat="1" ht="13.5" customHeight="1" x14ac:dyDescent="0.15">
      <c r="A45" s="151"/>
      <c r="B45" s="302" t="s">
        <v>20</v>
      </c>
      <c r="C45" s="314"/>
      <c r="D45" s="315"/>
      <c r="E45" s="315"/>
      <c r="F45" s="315"/>
      <c r="G45" s="316"/>
      <c r="H45" s="151"/>
    </row>
    <row r="46" spans="1:8" s="152" customFormat="1" x14ac:dyDescent="0.15">
      <c r="A46" s="151"/>
      <c r="B46" s="303"/>
      <c r="C46" s="317"/>
      <c r="D46" s="318"/>
      <c r="E46" s="318"/>
      <c r="F46" s="318"/>
      <c r="G46" s="319"/>
      <c r="H46" s="151"/>
    </row>
    <row r="47" spans="1:8" s="152" customFormat="1" x14ac:dyDescent="0.15">
      <c r="A47" s="151"/>
      <c r="B47" s="303"/>
      <c r="C47" s="317"/>
      <c r="D47" s="318"/>
      <c r="E47" s="318"/>
      <c r="F47" s="318"/>
      <c r="G47" s="319"/>
      <c r="H47" s="151"/>
    </row>
    <row r="48" spans="1:8" s="152" customFormat="1" ht="14.25" thickBot="1" x14ac:dyDescent="0.2">
      <c r="A48" s="151"/>
      <c r="B48" s="304"/>
      <c r="C48" s="305" t="s">
        <v>239</v>
      </c>
      <c r="D48" s="306"/>
      <c r="E48" s="306"/>
      <c r="F48" s="306"/>
      <c r="G48" s="307"/>
      <c r="H48" s="151"/>
    </row>
    <row r="49" spans="1:8" s="152" customFormat="1" ht="13.5" customHeight="1" x14ac:dyDescent="0.15">
      <c r="A49" s="151"/>
      <c r="B49" s="302" t="s">
        <v>21</v>
      </c>
      <c r="C49" s="314"/>
      <c r="D49" s="315"/>
      <c r="E49" s="315"/>
      <c r="F49" s="315"/>
      <c r="G49" s="316"/>
      <c r="H49" s="151"/>
    </row>
    <row r="50" spans="1:8" s="152" customFormat="1" x14ac:dyDescent="0.15">
      <c r="A50" s="151"/>
      <c r="B50" s="303"/>
      <c r="C50" s="317"/>
      <c r="D50" s="318"/>
      <c r="E50" s="318"/>
      <c r="F50" s="318"/>
      <c r="G50" s="319"/>
      <c r="H50" s="151"/>
    </row>
    <row r="51" spans="1:8" s="152" customFormat="1" x14ac:dyDescent="0.15">
      <c r="A51" s="151"/>
      <c r="B51" s="303"/>
      <c r="C51" s="317"/>
      <c r="D51" s="318"/>
      <c r="E51" s="318"/>
      <c r="F51" s="318"/>
      <c r="G51" s="319"/>
      <c r="H51" s="151"/>
    </row>
    <row r="52" spans="1:8" s="152" customFormat="1" ht="14.25" thickBot="1" x14ac:dyDescent="0.2">
      <c r="A52" s="151"/>
      <c r="B52" s="304"/>
      <c r="C52" s="305" t="s">
        <v>22</v>
      </c>
      <c r="D52" s="306"/>
      <c r="E52" s="306"/>
      <c r="F52" s="306"/>
      <c r="G52" s="307"/>
      <c r="H52" s="151"/>
    </row>
    <row r="53" spans="1:8" ht="14.25" customHeight="1" x14ac:dyDescent="0.15">
      <c r="A53" s="41"/>
      <c r="B53" s="320" t="s">
        <v>23</v>
      </c>
      <c r="C53" s="326"/>
      <c r="D53" s="327"/>
      <c r="E53" s="327"/>
      <c r="F53" s="327"/>
      <c r="G53" s="328"/>
      <c r="H53" s="41"/>
    </row>
    <row r="54" spans="1:8" ht="14.25" customHeight="1" x14ac:dyDescent="0.15">
      <c r="A54" s="41"/>
      <c r="B54" s="322"/>
      <c r="C54" s="329"/>
      <c r="D54" s="330"/>
      <c r="E54" s="330"/>
      <c r="F54" s="330"/>
      <c r="G54" s="331"/>
      <c r="H54" s="41"/>
    </row>
    <row r="55" spans="1:8" x14ac:dyDescent="0.15">
      <c r="A55" s="41"/>
      <c r="B55" s="322"/>
      <c r="C55" s="329"/>
      <c r="D55" s="330"/>
      <c r="E55" s="330"/>
      <c r="F55" s="330"/>
      <c r="G55" s="331"/>
      <c r="H55" s="41"/>
    </row>
    <row r="56" spans="1:8" ht="27" customHeight="1" thickBot="1" x14ac:dyDescent="0.2">
      <c r="A56" s="41"/>
      <c r="B56" s="321"/>
      <c r="C56" s="323" t="s">
        <v>179</v>
      </c>
      <c r="D56" s="324"/>
      <c r="E56" s="324"/>
      <c r="F56" s="324"/>
      <c r="G56" s="325"/>
      <c r="H56" s="41"/>
    </row>
    <row r="57" spans="1:8" ht="24.75" customHeight="1" x14ac:dyDescent="0.15">
      <c r="A57" s="41"/>
      <c r="B57" s="320" t="s">
        <v>215</v>
      </c>
      <c r="C57" s="45"/>
      <c r="D57" s="320" t="s">
        <v>24</v>
      </c>
      <c r="E57" s="47"/>
      <c r="F57" s="320" t="s">
        <v>26</v>
      </c>
      <c r="G57" s="332"/>
      <c r="H57" s="41"/>
    </row>
    <row r="58" spans="1:8" ht="24.75" customHeight="1" thickBot="1" x14ac:dyDescent="0.2">
      <c r="A58" s="41"/>
      <c r="B58" s="321"/>
      <c r="C58" s="46"/>
      <c r="D58" s="321"/>
      <c r="E58" s="150" t="s">
        <v>25</v>
      </c>
      <c r="F58" s="321"/>
      <c r="G58" s="333"/>
      <c r="H58" s="41"/>
    </row>
    <row r="59" spans="1:8" x14ac:dyDescent="0.15">
      <c r="A59" s="42"/>
      <c r="B59" s="44"/>
      <c r="C59" s="42"/>
      <c r="D59" s="42"/>
      <c r="E59" s="42"/>
      <c r="F59" s="42"/>
      <c r="G59" s="42"/>
      <c r="H59" s="41"/>
    </row>
    <row r="60" spans="1:8" x14ac:dyDescent="0.15">
      <c r="A60" s="42"/>
      <c r="B60" s="42"/>
      <c r="C60" s="42"/>
      <c r="D60" s="42"/>
      <c r="E60" s="42"/>
      <c r="F60" s="42"/>
      <c r="G60" s="42"/>
      <c r="H60" s="41"/>
    </row>
    <row r="61" spans="1:8" x14ac:dyDescent="0.15">
      <c r="A61" s="41"/>
      <c r="B61" s="41"/>
      <c r="C61" s="41"/>
      <c r="D61" s="41"/>
      <c r="E61" s="41"/>
      <c r="F61" s="41"/>
      <c r="G61" s="41"/>
      <c r="H61" s="41"/>
    </row>
    <row r="62" spans="1:8" x14ac:dyDescent="0.15">
      <c r="A62" s="41"/>
      <c r="B62" s="41"/>
      <c r="C62" s="41"/>
      <c r="D62" s="41"/>
      <c r="E62" s="41"/>
      <c r="F62" s="41"/>
      <c r="G62" s="41"/>
      <c r="H62" s="41"/>
    </row>
    <row r="63" spans="1:8" x14ac:dyDescent="0.15">
      <c r="A63" s="41"/>
      <c r="B63" s="41"/>
      <c r="C63" s="41"/>
      <c r="D63" s="41"/>
      <c r="E63" s="41"/>
      <c r="F63" s="41"/>
      <c r="G63" s="41"/>
      <c r="H63" s="41"/>
    </row>
    <row r="64" spans="1:8" x14ac:dyDescent="0.15">
      <c r="A64" s="41"/>
      <c r="B64" s="41"/>
      <c r="C64" s="41"/>
      <c r="D64" s="41"/>
      <c r="E64" s="41"/>
      <c r="F64" s="41"/>
      <c r="G64" s="41"/>
      <c r="H64" s="41"/>
    </row>
    <row r="65" spans="1:8" x14ac:dyDescent="0.15">
      <c r="A65" s="41"/>
      <c r="B65" s="41"/>
      <c r="C65" s="41"/>
      <c r="D65" s="41"/>
      <c r="E65" s="41"/>
      <c r="F65" s="41"/>
      <c r="G65" s="41"/>
      <c r="H65" s="41"/>
    </row>
    <row r="66" spans="1:8" x14ac:dyDescent="0.15">
      <c r="A66" s="41"/>
      <c r="B66" s="41"/>
      <c r="C66" s="41"/>
      <c r="D66" s="41"/>
      <c r="E66" s="41"/>
      <c r="F66" s="41"/>
      <c r="G66" s="41"/>
      <c r="H66" s="41"/>
    </row>
    <row r="72" spans="1:8" x14ac:dyDescent="0.15">
      <c r="E72" s="41"/>
    </row>
  </sheetData>
  <sheetProtection sheet="1" objects="1" scenarios="1" formatCells="0" formatColumns="0" formatRows="0" insertRows="0"/>
  <mergeCells count="38">
    <mergeCell ref="C9:G13"/>
    <mergeCell ref="C15:G20"/>
    <mergeCell ref="C22:G25"/>
    <mergeCell ref="C28:G31"/>
    <mergeCell ref="C33:G35"/>
    <mergeCell ref="B2:G2"/>
    <mergeCell ref="C40:G40"/>
    <mergeCell ref="B3:B6"/>
    <mergeCell ref="C6:G6"/>
    <mergeCell ref="C4:G5"/>
    <mergeCell ref="C3:G3"/>
    <mergeCell ref="E7:G7"/>
    <mergeCell ref="C21:G21"/>
    <mergeCell ref="C26:G26"/>
    <mergeCell ref="C27:G27"/>
    <mergeCell ref="B8:B32"/>
    <mergeCell ref="C8:G8"/>
    <mergeCell ref="C14:G14"/>
    <mergeCell ref="C32:G32"/>
    <mergeCell ref="B33:B36"/>
    <mergeCell ref="B37:B40"/>
    <mergeCell ref="B57:B58"/>
    <mergeCell ref="B53:B56"/>
    <mergeCell ref="D57:D58"/>
    <mergeCell ref="C56:G56"/>
    <mergeCell ref="C53:G55"/>
    <mergeCell ref="F57:F58"/>
    <mergeCell ref="G57:G58"/>
    <mergeCell ref="B41:B44"/>
    <mergeCell ref="C44:G44"/>
    <mergeCell ref="C37:G39"/>
    <mergeCell ref="C41:G43"/>
    <mergeCell ref="B49:B52"/>
    <mergeCell ref="C52:G52"/>
    <mergeCell ref="B45:B48"/>
    <mergeCell ref="C48:G48"/>
    <mergeCell ref="C45:G47"/>
    <mergeCell ref="C49:G51"/>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3"/>
  <sheetViews>
    <sheetView showGridLines="0" showWhiteSpace="0" view="pageBreakPreview" zoomScale="70" zoomScaleNormal="70" zoomScaleSheetLayoutView="70" zoomScalePageLayoutView="55" workbookViewId="0">
      <selection activeCell="G8" sqref="G8:H9"/>
    </sheetView>
  </sheetViews>
  <sheetFormatPr defaultColWidth="9" defaultRowHeight="13.5" x14ac:dyDescent="0.15"/>
  <cols>
    <col min="1" max="1" width="22.5" style="40" customWidth="1"/>
    <col min="2" max="2" width="16.5" style="40" customWidth="1"/>
    <col min="3" max="3" width="9.875" style="40" customWidth="1"/>
    <col min="4" max="4" width="30.5" style="40" customWidth="1"/>
    <col min="5" max="5" width="11.5" style="40" customWidth="1"/>
    <col min="6" max="6" width="22.25" style="40" customWidth="1"/>
    <col min="7" max="7" width="9" style="40"/>
    <col min="8" max="8" width="25" style="40" customWidth="1"/>
    <col min="9" max="9" width="4.25" style="40" customWidth="1"/>
    <col min="10" max="16384" width="9" style="40"/>
  </cols>
  <sheetData>
    <row r="1" spans="1:10" x14ac:dyDescent="0.15">
      <c r="A1" s="41" t="s">
        <v>228</v>
      </c>
      <c r="H1" s="43" t="s">
        <v>167</v>
      </c>
    </row>
    <row r="2" spans="1:10" ht="24" customHeight="1" x14ac:dyDescent="0.15">
      <c r="A2" s="389" t="s">
        <v>27</v>
      </c>
      <c r="B2" s="389"/>
      <c r="C2" s="389"/>
      <c r="D2" s="389"/>
      <c r="E2" s="389"/>
      <c r="F2" s="389"/>
      <c r="G2" s="389"/>
      <c r="H2" s="389"/>
      <c r="I2" s="41"/>
      <c r="J2" s="41"/>
    </row>
    <row r="3" spans="1:10" ht="15.75" customHeight="1" thickBot="1" x14ac:dyDescent="0.2">
      <c r="A3" s="390" t="s">
        <v>223</v>
      </c>
      <c r="B3" s="390"/>
      <c r="C3" s="390"/>
      <c r="D3" s="390"/>
      <c r="E3" s="390"/>
      <c r="F3" s="390"/>
      <c r="G3" s="390"/>
      <c r="H3" s="390"/>
      <c r="I3" s="41"/>
      <c r="J3" s="41"/>
    </row>
    <row r="4" spans="1:10" ht="33.75" customHeight="1" x14ac:dyDescent="0.15">
      <c r="A4" s="153" t="s">
        <v>28</v>
      </c>
      <c r="B4" s="375"/>
      <c r="C4" s="376"/>
      <c r="D4" s="376"/>
      <c r="E4" s="377"/>
      <c r="F4" s="391" t="s">
        <v>214</v>
      </c>
      <c r="G4" s="375"/>
      <c r="H4" s="377"/>
      <c r="I4" s="41"/>
      <c r="J4" s="41"/>
    </row>
    <row r="5" spans="1:10" ht="46.5" customHeight="1" thickBot="1" x14ac:dyDescent="0.2">
      <c r="A5" s="154" t="s">
        <v>29</v>
      </c>
      <c r="B5" s="392"/>
      <c r="C5" s="393"/>
      <c r="D5" s="393"/>
      <c r="E5" s="394"/>
      <c r="F5" s="374"/>
      <c r="G5" s="392"/>
      <c r="H5" s="394"/>
      <c r="I5" s="41"/>
      <c r="J5" s="41"/>
    </row>
    <row r="6" spans="1:10" ht="18" customHeight="1" x14ac:dyDescent="0.15">
      <c r="A6" s="373" t="s">
        <v>30</v>
      </c>
      <c r="B6" s="386" t="s">
        <v>257</v>
      </c>
      <c r="C6" s="387"/>
      <c r="D6" s="387"/>
      <c r="E6" s="388"/>
      <c r="F6" s="373" t="s">
        <v>31</v>
      </c>
      <c r="G6" s="378"/>
      <c r="H6" s="379"/>
      <c r="I6" s="155"/>
      <c r="J6" s="41"/>
    </row>
    <row r="7" spans="1:10" ht="23.25" customHeight="1" thickBot="1" x14ac:dyDescent="0.2">
      <c r="A7" s="382"/>
      <c r="B7" s="383"/>
      <c r="C7" s="384"/>
      <c r="D7" s="384"/>
      <c r="E7" s="385"/>
      <c r="F7" s="374"/>
      <c r="G7" s="380"/>
      <c r="H7" s="381"/>
      <c r="I7" s="155"/>
      <c r="J7" s="41"/>
    </row>
    <row r="8" spans="1:10" ht="18" customHeight="1" thickBot="1" x14ac:dyDescent="0.2">
      <c r="A8" s="382"/>
      <c r="B8" s="383"/>
      <c r="C8" s="384"/>
      <c r="D8" s="384"/>
      <c r="E8" s="385"/>
      <c r="F8" s="373" t="s">
        <v>32</v>
      </c>
      <c r="G8" s="378"/>
      <c r="H8" s="379"/>
      <c r="I8" s="41"/>
      <c r="J8" s="41"/>
    </row>
    <row r="9" spans="1:10" ht="28.5" customHeight="1" thickBot="1" x14ac:dyDescent="0.2">
      <c r="A9" s="156" t="s">
        <v>216</v>
      </c>
      <c r="B9" s="399"/>
      <c r="C9" s="400"/>
      <c r="D9" s="400"/>
      <c r="E9" s="401"/>
      <c r="F9" s="374"/>
      <c r="G9" s="380"/>
      <c r="H9" s="381"/>
      <c r="I9" s="41"/>
      <c r="J9" s="41"/>
    </row>
    <row r="10" spans="1:10" ht="26.25" customHeight="1" thickBot="1" x14ac:dyDescent="0.2">
      <c r="A10" s="154" t="s">
        <v>33</v>
      </c>
      <c r="B10" s="402" t="s">
        <v>249</v>
      </c>
      <c r="C10" s="403"/>
      <c r="D10" s="403"/>
      <c r="E10" s="403"/>
      <c r="F10" s="403"/>
      <c r="G10" s="403"/>
      <c r="H10" s="404"/>
      <c r="I10" s="41"/>
      <c r="J10" s="41"/>
    </row>
    <row r="11" spans="1:10" ht="59.25" customHeight="1" x14ac:dyDescent="0.15">
      <c r="A11" s="373" t="s">
        <v>34</v>
      </c>
      <c r="B11" s="405"/>
      <c r="C11" s="406"/>
      <c r="D11" s="406"/>
      <c r="E11" s="406"/>
      <c r="F11" s="406"/>
      <c r="G11" s="406"/>
      <c r="H11" s="407"/>
      <c r="I11" s="41"/>
      <c r="J11" s="41"/>
    </row>
    <row r="12" spans="1:10" x14ac:dyDescent="0.15">
      <c r="A12" s="382"/>
      <c r="B12" s="408"/>
      <c r="C12" s="409"/>
      <c r="D12" s="409"/>
      <c r="E12" s="409"/>
      <c r="F12" s="409"/>
      <c r="G12" s="409"/>
      <c r="H12" s="410"/>
      <c r="I12" s="41"/>
      <c r="J12" s="41"/>
    </row>
    <row r="13" spans="1:10" s="158" customFormat="1" ht="21.75" customHeight="1" x14ac:dyDescent="0.15">
      <c r="A13" s="382"/>
      <c r="B13" s="408"/>
      <c r="C13" s="409"/>
      <c r="D13" s="409"/>
      <c r="E13" s="409"/>
      <c r="F13" s="409"/>
      <c r="G13" s="409"/>
      <c r="H13" s="410"/>
      <c r="I13" s="157"/>
      <c r="J13" s="157"/>
    </row>
    <row r="14" spans="1:10" s="160" customFormat="1" ht="24.75" customHeight="1" x14ac:dyDescent="0.15">
      <c r="A14" s="382"/>
      <c r="B14" s="408"/>
      <c r="C14" s="409"/>
      <c r="D14" s="409"/>
      <c r="E14" s="409"/>
      <c r="F14" s="409"/>
      <c r="G14" s="409"/>
      <c r="H14" s="410"/>
      <c r="I14" s="159"/>
      <c r="J14" s="159"/>
    </row>
    <row r="15" spans="1:10" s="160" customFormat="1" ht="24.75" customHeight="1" x14ac:dyDescent="0.15">
      <c r="A15" s="382"/>
      <c r="B15" s="408"/>
      <c r="C15" s="409"/>
      <c r="D15" s="409"/>
      <c r="E15" s="409"/>
      <c r="F15" s="409"/>
      <c r="G15" s="409"/>
      <c r="H15" s="410"/>
      <c r="I15" s="159"/>
      <c r="J15" s="159"/>
    </row>
    <row r="16" spans="1:10" s="160" customFormat="1" ht="24.75" customHeight="1" thickBot="1" x14ac:dyDescent="0.2">
      <c r="A16" s="374"/>
      <c r="B16" s="411"/>
      <c r="C16" s="412"/>
      <c r="D16" s="412"/>
      <c r="E16" s="412"/>
      <c r="F16" s="412"/>
      <c r="G16" s="412"/>
      <c r="H16" s="413"/>
      <c r="I16" s="159"/>
      <c r="J16" s="159"/>
    </row>
    <row r="17" spans="1:10" s="160" customFormat="1" ht="24.75" customHeight="1" x14ac:dyDescent="0.15">
      <c r="A17" s="391" t="s">
        <v>35</v>
      </c>
      <c r="B17" s="405"/>
      <c r="C17" s="406"/>
      <c r="D17" s="406"/>
      <c r="E17" s="406"/>
      <c r="F17" s="406"/>
      <c r="G17" s="406"/>
      <c r="H17" s="407"/>
      <c r="I17" s="159"/>
      <c r="J17" s="159"/>
    </row>
    <row r="18" spans="1:10" x14ac:dyDescent="0.15">
      <c r="A18" s="395"/>
      <c r="B18" s="408"/>
      <c r="C18" s="409"/>
      <c r="D18" s="409"/>
      <c r="E18" s="409"/>
      <c r="F18" s="409"/>
      <c r="G18" s="409"/>
      <c r="H18" s="410"/>
      <c r="I18" s="41"/>
      <c r="J18" s="41"/>
    </row>
    <row r="19" spans="1:10" s="158" customFormat="1" ht="21.75" customHeight="1" x14ac:dyDescent="0.15">
      <c r="A19" s="395"/>
      <c r="B19" s="408"/>
      <c r="C19" s="409"/>
      <c r="D19" s="409"/>
      <c r="E19" s="409"/>
      <c r="F19" s="409"/>
      <c r="G19" s="409"/>
      <c r="H19" s="410"/>
      <c r="I19" s="157"/>
      <c r="J19" s="157"/>
    </row>
    <row r="20" spans="1:10" s="160" customFormat="1" ht="24.75" customHeight="1" x14ac:dyDescent="0.15">
      <c r="A20" s="395"/>
      <c r="B20" s="408"/>
      <c r="C20" s="409"/>
      <c r="D20" s="409"/>
      <c r="E20" s="409"/>
      <c r="F20" s="409"/>
      <c r="G20" s="409"/>
      <c r="H20" s="410"/>
      <c r="I20" s="159"/>
      <c r="J20" s="159"/>
    </row>
    <row r="21" spans="1:10" s="160" customFormat="1" ht="24.75" customHeight="1" x14ac:dyDescent="0.15">
      <c r="A21" s="395"/>
      <c r="B21" s="408"/>
      <c r="C21" s="409"/>
      <c r="D21" s="409"/>
      <c r="E21" s="409"/>
      <c r="F21" s="409"/>
      <c r="G21" s="409"/>
      <c r="H21" s="410"/>
      <c r="I21" s="159"/>
      <c r="J21" s="159"/>
    </row>
    <row r="22" spans="1:10" s="158" customFormat="1" ht="21.75" customHeight="1" thickBot="1" x14ac:dyDescent="0.2">
      <c r="A22" s="374"/>
      <c r="B22" s="411"/>
      <c r="C22" s="412"/>
      <c r="D22" s="412"/>
      <c r="E22" s="412"/>
      <c r="F22" s="412"/>
      <c r="G22" s="412"/>
      <c r="H22" s="413"/>
      <c r="I22" s="157"/>
      <c r="J22" s="157"/>
    </row>
    <row r="23" spans="1:10" s="160" customFormat="1" ht="24.75" customHeight="1" x14ac:dyDescent="0.15">
      <c r="A23" s="373" t="s">
        <v>36</v>
      </c>
      <c r="B23" s="405"/>
      <c r="C23" s="406"/>
      <c r="D23" s="406"/>
      <c r="E23" s="406"/>
      <c r="F23" s="406"/>
      <c r="G23" s="406"/>
      <c r="H23" s="407"/>
      <c r="I23" s="159"/>
      <c r="J23" s="159"/>
    </row>
    <row r="24" spans="1:10" s="160" customFormat="1" ht="24.75" customHeight="1" x14ac:dyDescent="0.15">
      <c r="A24" s="382"/>
      <c r="B24" s="408"/>
      <c r="C24" s="409"/>
      <c r="D24" s="409"/>
      <c r="E24" s="409"/>
      <c r="F24" s="409"/>
      <c r="G24" s="409"/>
      <c r="H24" s="410"/>
      <c r="I24" s="159"/>
      <c r="J24" s="159"/>
    </row>
    <row r="25" spans="1:10" s="160" customFormat="1" ht="24.75" customHeight="1" x14ac:dyDescent="0.15">
      <c r="A25" s="382"/>
      <c r="B25" s="408"/>
      <c r="C25" s="409"/>
      <c r="D25" s="409"/>
      <c r="E25" s="409"/>
      <c r="F25" s="409"/>
      <c r="G25" s="409"/>
      <c r="H25" s="410"/>
      <c r="I25" s="159"/>
      <c r="J25" s="159"/>
    </row>
    <row r="26" spans="1:10" s="158" customFormat="1" ht="14.25" thickBot="1" x14ac:dyDescent="0.2">
      <c r="A26" s="382"/>
      <c r="B26" s="396" t="s">
        <v>37</v>
      </c>
      <c r="C26" s="397"/>
      <c r="D26" s="397"/>
      <c r="E26" s="397"/>
      <c r="F26" s="397"/>
      <c r="G26" s="397"/>
      <c r="H26" s="398"/>
      <c r="I26" s="157"/>
      <c r="J26" s="157"/>
    </row>
    <row r="27" spans="1:10" s="160" customFormat="1" ht="24.75" customHeight="1" x14ac:dyDescent="0.15">
      <c r="A27" s="391" t="s">
        <v>38</v>
      </c>
      <c r="B27" s="405"/>
      <c r="C27" s="406"/>
      <c r="D27" s="406"/>
      <c r="E27" s="406"/>
      <c r="F27" s="406"/>
      <c r="G27" s="406"/>
      <c r="H27" s="407"/>
      <c r="I27" s="159"/>
      <c r="J27" s="159"/>
    </row>
    <row r="28" spans="1:10" s="160" customFormat="1" ht="24.75" customHeight="1" x14ac:dyDescent="0.15">
      <c r="A28" s="395"/>
      <c r="B28" s="408"/>
      <c r="C28" s="409"/>
      <c r="D28" s="409"/>
      <c r="E28" s="409"/>
      <c r="F28" s="409"/>
      <c r="G28" s="409"/>
      <c r="H28" s="410"/>
      <c r="I28" s="159"/>
      <c r="J28" s="159"/>
    </row>
    <row r="29" spans="1:10" s="160" customFormat="1" ht="12.75" thickBot="1" x14ac:dyDescent="0.2">
      <c r="A29" s="414"/>
      <c r="B29" s="396" t="s">
        <v>39</v>
      </c>
      <c r="C29" s="397"/>
      <c r="D29" s="397"/>
      <c r="E29" s="397"/>
      <c r="F29" s="397"/>
      <c r="G29" s="397"/>
      <c r="H29" s="398"/>
      <c r="I29" s="159"/>
      <c r="J29" s="159"/>
    </row>
    <row r="30" spans="1:10" s="160" customFormat="1" ht="24.75" customHeight="1" x14ac:dyDescent="0.15">
      <c r="A30" s="391" t="s">
        <v>40</v>
      </c>
      <c r="B30" s="405"/>
      <c r="C30" s="406"/>
      <c r="D30" s="406"/>
      <c r="E30" s="406"/>
      <c r="F30" s="406"/>
      <c r="G30" s="406"/>
      <c r="H30" s="407"/>
      <c r="I30" s="159"/>
      <c r="J30" s="159"/>
    </row>
    <row r="31" spans="1:10" s="158" customFormat="1" ht="21.75" customHeight="1" x14ac:dyDescent="0.15">
      <c r="A31" s="395"/>
      <c r="B31" s="408"/>
      <c r="C31" s="409"/>
      <c r="D31" s="409"/>
      <c r="E31" s="409"/>
      <c r="F31" s="409"/>
      <c r="G31" s="409"/>
      <c r="H31" s="410"/>
      <c r="I31" s="157"/>
      <c r="J31" s="157"/>
    </row>
    <row r="32" spans="1:10" s="160" customFormat="1" ht="24.75" customHeight="1" x14ac:dyDescent="0.15">
      <c r="A32" s="395"/>
      <c r="B32" s="408"/>
      <c r="C32" s="409"/>
      <c r="D32" s="409"/>
      <c r="E32" s="409"/>
      <c r="F32" s="409"/>
      <c r="G32" s="409"/>
      <c r="H32" s="410"/>
      <c r="I32" s="159"/>
      <c r="J32" s="159"/>
    </row>
    <row r="33" spans="1:10" s="160" customFormat="1" ht="24.75" customHeight="1" x14ac:dyDescent="0.15">
      <c r="A33" s="382"/>
      <c r="B33" s="408"/>
      <c r="C33" s="409"/>
      <c r="D33" s="409"/>
      <c r="E33" s="409"/>
      <c r="F33" s="409"/>
      <c r="G33" s="409"/>
      <c r="H33" s="410"/>
      <c r="I33" s="159"/>
      <c r="J33" s="159"/>
    </row>
    <row r="34" spans="1:10" s="160" customFormat="1" ht="24.75" customHeight="1" x14ac:dyDescent="0.15">
      <c r="A34" s="382"/>
      <c r="B34" s="408"/>
      <c r="C34" s="409"/>
      <c r="D34" s="409"/>
      <c r="E34" s="409"/>
      <c r="F34" s="409"/>
      <c r="G34" s="409"/>
      <c r="H34" s="410"/>
      <c r="I34" s="159"/>
      <c r="J34" s="159"/>
    </row>
    <row r="35" spans="1:10" s="160" customFormat="1" ht="24.75" customHeight="1" x14ac:dyDescent="0.15">
      <c r="A35" s="382"/>
      <c r="B35" s="408"/>
      <c r="C35" s="409"/>
      <c r="D35" s="409"/>
      <c r="E35" s="409"/>
      <c r="F35" s="409"/>
      <c r="G35" s="409"/>
      <c r="H35" s="410"/>
      <c r="I35" s="159"/>
      <c r="J35" s="159"/>
    </row>
    <row r="36" spans="1:10" s="158" customFormat="1" ht="14.25" thickBot="1" x14ac:dyDescent="0.2">
      <c r="A36" s="382"/>
      <c r="B36" s="396" t="s">
        <v>41</v>
      </c>
      <c r="C36" s="397"/>
      <c r="D36" s="397"/>
      <c r="E36" s="397"/>
      <c r="F36" s="397"/>
      <c r="G36" s="397"/>
      <c r="H36" s="398"/>
      <c r="I36" s="157"/>
      <c r="J36" s="157"/>
    </row>
    <row r="37" spans="1:10" s="160" customFormat="1" ht="24.75" customHeight="1" x14ac:dyDescent="0.15">
      <c r="A37" s="415" t="s">
        <v>243</v>
      </c>
      <c r="B37" s="417" t="s">
        <v>42</v>
      </c>
      <c r="C37" s="418"/>
      <c r="D37" s="148" t="s">
        <v>43</v>
      </c>
      <c r="E37" s="419" t="s">
        <v>44</v>
      </c>
      <c r="F37" s="420"/>
      <c r="G37" s="419" t="s">
        <v>45</v>
      </c>
      <c r="H37" s="420"/>
      <c r="I37" s="159"/>
      <c r="J37" s="159"/>
    </row>
    <row r="38" spans="1:10" s="160" customFormat="1" ht="24.75" customHeight="1" x14ac:dyDescent="0.15">
      <c r="A38" s="416"/>
      <c r="B38" s="421"/>
      <c r="C38" s="422"/>
      <c r="D38" s="122"/>
      <c r="E38" s="421"/>
      <c r="F38" s="422"/>
      <c r="G38" s="421"/>
      <c r="H38" s="422"/>
      <c r="I38" s="159"/>
      <c r="J38" s="159"/>
    </row>
    <row r="39" spans="1:10" s="160" customFormat="1" ht="24.75" customHeight="1" x14ac:dyDescent="0.15">
      <c r="A39" s="416"/>
      <c r="B39" s="421"/>
      <c r="C39" s="422"/>
      <c r="D39" s="122"/>
      <c r="E39" s="421"/>
      <c r="F39" s="422"/>
      <c r="G39" s="421"/>
      <c r="H39" s="422"/>
      <c r="I39" s="159"/>
      <c r="J39" s="159"/>
    </row>
    <row r="40" spans="1:10" s="158" customFormat="1" ht="21.75" customHeight="1" x14ac:dyDescent="0.15">
      <c r="A40" s="416"/>
      <c r="B40" s="421"/>
      <c r="C40" s="422"/>
      <c r="D40" s="122"/>
      <c r="E40" s="421"/>
      <c r="F40" s="422"/>
      <c r="G40" s="421"/>
      <c r="H40" s="422"/>
      <c r="I40" s="157"/>
      <c r="J40" s="157"/>
    </row>
    <row r="41" spans="1:10" s="160" customFormat="1" ht="24.75" customHeight="1" thickBot="1" x14ac:dyDescent="0.2">
      <c r="A41" s="416"/>
      <c r="B41" s="423"/>
      <c r="C41" s="424"/>
      <c r="D41" s="123"/>
      <c r="E41" s="423"/>
      <c r="F41" s="424"/>
      <c r="G41" s="423"/>
      <c r="H41" s="424"/>
      <c r="I41" s="159"/>
      <c r="J41" s="159"/>
    </row>
    <row r="42" spans="1:10" s="160" customFormat="1" ht="24.75" customHeight="1" x14ac:dyDescent="0.15">
      <c r="A42" s="415" t="s">
        <v>180</v>
      </c>
      <c r="B42" s="417" t="s">
        <v>42</v>
      </c>
      <c r="C42" s="418"/>
      <c r="D42" s="148" t="s">
        <v>46</v>
      </c>
      <c r="E42" s="419" t="s">
        <v>44</v>
      </c>
      <c r="F42" s="420"/>
      <c r="G42" s="419" t="s">
        <v>45</v>
      </c>
      <c r="H42" s="420"/>
      <c r="I42" s="159"/>
      <c r="J42" s="159"/>
    </row>
    <row r="43" spans="1:10" ht="25.9" customHeight="1" x14ac:dyDescent="0.15">
      <c r="A43" s="416"/>
      <c r="B43" s="421"/>
      <c r="C43" s="422"/>
      <c r="D43" s="122"/>
      <c r="E43" s="421"/>
      <c r="F43" s="422"/>
      <c r="G43" s="421"/>
      <c r="H43" s="422"/>
      <c r="I43" s="41"/>
      <c r="J43" s="41"/>
    </row>
    <row r="44" spans="1:10" ht="25.9" customHeight="1" x14ac:dyDescent="0.15">
      <c r="A44" s="425" t="s">
        <v>47</v>
      </c>
      <c r="B44" s="421"/>
      <c r="C44" s="422"/>
      <c r="D44" s="122"/>
      <c r="E44" s="421"/>
      <c r="F44" s="422"/>
      <c r="G44" s="421"/>
      <c r="H44" s="422"/>
      <c r="I44" s="41"/>
      <c r="J44" s="41"/>
    </row>
    <row r="45" spans="1:10" ht="25.9" customHeight="1" thickBot="1" x14ac:dyDescent="0.2">
      <c r="A45" s="426"/>
      <c r="B45" s="423"/>
      <c r="C45" s="424"/>
      <c r="D45" s="123"/>
      <c r="E45" s="423"/>
      <c r="F45" s="424"/>
      <c r="G45" s="423"/>
      <c r="H45" s="424"/>
      <c r="I45" s="41"/>
      <c r="J45" s="41"/>
    </row>
    <row r="46" spans="1:10" x14ac:dyDescent="0.15">
      <c r="A46" s="373" t="s">
        <v>48</v>
      </c>
      <c r="B46" s="438"/>
      <c r="C46" s="439"/>
      <c r="D46" s="439"/>
      <c r="E46" s="439"/>
      <c r="F46" s="439"/>
      <c r="G46" s="439"/>
      <c r="H46" s="440"/>
      <c r="I46" s="41"/>
      <c r="J46" s="41"/>
    </row>
    <row r="47" spans="1:10" x14ac:dyDescent="0.15">
      <c r="A47" s="382"/>
      <c r="B47" s="441"/>
      <c r="C47" s="442"/>
      <c r="D47" s="442"/>
      <c r="E47" s="442"/>
      <c r="F47" s="442"/>
      <c r="G47" s="442"/>
      <c r="H47" s="443"/>
      <c r="I47" s="41"/>
      <c r="J47" s="41"/>
    </row>
    <row r="48" spans="1:10" ht="14.25" thickBot="1" x14ac:dyDescent="0.2">
      <c r="A48" s="374"/>
      <c r="B48" s="429" t="s">
        <v>49</v>
      </c>
      <c r="C48" s="430"/>
      <c r="D48" s="430"/>
      <c r="E48" s="430"/>
      <c r="F48" s="430"/>
      <c r="G48" s="430"/>
      <c r="H48" s="431"/>
      <c r="I48" s="41"/>
      <c r="J48" s="41"/>
    </row>
    <row r="49" spans="1:10" ht="14.25" thickBot="1" x14ac:dyDescent="0.2">
      <c r="A49" s="320" t="s">
        <v>181</v>
      </c>
      <c r="B49" s="161" t="s">
        <v>50</v>
      </c>
      <c r="C49" s="434" t="s">
        <v>51</v>
      </c>
      <c r="D49" s="435"/>
      <c r="E49" s="434" t="s">
        <v>52</v>
      </c>
      <c r="F49" s="435"/>
      <c r="G49" s="434" t="s">
        <v>53</v>
      </c>
      <c r="H49" s="435"/>
      <c r="I49" s="41"/>
      <c r="J49" s="41"/>
    </row>
    <row r="50" spans="1:10" ht="20.45" customHeight="1" x14ac:dyDescent="0.15">
      <c r="A50" s="432"/>
      <c r="B50" s="162" t="s">
        <v>54</v>
      </c>
      <c r="C50" s="436">
        <v>0</v>
      </c>
      <c r="D50" s="437"/>
      <c r="E50" s="436">
        <v>0</v>
      </c>
      <c r="F50" s="437"/>
      <c r="G50" s="444">
        <v>0</v>
      </c>
      <c r="H50" s="445"/>
      <c r="I50" s="41"/>
      <c r="J50" s="41"/>
    </row>
    <row r="51" spans="1:10" ht="20.45" customHeight="1" x14ac:dyDescent="0.15">
      <c r="A51" s="432"/>
      <c r="B51" s="163" t="s">
        <v>55</v>
      </c>
      <c r="C51" s="427">
        <v>0</v>
      </c>
      <c r="D51" s="428"/>
      <c r="E51" s="427">
        <v>0</v>
      </c>
      <c r="F51" s="428"/>
      <c r="G51" s="427">
        <v>0</v>
      </c>
      <c r="H51" s="428"/>
      <c r="I51" s="41"/>
      <c r="J51" s="41"/>
    </row>
    <row r="52" spans="1:10" ht="20.45" customHeight="1" x14ac:dyDescent="0.15">
      <c r="A52" s="432"/>
      <c r="B52" s="163" t="s">
        <v>56</v>
      </c>
      <c r="C52" s="427">
        <v>0</v>
      </c>
      <c r="D52" s="428"/>
      <c r="E52" s="427">
        <v>0</v>
      </c>
      <c r="F52" s="428"/>
      <c r="G52" s="427">
        <v>0</v>
      </c>
      <c r="H52" s="428"/>
      <c r="I52" s="41"/>
      <c r="J52" s="41"/>
    </row>
    <row r="53" spans="1:10" ht="20.45" customHeight="1" thickBot="1" x14ac:dyDescent="0.2">
      <c r="A53" s="433"/>
      <c r="B53" s="161" t="s">
        <v>57</v>
      </c>
      <c r="C53" s="447">
        <v>0</v>
      </c>
      <c r="D53" s="448"/>
      <c r="E53" s="447">
        <v>0</v>
      </c>
      <c r="F53" s="448"/>
      <c r="G53" s="449" t="s">
        <v>58</v>
      </c>
      <c r="H53" s="450"/>
      <c r="I53" s="41"/>
      <c r="J53" s="41"/>
    </row>
    <row r="54" spans="1:10" ht="28.9" customHeight="1" x14ac:dyDescent="0.15">
      <c r="A54" s="419" t="s">
        <v>182</v>
      </c>
      <c r="B54" s="420"/>
      <c r="C54" s="164" t="s">
        <v>59</v>
      </c>
      <c r="D54" s="118">
        <v>0</v>
      </c>
      <c r="E54" s="164" t="s">
        <v>59</v>
      </c>
      <c r="F54" s="120">
        <v>0</v>
      </c>
      <c r="G54" s="164" t="s">
        <v>59</v>
      </c>
      <c r="H54" s="118">
        <v>0</v>
      </c>
      <c r="I54" s="41"/>
      <c r="J54" s="41"/>
    </row>
    <row r="55" spans="1:10" ht="28.9" customHeight="1" thickBot="1" x14ac:dyDescent="0.2">
      <c r="A55" s="451"/>
      <c r="B55" s="452"/>
      <c r="C55" s="165" t="s">
        <v>60</v>
      </c>
      <c r="D55" s="119">
        <v>0</v>
      </c>
      <c r="E55" s="165" t="s">
        <v>60</v>
      </c>
      <c r="F55" s="121">
        <v>0</v>
      </c>
      <c r="G55" s="165" t="s">
        <v>60</v>
      </c>
      <c r="H55" s="119">
        <v>0</v>
      </c>
    </row>
    <row r="56" spans="1:10" x14ac:dyDescent="0.15">
      <c r="A56" s="419" t="s">
        <v>183</v>
      </c>
      <c r="B56" s="453"/>
      <c r="C56" s="459"/>
      <c r="D56" s="440"/>
      <c r="E56" s="438"/>
      <c r="F56" s="440"/>
      <c r="G56" s="438"/>
      <c r="H56" s="440"/>
    </row>
    <row r="57" spans="1:10" x14ac:dyDescent="0.15">
      <c r="A57" s="451"/>
      <c r="B57" s="454"/>
      <c r="C57" s="460"/>
      <c r="D57" s="443"/>
      <c r="E57" s="441"/>
      <c r="F57" s="443"/>
      <c r="G57" s="441"/>
      <c r="H57" s="443"/>
    </row>
    <row r="58" spans="1:10" x14ac:dyDescent="0.15">
      <c r="A58" s="451"/>
      <c r="B58" s="454"/>
      <c r="C58" s="460"/>
      <c r="D58" s="443"/>
      <c r="E58" s="441"/>
      <c r="F58" s="443"/>
      <c r="G58" s="441"/>
      <c r="H58" s="443"/>
    </row>
    <row r="59" spans="1:10" ht="14.25" thickBot="1" x14ac:dyDescent="0.2">
      <c r="A59" s="455"/>
      <c r="B59" s="456"/>
      <c r="C59" s="461"/>
      <c r="D59" s="458"/>
      <c r="E59" s="457"/>
      <c r="F59" s="458"/>
      <c r="G59" s="457"/>
      <c r="H59" s="458"/>
    </row>
    <row r="60" spans="1:10" x14ac:dyDescent="0.15">
      <c r="A60" s="446" t="s">
        <v>61</v>
      </c>
      <c r="B60" s="446"/>
      <c r="C60" s="446"/>
      <c r="D60" s="446"/>
      <c r="E60" s="446"/>
      <c r="F60" s="446"/>
      <c r="G60" s="446"/>
      <c r="H60" s="446"/>
    </row>
    <row r="73" spans="6:6" x14ac:dyDescent="0.15">
      <c r="F73" s="41"/>
    </row>
  </sheetData>
  <sheetProtection sheet="1" objects="1" scenarios="1" formatCells="0" formatColumns="0" formatRows="0" insertColumns="0" insertRows="0"/>
  <mergeCells count="84">
    <mergeCell ref="A60:H60"/>
    <mergeCell ref="C53:D53"/>
    <mergeCell ref="E53:F53"/>
    <mergeCell ref="G53:H53"/>
    <mergeCell ref="A54:B55"/>
    <mergeCell ref="A56:B59"/>
    <mergeCell ref="G56:H59"/>
    <mergeCell ref="E56:F59"/>
    <mergeCell ref="C56:D59"/>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9:E9"/>
    <mergeCell ref="B10:H10"/>
    <mergeCell ref="A11:A16"/>
    <mergeCell ref="B11:H16"/>
    <mergeCell ref="B17:H22"/>
    <mergeCell ref="B23:H25"/>
    <mergeCell ref="A2:H2"/>
    <mergeCell ref="A3:H3"/>
    <mergeCell ref="F4:F5"/>
    <mergeCell ref="G4:H4"/>
    <mergeCell ref="B5:E5"/>
    <mergeCell ref="G5:H5"/>
    <mergeCell ref="F6:F7"/>
    <mergeCell ref="B4:E4"/>
    <mergeCell ref="G6:H7"/>
    <mergeCell ref="A6:A8"/>
    <mergeCell ref="B7:E8"/>
    <mergeCell ref="B6:E6"/>
  </mergeCells>
  <phoneticPr fontId="8"/>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114"/>
  <sheetViews>
    <sheetView showGridLines="0" view="pageBreakPreview" topLeftCell="A19" zoomScale="60" zoomScaleNormal="85" zoomScalePageLayoutView="55" workbookViewId="0">
      <selection activeCell="J67" sqref="J67:J76"/>
    </sheetView>
  </sheetViews>
  <sheetFormatPr defaultColWidth="9" defaultRowHeight="13.5" x14ac:dyDescent="0.15"/>
  <cols>
    <col min="1" max="1" width="2" style="40" customWidth="1"/>
    <col min="2" max="2" width="5.75" style="40" customWidth="1"/>
    <col min="3" max="3" width="6.125" style="40" customWidth="1"/>
    <col min="4" max="4" width="66.25" style="40" customWidth="1"/>
    <col min="5" max="5" width="13.5" style="124" customWidth="1"/>
    <col min="6" max="6" width="12.375" style="40" customWidth="1"/>
    <col min="7" max="7" width="5.25" style="40" bestFit="1" customWidth="1"/>
    <col min="8" max="8" width="7.375" style="279" customWidth="1"/>
    <col min="9" max="9" width="19.625" style="40" customWidth="1"/>
    <col min="10" max="10" width="14.875" style="40" customWidth="1"/>
    <col min="11" max="11" width="9" style="40"/>
    <col min="12" max="12" width="11.75" style="40" bestFit="1" customWidth="1"/>
    <col min="13" max="13" width="27.875" style="40" customWidth="1"/>
    <col min="14" max="14" width="22.25" style="40" customWidth="1"/>
    <col min="15" max="16384" width="9" style="40"/>
  </cols>
  <sheetData>
    <row r="1" spans="1:13" x14ac:dyDescent="0.15">
      <c r="A1" s="41" t="s">
        <v>228</v>
      </c>
      <c r="J1" s="43" t="s">
        <v>168</v>
      </c>
    </row>
    <row r="2" spans="1:13" ht="15" x14ac:dyDescent="0.15">
      <c r="A2" s="125"/>
      <c r="B2" s="468" t="s">
        <v>62</v>
      </c>
      <c r="C2" s="468"/>
      <c r="D2" s="468"/>
      <c r="E2" s="468"/>
      <c r="F2" s="468"/>
      <c r="G2" s="468"/>
      <c r="H2" s="468"/>
      <c r="I2" s="468"/>
      <c r="J2" s="468"/>
      <c r="K2" s="41"/>
    </row>
    <row r="3" spans="1:13" x14ac:dyDescent="0.15">
      <c r="A3" s="41"/>
      <c r="B3" s="475"/>
      <c r="C3" s="475"/>
      <c r="D3" s="475"/>
      <c r="E3" s="475"/>
      <c r="F3" s="475"/>
      <c r="G3" s="475"/>
      <c r="H3" s="475"/>
      <c r="I3" s="475"/>
      <c r="J3" s="475"/>
      <c r="K3" s="41"/>
      <c r="M3" s="278" t="s">
        <v>185</v>
      </c>
    </row>
    <row r="4" spans="1:13" x14ac:dyDescent="0.15">
      <c r="A4" s="41"/>
      <c r="C4" s="126"/>
      <c r="E4" s="128"/>
      <c r="F4" s="129"/>
      <c r="G4" s="129"/>
      <c r="H4" s="288" t="s">
        <v>137</v>
      </c>
      <c r="I4" s="126"/>
      <c r="J4" s="126"/>
      <c r="K4" s="41"/>
      <c r="M4" s="278"/>
    </row>
    <row r="5" spans="1:13" ht="14.25" thickBot="1" x14ac:dyDescent="0.2">
      <c r="A5" s="41"/>
      <c r="B5" s="126" t="s">
        <v>136</v>
      </c>
      <c r="C5" s="126"/>
      <c r="D5" s="127"/>
      <c r="E5" s="128"/>
      <c r="F5" s="129"/>
      <c r="G5" s="129"/>
      <c r="H5" s="287" t="s">
        <v>256</v>
      </c>
      <c r="I5" s="126"/>
      <c r="J5" s="126"/>
      <c r="K5" s="41"/>
      <c r="M5" s="286"/>
    </row>
    <row r="6" spans="1:13" ht="21.75" thickBot="1" x14ac:dyDescent="0.2">
      <c r="A6" s="41"/>
      <c r="B6" s="476" t="s">
        <v>63</v>
      </c>
      <c r="C6" s="477"/>
      <c r="D6" s="56" t="s">
        <v>64</v>
      </c>
      <c r="E6" s="57" t="s">
        <v>150</v>
      </c>
      <c r="F6" s="58" t="s">
        <v>146</v>
      </c>
      <c r="G6" s="58" t="s">
        <v>140</v>
      </c>
      <c r="H6" s="58" t="s">
        <v>142</v>
      </c>
      <c r="I6" s="59" t="s">
        <v>139</v>
      </c>
      <c r="J6" s="60" t="s">
        <v>65</v>
      </c>
      <c r="K6" s="41"/>
    </row>
    <row r="7" spans="1:13" ht="13.5" customHeight="1" x14ac:dyDescent="0.15">
      <c r="A7" s="41"/>
      <c r="B7" s="478" t="s">
        <v>66</v>
      </c>
      <c r="C7" s="481" t="s">
        <v>67</v>
      </c>
      <c r="D7" s="4"/>
      <c r="E7" s="5"/>
      <c r="F7" s="6"/>
      <c r="G7" s="130"/>
      <c r="H7" s="280"/>
      <c r="I7" s="61">
        <f>E7*F7</f>
        <v>0</v>
      </c>
      <c r="J7" s="492">
        <f>SUM(I7:I18)</f>
        <v>0</v>
      </c>
      <c r="K7" s="41"/>
    </row>
    <row r="8" spans="1:13" x14ac:dyDescent="0.15">
      <c r="A8" s="41"/>
      <c r="B8" s="479"/>
      <c r="C8" s="482"/>
      <c r="D8" s="7" t="s">
        <v>184</v>
      </c>
      <c r="E8" s="8">
        <v>220000</v>
      </c>
      <c r="F8" s="9">
        <v>0</v>
      </c>
      <c r="G8" s="131"/>
      <c r="H8" s="281" t="s">
        <v>185</v>
      </c>
      <c r="I8" s="62">
        <f t="shared" ref="I8:I18" si="0">E8*F8</f>
        <v>0</v>
      </c>
      <c r="J8" s="492"/>
      <c r="K8" s="41"/>
    </row>
    <row r="9" spans="1:13" x14ac:dyDescent="0.15">
      <c r="A9" s="41"/>
      <c r="B9" s="479"/>
      <c r="C9" s="482"/>
      <c r="D9" s="7" t="s">
        <v>186</v>
      </c>
      <c r="E9" s="8">
        <v>110000</v>
      </c>
      <c r="F9" s="9">
        <v>0</v>
      </c>
      <c r="G9" s="131"/>
      <c r="H9" s="281" t="s">
        <v>185</v>
      </c>
      <c r="I9" s="62">
        <f t="shared" si="0"/>
        <v>0</v>
      </c>
      <c r="J9" s="492"/>
      <c r="K9" s="41"/>
    </row>
    <row r="10" spans="1:13" x14ac:dyDescent="0.15">
      <c r="A10" s="41"/>
      <c r="B10" s="479"/>
      <c r="C10" s="482"/>
      <c r="D10" s="7"/>
      <c r="E10" s="8"/>
      <c r="F10" s="9"/>
      <c r="G10" s="131"/>
      <c r="H10" s="281"/>
      <c r="I10" s="62">
        <f t="shared" si="0"/>
        <v>0</v>
      </c>
      <c r="J10" s="492"/>
      <c r="K10" s="41"/>
    </row>
    <row r="11" spans="1:13" x14ac:dyDescent="0.15">
      <c r="A11" s="41"/>
      <c r="B11" s="479"/>
      <c r="C11" s="482"/>
      <c r="D11" s="7"/>
      <c r="E11" s="8"/>
      <c r="F11" s="9"/>
      <c r="G11" s="131"/>
      <c r="H11" s="281"/>
      <c r="I11" s="62">
        <f t="shared" si="0"/>
        <v>0</v>
      </c>
      <c r="J11" s="492"/>
      <c r="K11" s="41"/>
    </row>
    <row r="12" spans="1:13" x14ac:dyDescent="0.15">
      <c r="A12" s="41"/>
      <c r="B12" s="479"/>
      <c r="C12" s="482"/>
      <c r="D12" s="7"/>
      <c r="E12" s="8"/>
      <c r="F12" s="9"/>
      <c r="G12" s="131"/>
      <c r="H12" s="281"/>
      <c r="I12" s="62">
        <f t="shared" si="0"/>
        <v>0</v>
      </c>
      <c r="J12" s="492"/>
      <c r="K12" s="41"/>
    </row>
    <row r="13" spans="1:13" x14ac:dyDescent="0.15">
      <c r="A13" s="41"/>
      <c r="B13" s="479"/>
      <c r="C13" s="482"/>
      <c r="D13" s="7"/>
      <c r="E13" s="8"/>
      <c r="F13" s="9"/>
      <c r="G13" s="131"/>
      <c r="H13" s="281"/>
      <c r="I13" s="62">
        <f t="shared" si="0"/>
        <v>0</v>
      </c>
      <c r="J13" s="492"/>
      <c r="K13" s="41"/>
    </row>
    <row r="14" spans="1:13" x14ac:dyDescent="0.15">
      <c r="A14" s="41"/>
      <c r="B14" s="479"/>
      <c r="C14" s="482"/>
      <c r="D14" s="10"/>
      <c r="E14" s="8"/>
      <c r="F14" s="9"/>
      <c r="G14" s="131"/>
      <c r="H14" s="281"/>
      <c r="I14" s="62">
        <f t="shared" si="0"/>
        <v>0</v>
      </c>
      <c r="J14" s="492"/>
      <c r="K14" s="41"/>
    </row>
    <row r="15" spans="1:13" x14ac:dyDescent="0.15">
      <c r="A15" s="41"/>
      <c r="B15" s="479"/>
      <c r="C15" s="482"/>
      <c r="D15" s="10"/>
      <c r="E15" s="8"/>
      <c r="F15" s="9"/>
      <c r="G15" s="131"/>
      <c r="H15" s="281"/>
      <c r="I15" s="62">
        <f t="shared" si="0"/>
        <v>0</v>
      </c>
      <c r="J15" s="492"/>
      <c r="K15" s="41"/>
    </row>
    <row r="16" spans="1:13" x14ac:dyDescent="0.15">
      <c r="A16" s="41"/>
      <c r="B16" s="479"/>
      <c r="C16" s="482"/>
      <c r="D16" s="289" t="s">
        <v>258</v>
      </c>
      <c r="E16" s="8"/>
      <c r="F16" s="9"/>
      <c r="G16" s="131"/>
      <c r="H16" s="281"/>
      <c r="I16" s="62">
        <f t="shared" si="0"/>
        <v>0</v>
      </c>
      <c r="J16" s="492"/>
      <c r="K16" s="41"/>
    </row>
    <row r="17" spans="1:11" x14ac:dyDescent="0.15">
      <c r="A17" s="41"/>
      <c r="B17" s="479"/>
      <c r="C17" s="482"/>
      <c r="D17" s="289" t="s">
        <v>259</v>
      </c>
      <c r="E17" s="8"/>
      <c r="F17" s="9"/>
      <c r="G17" s="131"/>
      <c r="H17" s="281"/>
      <c r="I17" s="62">
        <f t="shared" ref="I17" si="1">E17*F17</f>
        <v>0</v>
      </c>
      <c r="J17" s="492"/>
      <c r="K17" s="41"/>
    </row>
    <row r="18" spans="1:11" ht="14.25" thickBot="1" x14ac:dyDescent="0.2">
      <c r="A18" s="41"/>
      <c r="B18" s="479"/>
      <c r="C18" s="482"/>
      <c r="D18" s="11"/>
      <c r="E18" s="12"/>
      <c r="F18" s="13"/>
      <c r="G18" s="132"/>
      <c r="H18" s="282"/>
      <c r="I18" s="63">
        <f t="shared" si="0"/>
        <v>0</v>
      </c>
      <c r="J18" s="492"/>
      <c r="K18" s="41"/>
    </row>
    <row r="19" spans="1:11" ht="15" thickTop="1" thickBot="1" x14ac:dyDescent="0.2">
      <c r="A19" s="41"/>
      <c r="B19" s="479"/>
      <c r="C19" s="483"/>
      <c r="D19" s="133"/>
      <c r="E19" s="134"/>
      <c r="F19" s="133"/>
      <c r="G19" s="133"/>
      <c r="H19" s="133"/>
      <c r="I19" s="64">
        <f>SUM(I7:I18)</f>
        <v>0</v>
      </c>
      <c r="J19" s="493"/>
      <c r="K19" s="41"/>
    </row>
    <row r="20" spans="1:11" ht="13.5" customHeight="1" x14ac:dyDescent="0.15">
      <c r="A20" s="41"/>
      <c r="B20" s="479"/>
      <c r="C20" s="485" t="s">
        <v>244</v>
      </c>
      <c r="D20" s="4"/>
      <c r="E20" s="5"/>
      <c r="F20" s="6"/>
      <c r="G20" s="130"/>
      <c r="H20" s="280"/>
      <c r="I20" s="61">
        <f>E20*F20</f>
        <v>0</v>
      </c>
      <c r="J20" s="492">
        <f>SUM(I20:I31)</f>
        <v>0</v>
      </c>
      <c r="K20" s="41"/>
    </row>
    <row r="21" spans="1:11" x14ac:dyDescent="0.15">
      <c r="A21" s="41"/>
      <c r="B21" s="479"/>
      <c r="C21" s="485"/>
      <c r="D21" s="7"/>
      <c r="E21" s="8"/>
      <c r="F21" s="9"/>
      <c r="G21" s="131"/>
      <c r="H21" s="281"/>
      <c r="I21" s="62">
        <f t="shared" ref="I21:I31" si="2">E21*F21</f>
        <v>0</v>
      </c>
      <c r="J21" s="492"/>
      <c r="K21" s="41"/>
    </row>
    <row r="22" spans="1:11" x14ac:dyDescent="0.15">
      <c r="A22" s="41"/>
      <c r="B22" s="479"/>
      <c r="C22" s="485"/>
      <c r="D22" s="7"/>
      <c r="E22" s="8"/>
      <c r="F22" s="9"/>
      <c r="G22" s="131"/>
      <c r="H22" s="281"/>
      <c r="I22" s="62">
        <f t="shared" si="2"/>
        <v>0</v>
      </c>
      <c r="J22" s="492"/>
      <c r="K22" s="41"/>
    </row>
    <row r="23" spans="1:11" x14ac:dyDescent="0.15">
      <c r="A23" s="41"/>
      <c r="B23" s="479"/>
      <c r="C23" s="485"/>
      <c r="D23" s="7"/>
      <c r="E23" s="8"/>
      <c r="F23" s="9"/>
      <c r="G23" s="131"/>
      <c r="H23" s="281"/>
      <c r="I23" s="62">
        <f t="shared" si="2"/>
        <v>0</v>
      </c>
      <c r="J23" s="492"/>
      <c r="K23" s="41"/>
    </row>
    <row r="24" spans="1:11" x14ac:dyDescent="0.15">
      <c r="A24" s="41"/>
      <c r="B24" s="479"/>
      <c r="C24" s="485"/>
      <c r="D24" s="7"/>
      <c r="E24" s="8"/>
      <c r="F24" s="9"/>
      <c r="G24" s="131"/>
      <c r="H24" s="281"/>
      <c r="I24" s="62">
        <f t="shared" si="2"/>
        <v>0</v>
      </c>
      <c r="J24" s="492"/>
      <c r="K24" s="41"/>
    </row>
    <row r="25" spans="1:11" x14ac:dyDescent="0.15">
      <c r="A25" s="41"/>
      <c r="B25" s="479"/>
      <c r="C25" s="485"/>
      <c r="D25" s="7"/>
      <c r="E25" s="8"/>
      <c r="F25" s="9"/>
      <c r="G25" s="131"/>
      <c r="H25" s="281"/>
      <c r="I25" s="62">
        <f t="shared" si="2"/>
        <v>0</v>
      </c>
      <c r="J25" s="492"/>
      <c r="K25" s="41"/>
    </row>
    <row r="26" spans="1:11" x14ac:dyDescent="0.15">
      <c r="A26" s="41"/>
      <c r="B26" s="479"/>
      <c r="C26" s="485"/>
      <c r="D26" s="7"/>
      <c r="E26" s="8"/>
      <c r="F26" s="9"/>
      <c r="G26" s="131"/>
      <c r="H26" s="281"/>
      <c r="I26" s="62">
        <f t="shared" si="2"/>
        <v>0</v>
      </c>
      <c r="J26" s="492"/>
      <c r="K26" s="41"/>
    </row>
    <row r="27" spans="1:11" x14ac:dyDescent="0.15">
      <c r="A27" s="41"/>
      <c r="B27" s="479"/>
      <c r="C27" s="485"/>
      <c r="D27" s="10"/>
      <c r="E27" s="8"/>
      <c r="F27" s="9"/>
      <c r="G27" s="131"/>
      <c r="H27" s="281"/>
      <c r="I27" s="62">
        <f t="shared" si="2"/>
        <v>0</v>
      </c>
      <c r="J27" s="492"/>
      <c r="K27" s="41"/>
    </row>
    <row r="28" spans="1:11" x14ac:dyDescent="0.15">
      <c r="A28" s="41"/>
      <c r="B28" s="479"/>
      <c r="C28" s="485"/>
      <c r="D28" s="10"/>
      <c r="E28" s="8"/>
      <c r="F28" s="9"/>
      <c r="G28" s="131"/>
      <c r="H28" s="281"/>
      <c r="I28" s="62">
        <f t="shared" si="2"/>
        <v>0</v>
      </c>
      <c r="J28" s="492"/>
      <c r="K28" s="41"/>
    </row>
    <row r="29" spans="1:11" x14ac:dyDescent="0.15">
      <c r="A29" s="41"/>
      <c r="B29" s="479"/>
      <c r="C29" s="485"/>
      <c r="D29" s="10"/>
      <c r="E29" s="8"/>
      <c r="F29" s="9"/>
      <c r="G29" s="131"/>
      <c r="H29" s="281"/>
      <c r="I29" s="62">
        <f t="shared" si="2"/>
        <v>0</v>
      </c>
      <c r="J29" s="492"/>
      <c r="K29" s="41"/>
    </row>
    <row r="30" spans="1:11" x14ac:dyDescent="0.15">
      <c r="A30" s="41"/>
      <c r="B30" s="479"/>
      <c r="C30" s="485"/>
      <c r="D30" s="10"/>
      <c r="E30" s="8"/>
      <c r="F30" s="9"/>
      <c r="G30" s="131"/>
      <c r="H30" s="281"/>
      <c r="I30" s="62">
        <f t="shared" si="2"/>
        <v>0</v>
      </c>
      <c r="J30" s="492"/>
      <c r="K30" s="41"/>
    </row>
    <row r="31" spans="1:11" ht="14.25" thickBot="1" x14ac:dyDescent="0.2">
      <c r="A31" s="41"/>
      <c r="B31" s="479"/>
      <c r="C31" s="485"/>
      <c r="D31" s="11"/>
      <c r="E31" s="12"/>
      <c r="F31" s="13"/>
      <c r="G31" s="132"/>
      <c r="H31" s="282"/>
      <c r="I31" s="63">
        <f t="shared" si="2"/>
        <v>0</v>
      </c>
      <c r="J31" s="492"/>
      <c r="K31" s="41"/>
    </row>
    <row r="32" spans="1:11" ht="15" thickTop="1" thickBot="1" x14ac:dyDescent="0.2">
      <c r="A32" s="41"/>
      <c r="B32" s="479"/>
      <c r="C32" s="485"/>
      <c r="D32" s="133"/>
      <c r="E32" s="134"/>
      <c r="F32" s="133"/>
      <c r="G32" s="133"/>
      <c r="H32" s="133"/>
      <c r="I32" s="64">
        <f>SUM(I20:I31)</f>
        <v>0</v>
      </c>
      <c r="J32" s="493"/>
      <c r="K32" s="41"/>
    </row>
    <row r="33" spans="1:11" ht="14.25" customHeight="1" x14ac:dyDescent="0.15">
      <c r="A33" s="41"/>
      <c r="B33" s="479"/>
      <c r="C33" s="484" t="s">
        <v>68</v>
      </c>
      <c r="D33" s="494" t="s">
        <v>143</v>
      </c>
      <c r="E33" s="495"/>
      <c r="F33" s="495"/>
      <c r="G33" s="495"/>
      <c r="H33" s="496"/>
      <c r="I33" s="65" t="s">
        <v>141</v>
      </c>
      <c r="J33" s="501">
        <f>SUM(I33:I48)</f>
        <v>0</v>
      </c>
      <c r="K33" s="41"/>
    </row>
    <row r="34" spans="1:11" x14ac:dyDescent="0.15">
      <c r="A34" s="41"/>
      <c r="B34" s="479"/>
      <c r="C34" s="485"/>
      <c r="D34" s="14"/>
      <c r="E34" s="15"/>
      <c r="F34" s="16"/>
      <c r="G34" s="135"/>
      <c r="H34" s="283"/>
      <c r="I34" s="66">
        <f t="shared" ref="I34:I40" si="3">E34*F34</f>
        <v>0</v>
      </c>
      <c r="J34" s="492"/>
      <c r="K34" s="41"/>
    </row>
    <row r="35" spans="1:11" x14ac:dyDescent="0.15">
      <c r="A35" s="41"/>
      <c r="B35" s="479"/>
      <c r="C35" s="485"/>
      <c r="D35" s="7" t="s">
        <v>187</v>
      </c>
      <c r="E35" s="8">
        <v>100000</v>
      </c>
      <c r="F35" s="9">
        <v>0</v>
      </c>
      <c r="G35" s="131"/>
      <c r="H35" s="281"/>
      <c r="I35" s="62">
        <f t="shared" si="3"/>
        <v>0</v>
      </c>
      <c r="J35" s="492"/>
      <c r="K35" s="41"/>
    </row>
    <row r="36" spans="1:11" x14ac:dyDescent="0.15">
      <c r="A36" s="41"/>
      <c r="B36" s="479"/>
      <c r="C36" s="485"/>
      <c r="D36" s="7" t="s">
        <v>188</v>
      </c>
      <c r="E36" s="8">
        <v>100000</v>
      </c>
      <c r="F36" s="9">
        <v>0</v>
      </c>
      <c r="G36" s="131"/>
      <c r="H36" s="281"/>
      <c r="I36" s="62">
        <f t="shared" ref="I36" si="4">E36*F36</f>
        <v>0</v>
      </c>
      <c r="J36" s="492"/>
      <c r="K36" s="41"/>
    </row>
    <row r="37" spans="1:11" x14ac:dyDescent="0.15">
      <c r="A37" s="41"/>
      <c r="B37" s="479"/>
      <c r="C37" s="485"/>
      <c r="D37" s="7"/>
      <c r="E37" s="8"/>
      <c r="F37" s="9"/>
      <c r="G37" s="131"/>
      <c r="H37" s="281"/>
      <c r="I37" s="62">
        <f>E37*F37</f>
        <v>0</v>
      </c>
      <c r="J37" s="492"/>
      <c r="K37" s="41"/>
    </row>
    <row r="38" spans="1:11" x14ac:dyDescent="0.15">
      <c r="A38" s="41"/>
      <c r="B38" s="479"/>
      <c r="C38" s="485"/>
      <c r="D38" s="7"/>
      <c r="E38" s="8"/>
      <c r="F38" s="9"/>
      <c r="G38" s="131"/>
      <c r="H38" s="281"/>
      <c r="I38" s="62">
        <f t="shared" si="3"/>
        <v>0</v>
      </c>
      <c r="J38" s="492"/>
      <c r="K38" s="41"/>
    </row>
    <row r="39" spans="1:11" x14ac:dyDescent="0.15">
      <c r="A39" s="41"/>
      <c r="B39" s="479"/>
      <c r="C39" s="485"/>
      <c r="D39" s="7"/>
      <c r="E39" s="8"/>
      <c r="F39" s="9"/>
      <c r="G39" s="131"/>
      <c r="H39" s="281"/>
      <c r="I39" s="62">
        <f>E39*F39</f>
        <v>0</v>
      </c>
      <c r="J39" s="492"/>
      <c r="K39" s="41"/>
    </row>
    <row r="40" spans="1:11" x14ac:dyDescent="0.15">
      <c r="A40" s="41"/>
      <c r="B40" s="479"/>
      <c r="C40" s="485"/>
      <c r="D40" s="17"/>
      <c r="E40" s="18"/>
      <c r="F40" s="19"/>
      <c r="G40" s="136"/>
      <c r="H40" s="284"/>
      <c r="I40" s="67">
        <f t="shared" si="3"/>
        <v>0</v>
      </c>
      <c r="J40" s="492"/>
      <c r="K40" s="41"/>
    </row>
    <row r="41" spans="1:11" x14ac:dyDescent="0.15">
      <c r="A41" s="41"/>
      <c r="B41" s="479"/>
      <c r="C41" s="485"/>
      <c r="D41" s="497" t="s">
        <v>165</v>
      </c>
      <c r="E41" s="498"/>
      <c r="F41" s="498"/>
      <c r="G41" s="498"/>
      <c r="H41" s="499"/>
      <c r="I41" s="68" t="s">
        <v>141</v>
      </c>
      <c r="J41" s="492"/>
      <c r="K41" s="41"/>
    </row>
    <row r="42" spans="1:11" x14ac:dyDescent="0.15">
      <c r="A42" s="41"/>
      <c r="B42" s="479"/>
      <c r="C42" s="485"/>
      <c r="D42" s="14"/>
      <c r="E42" s="15"/>
      <c r="F42" s="16"/>
      <c r="G42" s="16"/>
      <c r="H42" s="283"/>
      <c r="I42" s="66">
        <f t="shared" ref="I42:I48" si="5">E42*F42*G42</f>
        <v>0</v>
      </c>
      <c r="J42" s="492"/>
      <c r="K42" s="41"/>
    </row>
    <row r="43" spans="1:11" x14ac:dyDescent="0.15">
      <c r="A43" s="41"/>
      <c r="B43" s="479"/>
      <c r="C43" s="485"/>
      <c r="D43" s="7" t="s">
        <v>190</v>
      </c>
      <c r="E43" s="8">
        <v>19100</v>
      </c>
      <c r="F43" s="9">
        <v>0</v>
      </c>
      <c r="G43" s="9">
        <v>0</v>
      </c>
      <c r="H43" s="281"/>
      <c r="I43" s="62">
        <f t="shared" ref="I43:I44" si="6">E43*F43*G43</f>
        <v>0</v>
      </c>
      <c r="J43" s="492"/>
      <c r="K43" s="41"/>
    </row>
    <row r="44" spans="1:11" x14ac:dyDescent="0.15">
      <c r="A44" s="41"/>
      <c r="B44" s="479"/>
      <c r="C44" s="485"/>
      <c r="D44" s="7" t="s">
        <v>191</v>
      </c>
      <c r="E44" s="8">
        <v>19100</v>
      </c>
      <c r="F44" s="9">
        <v>0</v>
      </c>
      <c r="G44" s="9">
        <v>7</v>
      </c>
      <c r="H44" s="281"/>
      <c r="I44" s="62">
        <f t="shared" si="6"/>
        <v>0</v>
      </c>
      <c r="J44" s="492"/>
      <c r="K44" s="41"/>
    </row>
    <row r="45" spans="1:11" x14ac:dyDescent="0.15">
      <c r="A45" s="41"/>
      <c r="B45" s="479"/>
      <c r="C45" s="485"/>
      <c r="D45" s="7"/>
      <c r="E45" s="8"/>
      <c r="F45" s="9"/>
      <c r="G45" s="9">
        <v>0</v>
      </c>
      <c r="H45" s="281"/>
      <c r="I45" s="62">
        <f t="shared" si="5"/>
        <v>0</v>
      </c>
      <c r="J45" s="492"/>
      <c r="K45" s="41"/>
    </row>
    <row r="46" spans="1:11" x14ac:dyDescent="0.15">
      <c r="A46" s="41"/>
      <c r="B46" s="479"/>
      <c r="C46" s="485"/>
      <c r="D46" s="7"/>
      <c r="E46" s="8"/>
      <c r="F46" s="9"/>
      <c r="G46" s="9"/>
      <c r="H46" s="281"/>
      <c r="I46" s="62">
        <f t="shared" si="5"/>
        <v>0</v>
      </c>
      <c r="J46" s="492"/>
      <c r="K46" s="41"/>
    </row>
    <row r="47" spans="1:11" x14ac:dyDescent="0.15">
      <c r="A47" s="41"/>
      <c r="B47" s="479"/>
      <c r="C47" s="485"/>
      <c r="D47" s="7"/>
      <c r="E47" s="8"/>
      <c r="F47" s="9"/>
      <c r="G47" s="9"/>
      <c r="H47" s="281"/>
      <c r="I47" s="62">
        <f t="shared" si="5"/>
        <v>0</v>
      </c>
      <c r="J47" s="492"/>
      <c r="K47" s="41"/>
    </row>
    <row r="48" spans="1:11" ht="14.25" thickBot="1" x14ac:dyDescent="0.2">
      <c r="A48" s="41"/>
      <c r="B48" s="479"/>
      <c r="C48" s="485"/>
      <c r="D48" s="11"/>
      <c r="E48" s="12"/>
      <c r="F48" s="13"/>
      <c r="G48" s="13"/>
      <c r="H48" s="282"/>
      <c r="I48" s="63">
        <f t="shared" si="5"/>
        <v>0</v>
      </c>
      <c r="J48" s="492"/>
      <c r="K48" s="41"/>
    </row>
    <row r="49" spans="1:18" ht="15" thickTop="1" thickBot="1" x14ac:dyDescent="0.2">
      <c r="A49" s="41"/>
      <c r="B49" s="479"/>
      <c r="C49" s="486"/>
      <c r="D49" s="133"/>
      <c r="E49" s="134"/>
      <c r="F49" s="133"/>
      <c r="G49" s="133"/>
      <c r="H49" s="133"/>
      <c r="I49" s="69">
        <f>SUM(I33:I48)</f>
        <v>0</v>
      </c>
      <c r="J49" s="502"/>
      <c r="K49" s="41"/>
    </row>
    <row r="50" spans="1:18" x14ac:dyDescent="0.15">
      <c r="A50" s="41"/>
      <c r="B50" s="479"/>
      <c r="C50" s="484" t="s">
        <v>69</v>
      </c>
      <c r="D50" s="4"/>
      <c r="E50" s="5"/>
      <c r="F50" s="6"/>
      <c r="G50" s="130"/>
      <c r="H50" s="280"/>
      <c r="I50" s="61">
        <f>E50*F50</f>
        <v>0</v>
      </c>
      <c r="J50" s="503">
        <f>SUM(I50:I60)</f>
        <v>0</v>
      </c>
      <c r="K50" s="41"/>
    </row>
    <row r="51" spans="1:18" x14ac:dyDescent="0.15">
      <c r="A51" s="41"/>
      <c r="B51" s="479"/>
      <c r="C51" s="485"/>
      <c r="D51" s="7" t="s">
        <v>189</v>
      </c>
      <c r="E51" s="8">
        <v>5500000</v>
      </c>
      <c r="F51" s="9">
        <v>0</v>
      </c>
      <c r="G51" s="131"/>
      <c r="H51" s="281"/>
      <c r="I51" s="62">
        <f t="shared" ref="I51:I60" si="7">E51*F51</f>
        <v>0</v>
      </c>
      <c r="J51" s="492"/>
    </row>
    <row r="52" spans="1:18" x14ac:dyDescent="0.15">
      <c r="A52" s="41"/>
      <c r="B52" s="479"/>
      <c r="C52" s="485"/>
      <c r="D52" s="20"/>
      <c r="E52" s="8"/>
      <c r="F52" s="9"/>
      <c r="G52" s="131"/>
      <c r="H52" s="281"/>
      <c r="I52" s="62">
        <f t="shared" si="7"/>
        <v>0</v>
      </c>
      <c r="J52" s="492"/>
    </row>
    <row r="53" spans="1:18" x14ac:dyDescent="0.15">
      <c r="A53" s="41"/>
      <c r="B53" s="479"/>
      <c r="C53" s="485"/>
      <c r="D53" s="7"/>
      <c r="E53" s="8"/>
      <c r="F53" s="9"/>
      <c r="G53" s="131"/>
      <c r="H53" s="281"/>
      <c r="I53" s="62">
        <f t="shared" si="7"/>
        <v>0</v>
      </c>
      <c r="J53" s="492"/>
    </row>
    <row r="54" spans="1:18" x14ac:dyDescent="0.15">
      <c r="A54" s="41"/>
      <c r="B54" s="479"/>
      <c r="C54" s="485"/>
      <c r="D54" s="7"/>
      <c r="E54" s="8"/>
      <c r="F54" s="9"/>
      <c r="G54" s="131"/>
      <c r="H54" s="281"/>
      <c r="I54" s="62">
        <f t="shared" si="7"/>
        <v>0</v>
      </c>
      <c r="J54" s="492"/>
      <c r="K54" s="41"/>
    </row>
    <row r="55" spans="1:18" x14ac:dyDescent="0.15">
      <c r="A55" s="41"/>
      <c r="B55" s="479"/>
      <c r="C55" s="485"/>
      <c r="D55" s="7"/>
      <c r="E55" s="8"/>
      <c r="F55" s="9"/>
      <c r="G55" s="131"/>
      <c r="H55" s="281"/>
      <c r="I55" s="62">
        <f t="shared" si="7"/>
        <v>0</v>
      </c>
      <c r="J55" s="492"/>
      <c r="K55" s="41"/>
    </row>
    <row r="56" spans="1:18" x14ac:dyDescent="0.15">
      <c r="A56" s="41"/>
      <c r="B56" s="479"/>
      <c r="C56" s="485"/>
      <c r="D56" s="7"/>
      <c r="E56" s="8"/>
      <c r="F56" s="9"/>
      <c r="G56" s="131"/>
      <c r="H56" s="281"/>
      <c r="I56" s="62">
        <f t="shared" si="7"/>
        <v>0</v>
      </c>
      <c r="J56" s="492"/>
      <c r="K56" s="41"/>
    </row>
    <row r="57" spans="1:18" x14ac:dyDescent="0.15">
      <c r="A57" s="41"/>
      <c r="B57" s="479"/>
      <c r="C57" s="485"/>
      <c r="D57" s="7"/>
      <c r="E57" s="8"/>
      <c r="F57" s="9"/>
      <c r="G57" s="131"/>
      <c r="H57" s="281"/>
      <c r="I57" s="62">
        <f t="shared" si="7"/>
        <v>0</v>
      </c>
      <c r="J57" s="492"/>
      <c r="K57" s="41"/>
    </row>
    <row r="58" spans="1:18" x14ac:dyDescent="0.15">
      <c r="A58" s="41"/>
      <c r="B58" s="479"/>
      <c r="C58" s="485"/>
      <c r="D58" s="7"/>
      <c r="E58" s="8"/>
      <c r="F58" s="9"/>
      <c r="G58" s="131"/>
      <c r="H58" s="281"/>
      <c r="I58" s="62">
        <f>E58*F58</f>
        <v>0</v>
      </c>
      <c r="J58" s="492"/>
      <c r="K58" s="41"/>
    </row>
    <row r="59" spans="1:18" x14ac:dyDescent="0.15">
      <c r="A59" s="41"/>
      <c r="B59" s="479"/>
      <c r="C59" s="485"/>
      <c r="D59" s="7"/>
      <c r="E59" s="8"/>
      <c r="F59" s="9"/>
      <c r="G59" s="131"/>
      <c r="H59" s="281"/>
      <c r="I59" s="62">
        <f t="shared" si="7"/>
        <v>0</v>
      </c>
      <c r="J59" s="492"/>
      <c r="K59" s="41"/>
    </row>
    <row r="60" spans="1:18" ht="14.25" thickBot="1" x14ac:dyDescent="0.2">
      <c r="A60" s="41"/>
      <c r="B60" s="479"/>
      <c r="C60" s="485"/>
      <c r="D60" s="11"/>
      <c r="E60" s="12"/>
      <c r="F60" s="13"/>
      <c r="G60" s="132"/>
      <c r="H60" s="282"/>
      <c r="I60" s="63">
        <f t="shared" si="7"/>
        <v>0</v>
      </c>
      <c r="J60" s="492"/>
      <c r="K60" s="41"/>
    </row>
    <row r="61" spans="1:18" ht="15" thickTop="1" thickBot="1" x14ac:dyDescent="0.2">
      <c r="A61" s="41"/>
      <c r="B61" s="480"/>
      <c r="C61" s="486"/>
      <c r="D61" s="133"/>
      <c r="E61" s="134"/>
      <c r="F61" s="133"/>
      <c r="G61" s="133"/>
      <c r="H61" s="133"/>
      <c r="I61" s="70">
        <f>SUM(I50:I60)</f>
        <v>0</v>
      </c>
      <c r="J61" s="493"/>
      <c r="K61" s="41"/>
    </row>
    <row r="62" spans="1:18" ht="32.25" customHeight="1" thickBot="1" x14ac:dyDescent="0.2">
      <c r="A62" s="41"/>
      <c r="B62" s="487" t="s">
        <v>70</v>
      </c>
      <c r="C62" s="488"/>
      <c r="D62" s="488"/>
      <c r="E62" s="488"/>
      <c r="F62" s="488"/>
      <c r="G62" s="488"/>
      <c r="H62" s="488"/>
      <c r="I62" s="489"/>
      <c r="J62" s="71">
        <f>SUM(J7:J61)</f>
        <v>0</v>
      </c>
      <c r="K62" s="41"/>
    </row>
    <row r="63" spans="1:18" ht="33.75" customHeight="1" thickBot="1" x14ac:dyDescent="0.2">
      <c r="A63" s="41"/>
      <c r="B63" s="487" t="s">
        <v>71</v>
      </c>
      <c r="C63" s="490"/>
      <c r="D63" s="490"/>
      <c r="E63" s="490"/>
      <c r="F63" s="490"/>
      <c r="G63" s="490"/>
      <c r="H63" s="490"/>
      <c r="I63" s="491"/>
      <c r="J63" s="72">
        <f>SUMIF(H7:H60,"*",I7:I60)</f>
        <v>0</v>
      </c>
      <c r="K63" s="41"/>
      <c r="M63" s="500"/>
      <c r="N63" s="500"/>
      <c r="O63" s="500"/>
      <c r="P63" s="500"/>
      <c r="Q63" s="500"/>
      <c r="R63" s="500"/>
    </row>
    <row r="64" spans="1:18" ht="33.75" customHeight="1" thickBot="1" x14ac:dyDescent="0.2">
      <c r="A64" s="41"/>
      <c r="B64" s="487" t="s">
        <v>206</v>
      </c>
      <c r="C64" s="490"/>
      <c r="D64" s="505"/>
      <c r="E64" s="506" t="s">
        <v>225</v>
      </c>
      <c r="F64" s="507"/>
      <c r="G64" s="507"/>
      <c r="H64" s="507"/>
      <c r="I64" s="507"/>
      <c r="J64" s="508"/>
      <c r="M64" s="147">
        <v>1</v>
      </c>
      <c r="N64" s="146" t="str">
        <f>IF(B65=M65,N65,N66)</f>
        <v>課税事業者</v>
      </c>
    </row>
    <row r="65" spans="1:14" ht="36" customHeight="1" thickBot="1" x14ac:dyDescent="0.2">
      <c r="A65" s="41"/>
      <c r="B65" s="465" t="str">
        <f>IF( M64=1,"課税事業者：(C)=(A)-{(A)－(B)}×10/110",IF(M64=2,"免税事業者・簡易課税事業者：(C)=(A)"))</f>
        <v>課税事業者：(C)=(A)-{(A)－(B)}×10/110</v>
      </c>
      <c r="C65" s="466"/>
      <c r="D65" s="466"/>
      <c r="E65" s="466"/>
      <c r="F65" s="466"/>
      <c r="G65" s="466"/>
      <c r="H65" s="466"/>
      <c r="I65" s="467"/>
      <c r="J65" s="262">
        <f>ROUNDDOWN(IF($B$65=$M$65,$J$62-($J$62-$J$63)*10/110, $J$62), 0)</f>
        <v>0</v>
      </c>
      <c r="K65" s="41"/>
      <c r="L65" s="145"/>
      <c r="M65" s="21" t="s">
        <v>207</v>
      </c>
      <c r="N65" s="21" t="s">
        <v>204</v>
      </c>
    </row>
    <row r="66" spans="1:14" ht="33.75" customHeight="1" thickBot="1" x14ac:dyDescent="0.2">
      <c r="A66" s="41"/>
      <c r="B66" s="504" t="s">
        <v>209</v>
      </c>
      <c r="C66" s="488"/>
      <c r="D66" s="488"/>
      <c r="E66" s="488"/>
      <c r="F66" s="488"/>
      <c r="G66" s="488"/>
      <c r="H66" s="488"/>
      <c r="I66" s="489"/>
      <c r="J66" s="73">
        <f>IF($J$65*0.5&lt;10000000,$J$65*0.5,10000000)</f>
        <v>0</v>
      </c>
      <c r="K66" s="41"/>
      <c r="M66" s="21" t="s">
        <v>208</v>
      </c>
      <c r="N66" s="21" t="s">
        <v>205</v>
      </c>
    </row>
    <row r="67" spans="1:14" x14ac:dyDescent="0.15">
      <c r="A67" s="41"/>
      <c r="B67" s="472" t="s">
        <v>72</v>
      </c>
      <c r="C67" s="512"/>
      <c r="D67" s="513"/>
      <c r="E67" s="513"/>
      <c r="F67" s="513"/>
      <c r="G67" s="513"/>
      <c r="H67" s="513"/>
      <c r="I67" s="509"/>
      <c r="J67" s="469">
        <v>0</v>
      </c>
      <c r="K67" s="41"/>
      <c r="M67" s="144"/>
    </row>
    <row r="68" spans="1:14" x14ac:dyDescent="0.15">
      <c r="A68" s="41"/>
      <c r="B68" s="473"/>
      <c r="C68" s="514"/>
      <c r="D68" s="515"/>
      <c r="E68" s="515"/>
      <c r="F68" s="515"/>
      <c r="G68" s="515"/>
      <c r="H68" s="515"/>
      <c r="I68" s="510"/>
      <c r="J68" s="470"/>
      <c r="K68" s="41"/>
    </row>
    <row r="69" spans="1:14" x14ac:dyDescent="0.15">
      <c r="A69" s="41"/>
      <c r="B69" s="473"/>
      <c r="C69" s="514"/>
      <c r="D69" s="515"/>
      <c r="E69" s="515"/>
      <c r="F69" s="515"/>
      <c r="G69" s="515"/>
      <c r="H69" s="515"/>
      <c r="I69" s="510"/>
      <c r="J69" s="470"/>
      <c r="K69" s="41"/>
    </row>
    <row r="70" spans="1:14" x14ac:dyDescent="0.15">
      <c r="A70" s="41"/>
      <c r="B70" s="473"/>
      <c r="C70" s="514"/>
      <c r="D70" s="515"/>
      <c r="E70" s="515"/>
      <c r="F70" s="515"/>
      <c r="G70" s="515"/>
      <c r="H70" s="515"/>
      <c r="I70" s="510"/>
      <c r="J70" s="470"/>
      <c r="K70" s="41"/>
    </row>
    <row r="71" spans="1:14" x14ac:dyDescent="0.15">
      <c r="A71" s="41"/>
      <c r="B71" s="473"/>
      <c r="C71" s="514"/>
      <c r="D71" s="515"/>
      <c r="E71" s="515"/>
      <c r="F71" s="515"/>
      <c r="G71" s="515"/>
      <c r="H71" s="515"/>
      <c r="I71" s="510"/>
      <c r="J71" s="470"/>
      <c r="K71" s="41"/>
    </row>
    <row r="72" spans="1:14" x14ac:dyDescent="0.15">
      <c r="A72" s="41"/>
      <c r="B72" s="473"/>
      <c r="C72" s="514"/>
      <c r="D72" s="515"/>
      <c r="E72" s="515"/>
      <c r="F72" s="515"/>
      <c r="G72" s="515"/>
      <c r="H72" s="515"/>
      <c r="I72" s="510"/>
      <c r="J72" s="470"/>
      <c r="K72" s="41"/>
    </row>
    <row r="73" spans="1:14" x14ac:dyDescent="0.15">
      <c r="A73" s="41"/>
      <c r="B73" s="473"/>
      <c r="C73" s="514"/>
      <c r="D73" s="515"/>
      <c r="E73" s="515"/>
      <c r="F73" s="515"/>
      <c r="G73" s="515"/>
      <c r="H73" s="515"/>
      <c r="I73" s="510"/>
      <c r="J73" s="470"/>
      <c r="K73" s="41"/>
    </row>
    <row r="74" spans="1:14" x14ac:dyDescent="0.15">
      <c r="A74" s="41"/>
      <c r="B74" s="473"/>
      <c r="C74" s="514"/>
      <c r="D74" s="515"/>
      <c r="E74" s="515"/>
      <c r="F74" s="515"/>
      <c r="G74" s="515"/>
      <c r="H74" s="515"/>
      <c r="I74" s="510"/>
      <c r="J74" s="470"/>
      <c r="K74" s="41"/>
    </row>
    <row r="75" spans="1:14" x14ac:dyDescent="0.15">
      <c r="A75" s="41"/>
      <c r="B75" s="473"/>
      <c r="C75" s="514"/>
      <c r="D75" s="515"/>
      <c r="E75" s="515"/>
      <c r="F75" s="515"/>
      <c r="G75" s="515"/>
      <c r="H75" s="515"/>
      <c r="I75" s="510"/>
      <c r="J75" s="470"/>
      <c r="K75" s="41"/>
    </row>
    <row r="76" spans="1:14" ht="14.25" thickBot="1" x14ac:dyDescent="0.2">
      <c r="A76" s="41"/>
      <c r="B76" s="474"/>
      <c r="C76" s="516"/>
      <c r="D76" s="517"/>
      <c r="E76" s="517"/>
      <c r="F76" s="517"/>
      <c r="G76" s="517"/>
      <c r="H76" s="517"/>
      <c r="I76" s="511"/>
      <c r="J76" s="471"/>
      <c r="K76" s="41"/>
    </row>
    <row r="77" spans="1:14" ht="14.25" thickBot="1" x14ac:dyDescent="0.2">
      <c r="A77" s="41"/>
      <c r="B77" s="137"/>
      <c r="C77" s="137"/>
      <c r="D77" s="137"/>
      <c r="E77" s="138"/>
      <c r="F77" s="137"/>
      <c r="G77" s="137"/>
      <c r="H77" s="137"/>
      <c r="I77" s="137"/>
      <c r="J77" s="137"/>
      <c r="K77" s="41"/>
    </row>
    <row r="78" spans="1:14" ht="24" customHeight="1" thickBot="1" x14ac:dyDescent="0.2">
      <c r="A78" s="41"/>
      <c r="B78" s="139"/>
      <c r="C78" s="41"/>
      <c r="D78" s="41"/>
      <c r="E78" s="140" t="s">
        <v>203</v>
      </c>
      <c r="F78" s="462">
        <f>'3'!B5</f>
        <v>0</v>
      </c>
      <c r="G78" s="463"/>
      <c r="H78" s="463"/>
      <c r="I78" s="463"/>
      <c r="J78" s="464"/>
      <c r="K78" s="41"/>
    </row>
    <row r="79" spans="1:14" x14ac:dyDescent="0.15">
      <c r="A79" s="41"/>
      <c r="B79" s="141"/>
      <c r="C79" s="41"/>
      <c r="D79" s="41"/>
      <c r="E79" s="142"/>
      <c r="F79" s="41"/>
      <c r="G79" s="41"/>
      <c r="H79" s="285"/>
      <c r="I79" s="41"/>
      <c r="J79" s="41"/>
      <c r="K79" s="41"/>
    </row>
    <row r="80" spans="1:14" x14ac:dyDescent="0.15">
      <c r="A80" s="41"/>
      <c r="B80" s="143"/>
      <c r="C80" s="41"/>
      <c r="D80" s="41"/>
      <c r="E80" s="142"/>
      <c r="F80" s="41"/>
      <c r="G80" s="41"/>
      <c r="H80" s="285"/>
      <c r="I80" s="41"/>
      <c r="J80" s="41"/>
      <c r="K80" s="41"/>
    </row>
    <row r="81" spans="1:11" x14ac:dyDescent="0.15">
      <c r="A81" s="41"/>
      <c r="B81" s="41"/>
      <c r="C81" s="41"/>
      <c r="D81" s="41"/>
      <c r="E81" s="142"/>
      <c r="F81" s="41"/>
      <c r="G81" s="41"/>
      <c r="H81" s="285"/>
      <c r="I81" s="41"/>
      <c r="J81" s="41"/>
      <c r="K81" s="41"/>
    </row>
    <row r="82" spans="1:11" x14ac:dyDescent="0.15">
      <c r="A82" s="41"/>
      <c r="B82" s="41"/>
      <c r="C82" s="41"/>
      <c r="D82" s="41"/>
      <c r="E82" s="142"/>
      <c r="F82" s="41"/>
      <c r="G82" s="41"/>
      <c r="H82" s="285"/>
      <c r="I82" s="41"/>
      <c r="J82" s="41"/>
      <c r="K82" s="41"/>
    </row>
    <row r="83" spans="1:11" x14ac:dyDescent="0.15">
      <c r="A83" s="41"/>
      <c r="B83" s="41"/>
      <c r="C83" s="41"/>
      <c r="D83" s="41"/>
      <c r="E83" s="142"/>
      <c r="F83" s="41"/>
      <c r="G83" s="41"/>
      <c r="H83" s="285"/>
      <c r="I83" s="41"/>
      <c r="J83" s="41"/>
      <c r="K83" s="41"/>
    </row>
    <row r="84" spans="1:11" x14ac:dyDescent="0.15">
      <c r="A84" s="41"/>
      <c r="B84" s="41"/>
      <c r="C84" s="41"/>
      <c r="D84" s="41"/>
      <c r="E84" s="142"/>
      <c r="F84" s="41"/>
      <c r="G84" s="41"/>
      <c r="H84" s="285"/>
      <c r="I84" s="41"/>
      <c r="J84" s="41"/>
      <c r="K84" s="41"/>
    </row>
    <row r="85" spans="1:11" x14ac:dyDescent="0.15">
      <c r="A85" s="41"/>
      <c r="B85" s="41"/>
      <c r="C85" s="41"/>
      <c r="D85" s="41"/>
      <c r="E85" s="142"/>
      <c r="F85" s="41"/>
      <c r="G85" s="41"/>
      <c r="H85" s="285"/>
      <c r="I85" s="41"/>
      <c r="J85" s="41"/>
      <c r="K85" s="41"/>
    </row>
    <row r="86" spans="1:11" x14ac:dyDescent="0.15">
      <c r="A86" s="41"/>
      <c r="B86" s="41"/>
      <c r="C86" s="41"/>
      <c r="D86" s="41"/>
      <c r="E86" s="142"/>
      <c r="F86" s="41"/>
      <c r="G86" s="41"/>
      <c r="H86" s="285"/>
      <c r="I86" s="41"/>
      <c r="J86" s="41"/>
      <c r="K86" s="41"/>
    </row>
    <row r="87" spans="1:11" x14ac:dyDescent="0.15">
      <c r="A87" s="41"/>
      <c r="B87" s="41"/>
      <c r="C87" s="41"/>
      <c r="D87" s="41"/>
      <c r="E87" s="142"/>
      <c r="F87" s="41"/>
      <c r="G87" s="41"/>
      <c r="H87" s="285"/>
      <c r="I87" s="41"/>
      <c r="J87" s="41"/>
      <c r="K87" s="41"/>
    </row>
    <row r="88" spans="1:11" x14ac:dyDescent="0.15">
      <c r="A88" s="41"/>
      <c r="B88" s="41"/>
      <c r="C88" s="41"/>
      <c r="D88" s="41"/>
      <c r="E88" s="142"/>
      <c r="F88" s="41"/>
      <c r="G88" s="41"/>
      <c r="H88" s="285"/>
      <c r="I88" s="41"/>
      <c r="J88" s="41"/>
      <c r="K88" s="41"/>
    </row>
    <row r="89" spans="1:11" x14ac:dyDescent="0.15">
      <c r="A89" s="41"/>
      <c r="B89" s="41"/>
      <c r="C89" s="41"/>
      <c r="D89" s="41"/>
      <c r="E89" s="142"/>
      <c r="F89" s="41"/>
      <c r="G89" s="41"/>
      <c r="H89" s="285"/>
      <c r="I89" s="41"/>
      <c r="J89" s="41"/>
      <c r="K89" s="41"/>
    </row>
    <row r="90" spans="1:11" x14ac:dyDescent="0.15">
      <c r="A90" s="41"/>
      <c r="B90" s="41"/>
      <c r="C90" s="41"/>
      <c r="D90" s="41"/>
      <c r="E90" s="142"/>
      <c r="F90" s="41"/>
      <c r="G90" s="41"/>
      <c r="H90" s="285"/>
      <c r="I90" s="41"/>
      <c r="J90" s="41"/>
      <c r="K90" s="41"/>
    </row>
    <row r="91" spans="1:11" x14ac:dyDescent="0.15">
      <c r="A91" s="41"/>
      <c r="B91" s="41"/>
      <c r="C91" s="41"/>
      <c r="D91" s="41"/>
      <c r="E91" s="142"/>
      <c r="F91" s="41"/>
      <c r="G91" s="41"/>
      <c r="H91" s="285"/>
      <c r="I91" s="41"/>
      <c r="J91" s="41"/>
      <c r="K91" s="41"/>
    </row>
    <row r="92" spans="1:11" x14ac:dyDescent="0.15">
      <c r="A92" s="41"/>
      <c r="B92" s="41"/>
      <c r="C92" s="41"/>
      <c r="D92" s="41"/>
      <c r="E92" s="142"/>
      <c r="F92" s="41"/>
      <c r="G92" s="41"/>
      <c r="H92" s="285"/>
      <c r="I92" s="41"/>
      <c r="J92" s="41"/>
      <c r="K92" s="41"/>
    </row>
    <row r="93" spans="1:11" x14ac:dyDescent="0.15">
      <c r="A93" s="41"/>
      <c r="B93" s="41"/>
      <c r="C93" s="41"/>
      <c r="D93" s="41"/>
      <c r="E93" s="142"/>
      <c r="F93" s="41"/>
      <c r="G93" s="41"/>
      <c r="H93" s="285"/>
      <c r="I93" s="41"/>
      <c r="J93" s="41"/>
      <c r="K93" s="41"/>
    </row>
    <row r="94" spans="1:11" x14ac:dyDescent="0.15">
      <c r="A94" s="41"/>
      <c r="B94" s="41"/>
      <c r="C94" s="41"/>
      <c r="D94" s="41"/>
      <c r="E94" s="142"/>
      <c r="F94" s="41"/>
      <c r="G94" s="41"/>
      <c r="H94" s="285"/>
      <c r="I94" s="41"/>
      <c r="J94" s="41"/>
      <c r="K94" s="41"/>
    </row>
    <row r="95" spans="1:11" x14ac:dyDescent="0.15">
      <c r="A95" s="41"/>
      <c r="B95" s="41"/>
      <c r="C95" s="41"/>
      <c r="D95" s="41"/>
      <c r="E95" s="142"/>
      <c r="F95" s="41"/>
      <c r="G95" s="41"/>
      <c r="H95" s="285"/>
      <c r="I95" s="41"/>
      <c r="J95" s="41"/>
      <c r="K95" s="41"/>
    </row>
    <row r="96" spans="1:11" x14ac:dyDescent="0.15">
      <c r="A96" s="41"/>
      <c r="B96" s="41"/>
      <c r="C96" s="41"/>
      <c r="D96" s="41"/>
      <c r="E96" s="142"/>
      <c r="F96" s="41"/>
      <c r="G96" s="41"/>
      <c r="H96" s="285"/>
      <c r="I96" s="41"/>
      <c r="J96" s="41"/>
      <c r="K96" s="41"/>
    </row>
    <row r="97" spans="1:11" x14ac:dyDescent="0.15">
      <c r="A97" s="41"/>
      <c r="B97" s="41"/>
      <c r="C97" s="41"/>
      <c r="D97" s="41"/>
      <c r="E97" s="142"/>
      <c r="F97" s="41"/>
      <c r="G97" s="41"/>
      <c r="H97" s="285"/>
      <c r="I97" s="41"/>
      <c r="J97" s="41"/>
      <c r="K97" s="41"/>
    </row>
    <row r="98" spans="1:11" x14ac:dyDescent="0.15">
      <c r="A98" s="41"/>
      <c r="B98" s="41"/>
      <c r="C98" s="41"/>
      <c r="D98" s="41"/>
      <c r="E98" s="142"/>
      <c r="F98" s="41"/>
      <c r="G98" s="41"/>
      <c r="H98" s="285"/>
      <c r="I98" s="41"/>
      <c r="J98" s="41"/>
      <c r="K98" s="41"/>
    </row>
    <row r="99" spans="1:11" x14ac:dyDescent="0.15">
      <c r="A99" s="41"/>
      <c r="B99" s="41"/>
      <c r="C99" s="41"/>
      <c r="D99" s="41"/>
      <c r="E99" s="142"/>
      <c r="F99" s="41"/>
      <c r="G99" s="41"/>
      <c r="H99" s="285"/>
      <c r="I99" s="41"/>
      <c r="J99" s="41"/>
      <c r="K99" s="41"/>
    </row>
    <row r="100" spans="1:11" x14ac:dyDescent="0.15">
      <c r="A100" s="41"/>
      <c r="B100" s="41"/>
      <c r="C100" s="41"/>
      <c r="D100" s="41"/>
      <c r="E100" s="142"/>
      <c r="F100" s="41"/>
      <c r="G100" s="41"/>
      <c r="H100" s="285"/>
      <c r="I100" s="41"/>
      <c r="J100" s="41"/>
      <c r="K100" s="41"/>
    </row>
    <row r="101" spans="1:11" x14ac:dyDescent="0.15">
      <c r="A101" s="41"/>
      <c r="B101" s="41"/>
      <c r="C101" s="41"/>
      <c r="D101" s="41"/>
      <c r="E101" s="142"/>
      <c r="F101" s="41"/>
      <c r="G101" s="41"/>
      <c r="H101" s="285"/>
      <c r="I101" s="41"/>
      <c r="J101" s="41"/>
      <c r="K101" s="41"/>
    </row>
    <row r="102" spans="1:11" x14ac:dyDescent="0.15">
      <c r="A102" s="41"/>
      <c r="B102" s="41"/>
      <c r="C102" s="41"/>
      <c r="D102" s="41"/>
      <c r="E102" s="142"/>
      <c r="F102" s="41"/>
      <c r="G102" s="41"/>
      <c r="H102" s="285"/>
      <c r="I102" s="41"/>
      <c r="J102" s="41"/>
      <c r="K102" s="41"/>
    </row>
    <row r="103" spans="1:11" x14ac:dyDescent="0.15">
      <c r="A103" s="41"/>
      <c r="B103" s="41"/>
      <c r="C103" s="41"/>
      <c r="D103" s="41"/>
      <c r="E103" s="142"/>
      <c r="F103" s="41"/>
      <c r="G103" s="41"/>
      <c r="H103" s="285"/>
      <c r="I103" s="41"/>
      <c r="J103" s="41"/>
      <c r="K103" s="41"/>
    </row>
    <row r="104" spans="1:11" x14ac:dyDescent="0.15">
      <c r="A104" s="41"/>
      <c r="B104" s="41"/>
      <c r="C104" s="41"/>
      <c r="D104" s="41"/>
      <c r="E104" s="142"/>
      <c r="F104" s="41"/>
      <c r="G104" s="41"/>
      <c r="H104" s="285"/>
      <c r="I104" s="41"/>
      <c r="J104" s="41"/>
      <c r="K104" s="41"/>
    </row>
    <row r="105" spans="1:11" x14ac:dyDescent="0.15">
      <c r="A105" s="41"/>
      <c r="B105" s="41"/>
      <c r="C105" s="41"/>
      <c r="D105" s="41"/>
      <c r="E105" s="142"/>
      <c r="F105" s="41"/>
      <c r="G105" s="41"/>
      <c r="H105" s="285"/>
      <c r="I105" s="41"/>
      <c r="J105" s="41"/>
      <c r="K105" s="41"/>
    </row>
    <row r="106" spans="1:11" x14ac:dyDescent="0.15">
      <c r="A106" s="41"/>
      <c r="B106" s="41"/>
      <c r="C106" s="41"/>
      <c r="D106" s="41"/>
      <c r="E106" s="142"/>
      <c r="F106" s="41"/>
      <c r="G106" s="41"/>
      <c r="H106" s="285"/>
      <c r="I106" s="41"/>
      <c r="J106" s="41"/>
      <c r="K106" s="41"/>
    </row>
    <row r="107" spans="1:11" x14ac:dyDescent="0.15">
      <c r="A107" s="41"/>
      <c r="B107" s="41"/>
      <c r="C107" s="41"/>
      <c r="D107" s="41"/>
      <c r="E107" s="142"/>
      <c r="F107" s="41"/>
      <c r="G107" s="41"/>
      <c r="H107" s="285"/>
      <c r="I107" s="41"/>
      <c r="J107" s="41"/>
      <c r="K107" s="41"/>
    </row>
    <row r="108" spans="1:11" x14ac:dyDescent="0.15">
      <c r="A108" s="41"/>
      <c r="B108" s="41"/>
      <c r="C108" s="41"/>
      <c r="D108" s="41"/>
      <c r="E108" s="142"/>
      <c r="F108" s="41"/>
      <c r="G108" s="41"/>
      <c r="H108" s="285"/>
      <c r="I108" s="41"/>
      <c r="J108" s="41"/>
      <c r="K108" s="41"/>
    </row>
    <row r="109" spans="1:11" x14ac:dyDescent="0.15">
      <c r="A109" s="41"/>
      <c r="B109" s="41"/>
      <c r="C109" s="41"/>
      <c r="D109" s="41"/>
      <c r="E109" s="142"/>
      <c r="F109" s="41"/>
      <c r="G109" s="41"/>
      <c r="H109" s="285"/>
      <c r="I109" s="41"/>
      <c r="J109" s="41"/>
      <c r="K109" s="41"/>
    </row>
    <row r="110" spans="1:11" x14ac:dyDescent="0.15">
      <c r="A110" s="41"/>
      <c r="B110" s="41"/>
      <c r="C110" s="41"/>
      <c r="D110" s="41"/>
      <c r="E110" s="142"/>
      <c r="F110" s="41"/>
      <c r="G110" s="41"/>
      <c r="H110" s="285"/>
      <c r="I110" s="41"/>
      <c r="J110" s="41"/>
      <c r="K110" s="41"/>
    </row>
    <row r="111" spans="1:11" x14ac:dyDescent="0.15">
      <c r="A111" s="41"/>
      <c r="B111" s="41"/>
      <c r="C111" s="41"/>
      <c r="D111" s="41"/>
      <c r="E111" s="142"/>
      <c r="F111" s="41"/>
      <c r="G111" s="41"/>
      <c r="H111" s="285"/>
      <c r="I111" s="41"/>
      <c r="J111" s="41"/>
      <c r="K111" s="41"/>
    </row>
    <row r="112" spans="1:11" x14ac:dyDescent="0.15">
      <c r="A112" s="41"/>
      <c r="B112" s="41"/>
      <c r="C112" s="41"/>
      <c r="D112" s="41"/>
      <c r="E112" s="142"/>
      <c r="F112" s="41"/>
      <c r="G112" s="41"/>
      <c r="H112" s="285"/>
      <c r="I112" s="41"/>
      <c r="J112" s="41"/>
      <c r="K112" s="41"/>
    </row>
    <row r="113" spans="1:11" x14ac:dyDescent="0.15">
      <c r="A113" s="41"/>
      <c r="B113" s="41"/>
      <c r="C113" s="41"/>
      <c r="D113" s="41"/>
      <c r="E113" s="142"/>
      <c r="F113" s="41"/>
      <c r="G113" s="41"/>
      <c r="H113" s="285"/>
      <c r="I113" s="41"/>
      <c r="J113" s="41"/>
      <c r="K113" s="41"/>
    </row>
    <row r="114" spans="1:11" x14ac:dyDescent="0.15">
      <c r="A114" s="41"/>
      <c r="B114" s="41"/>
      <c r="C114" s="41"/>
      <c r="D114" s="41"/>
      <c r="E114" s="142"/>
      <c r="F114" s="41"/>
      <c r="G114" s="41"/>
      <c r="H114" s="285"/>
      <c r="I114" s="41"/>
      <c r="J114" s="41"/>
      <c r="K114" s="41"/>
    </row>
  </sheetData>
  <sheetProtection sheet="1" formatCells="0" formatRows="0"/>
  <mergeCells count="26">
    <mergeCell ref="B66:I66"/>
    <mergeCell ref="B64:D64"/>
    <mergeCell ref="E64:J64"/>
    <mergeCell ref="I67:I76"/>
    <mergeCell ref="C67:H76"/>
    <mergeCell ref="D33:H33"/>
    <mergeCell ref="D41:H41"/>
    <mergeCell ref="M63:R63"/>
    <mergeCell ref="J33:J49"/>
    <mergeCell ref="J50:J61"/>
    <mergeCell ref="F78:J78"/>
    <mergeCell ref="B65:I65"/>
    <mergeCell ref="B2:J2"/>
    <mergeCell ref="J67:J76"/>
    <mergeCell ref="B67:B76"/>
    <mergeCell ref="B3:J3"/>
    <mergeCell ref="B6:C6"/>
    <mergeCell ref="B7:B61"/>
    <mergeCell ref="C7:C19"/>
    <mergeCell ref="C33:C49"/>
    <mergeCell ref="C50:C61"/>
    <mergeCell ref="B62:I62"/>
    <mergeCell ref="B63:I63"/>
    <mergeCell ref="J7:J19"/>
    <mergeCell ref="C20:C32"/>
    <mergeCell ref="J20:J32"/>
  </mergeCells>
  <phoneticPr fontId="8"/>
  <dataValidations count="1">
    <dataValidation type="list" allowBlank="1" showInputMessage="1" showErrorMessage="1" sqref="H2:H3 H6:H18 H20:H31 H33:H48 H50:H60 H62:H76 H78:H1048576" xr:uid="{F816B1AB-15AF-4694-837A-A3A1E93FB3F2}">
      <formula1>$M$3:$M$4</formula1>
    </dataValidation>
  </dataValidations>
  <pageMargins left="0.25" right="0.25" top="0.75" bottom="0.75" header="0.3" footer="0.3"/>
  <pageSetup paperSize="9" scale="65" orientation="portrait" r:id="rId1"/>
  <colBreaks count="1" manualBreakCount="1">
    <brk id="10"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62</xdr:row>
                    <xdr:rowOff>304800</xdr:rowOff>
                  </from>
                  <to>
                    <xdr:col>9</xdr:col>
                    <xdr:colOff>904875</xdr:colOff>
                    <xdr:row>64</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62</xdr:row>
                    <xdr:rowOff>161925</xdr:rowOff>
                  </from>
                  <to>
                    <xdr:col>6</xdr:col>
                    <xdr:colOff>276225</xdr:colOff>
                    <xdr:row>64</xdr:row>
                    <xdr:rowOff>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63</xdr:row>
                    <xdr:rowOff>161925</xdr:rowOff>
                  </from>
                  <to>
                    <xdr:col>6</xdr:col>
                    <xdr:colOff>276225</xdr:colOff>
                    <xdr:row>65</xdr:row>
                    <xdr:rowOff>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12</xdr:col>
                    <xdr:colOff>180975</xdr:colOff>
                    <xdr:row>61</xdr:row>
                    <xdr:rowOff>304800</xdr:rowOff>
                  </from>
                  <to>
                    <xdr:col>16</xdr:col>
                    <xdr:colOff>209550</xdr:colOff>
                    <xdr:row>63</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12</xdr:col>
                    <xdr:colOff>409575</xdr:colOff>
                    <xdr:row>61</xdr:row>
                    <xdr:rowOff>161925</xdr:rowOff>
                  </from>
                  <to>
                    <xdr:col>13</xdr:col>
                    <xdr:colOff>133350</xdr:colOff>
                    <xdr:row>63</xdr:row>
                    <xdr:rowOff>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12</xdr:col>
                    <xdr:colOff>409575</xdr:colOff>
                    <xdr:row>62</xdr:row>
                    <xdr:rowOff>161925</xdr:rowOff>
                  </from>
                  <to>
                    <xdr:col>13</xdr:col>
                    <xdr:colOff>133350</xdr:colOff>
                    <xdr:row>64</xdr:row>
                    <xdr:rowOff>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4</xdr:col>
                    <xdr:colOff>828675</xdr:colOff>
                    <xdr:row>63</xdr:row>
                    <xdr:rowOff>57150</xdr:rowOff>
                  </from>
                  <to>
                    <xdr:col>5</xdr:col>
                    <xdr:colOff>142875</xdr:colOff>
                    <xdr:row>63</xdr:row>
                    <xdr:rowOff>400050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7</xdr:col>
                    <xdr:colOff>285750</xdr:colOff>
                    <xdr:row>63</xdr:row>
                    <xdr:rowOff>38100</xdr:rowOff>
                  </from>
                  <to>
                    <xdr:col>8</xdr:col>
                    <xdr:colOff>19050</xdr:colOff>
                    <xdr:row>63</xdr:row>
                    <xdr:rowOff>381000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4</xdr:col>
                    <xdr:colOff>409575</xdr:colOff>
                    <xdr:row>62</xdr:row>
                    <xdr:rowOff>161925</xdr:rowOff>
                  </from>
                  <to>
                    <xdr:col>7</xdr:col>
                    <xdr:colOff>123825</xdr:colOff>
                    <xdr:row>64</xdr:row>
                    <xdr:rowOff>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4</xdr:col>
                    <xdr:colOff>409575</xdr:colOff>
                    <xdr:row>63</xdr:row>
                    <xdr:rowOff>161925</xdr:rowOff>
                  </from>
                  <to>
                    <xdr:col>7</xdr:col>
                    <xdr:colOff>123825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8"/>
  <sheetViews>
    <sheetView showGridLines="0" view="pageBreakPreview" zoomScale="85" zoomScaleNormal="85" zoomScaleSheetLayoutView="85" zoomScalePageLayoutView="55" workbookViewId="0">
      <selection activeCell="E55" sqref="E55"/>
    </sheetView>
  </sheetViews>
  <sheetFormatPr defaultColWidth="9" defaultRowHeight="13.5" x14ac:dyDescent="0.15"/>
  <cols>
    <col min="1" max="1" width="2.25" style="40" customWidth="1"/>
    <col min="2" max="2" width="7.25" style="40" customWidth="1"/>
    <col min="3" max="3" width="16.5" style="40" customWidth="1"/>
    <col min="4" max="4" width="14.125" style="166" customWidth="1"/>
    <col min="5" max="5" width="67.25" style="40" customWidth="1"/>
    <col min="6" max="6" width="13.75" style="167" customWidth="1"/>
    <col min="7" max="7" width="10.625" style="168" customWidth="1"/>
    <col min="8" max="8" width="4.625" style="168" customWidth="1"/>
    <col min="9" max="9" width="16.125" style="211" customWidth="1"/>
    <col min="10" max="10" width="9" style="40"/>
    <col min="11" max="11" width="4.25" style="40" customWidth="1"/>
    <col min="12" max="16384" width="9" style="40"/>
  </cols>
  <sheetData>
    <row r="1" spans="1:14" s="36" customFormat="1" ht="18" thickBot="1" x14ac:dyDescent="0.25">
      <c r="A1" s="39" t="s">
        <v>228</v>
      </c>
      <c r="D1" s="254"/>
      <c r="F1" s="255"/>
      <c r="G1" s="256"/>
      <c r="H1" s="256"/>
      <c r="I1" s="253" t="s">
        <v>169</v>
      </c>
    </row>
    <row r="2" spans="1:14" ht="21.75" thickBot="1" x14ac:dyDescent="0.2">
      <c r="A2" s="41"/>
      <c r="B2" s="169"/>
      <c r="C2" s="41"/>
      <c r="D2" s="170"/>
      <c r="E2" s="125"/>
      <c r="G2" s="171"/>
      <c r="H2" s="538" t="s">
        <v>147</v>
      </c>
      <c r="I2" s="539"/>
      <c r="J2" s="41"/>
      <c r="K2" s="41"/>
      <c r="L2" s="41"/>
      <c r="M2" s="41"/>
      <c r="N2" s="41"/>
    </row>
    <row r="3" spans="1:14" ht="18.75" x14ac:dyDescent="0.15">
      <c r="A3" s="172"/>
      <c r="B3" s="540" t="s">
        <v>148</v>
      </c>
      <c r="C3" s="540"/>
      <c r="D3" s="540"/>
      <c r="E3" s="540"/>
      <c r="F3" s="540"/>
      <c r="G3" s="540"/>
      <c r="H3" s="540"/>
      <c r="I3" s="540"/>
      <c r="J3" s="41"/>
      <c r="K3" s="41"/>
      <c r="L3" s="41"/>
      <c r="M3" s="41"/>
      <c r="N3" s="41"/>
    </row>
    <row r="4" spans="1:14" x14ac:dyDescent="0.15">
      <c r="A4" s="173"/>
      <c r="B4" s="41"/>
      <c r="C4" s="41"/>
      <c r="D4" s="170"/>
      <c r="E4" s="41"/>
      <c r="G4" s="174"/>
      <c r="H4" s="174"/>
      <c r="I4" s="167"/>
      <c r="J4" s="41"/>
      <c r="K4" s="41"/>
      <c r="L4" s="41"/>
      <c r="M4" s="41"/>
      <c r="N4" s="41"/>
    </row>
    <row r="5" spans="1:14" ht="14.25" thickBot="1" x14ac:dyDescent="0.2">
      <c r="A5" s="173"/>
      <c r="B5" s="175" t="s">
        <v>149</v>
      </c>
      <c r="C5" s="41"/>
      <c r="D5" s="170"/>
      <c r="E5" s="41"/>
      <c r="G5" s="174"/>
      <c r="H5" s="174"/>
      <c r="I5" s="167"/>
      <c r="J5" s="41"/>
      <c r="K5" s="41"/>
      <c r="L5" s="41"/>
      <c r="M5" s="41"/>
      <c r="N5" s="41"/>
    </row>
    <row r="6" spans="1:14" s="182" customFormat="1" ht="21.75" thickBot="1" x14ac:dyDescent="0.2">
      <c r="A6" s="169"/>
      <c r="B6" s="541" t="s">
        <v>73</v>
      </c>
      <c r="C6" s="176" t="s">
        <v>74</v>
      </c>
      <c r="D6" s="177" t="s">
        <v>175</v>
      </c>
      <c r="E6" s="178" t="s">
        <v>75</v>
      </c>
      <c r="F6" s="179" t="s">
        <v>150</v>
      </c>
      <c r="G6" s="180" t="s">
        <v>174</v>
      </c>
      <c r="H6" s="180" t="s">
        <v>140</v>
      </c>
      <c r="I6" s="181" t="s">
        <v>224</v>
      </c>
      <c r="J6" s="169"/>
      <c r="K6" s="169"/>
      <c r="L6" s="169"/>
      <c r="M6" s="169"/>
      <c r="N6" s="169"/>
    </row>
    <row r="7" spans="1:14" x14ac:dyDescent="0.15">
      <c r="A7" s="41"/>
      <c r="B7" s="542"/>
      <c r="C7" s="519" t="s">
        <v>245</v>
      </c>
      <c r="D7" s="521">
        <f>SUM(I7:I14)</f>
        <v>330000</v>
      </c>
      <c r="E7" s="233"/>
      <c r="F7" s="234"/>
      <c r="G7" s="235"/>
      <c r="H7" s="236"/>
      <c r="I7" s="221">
        <f t="shared" ref="I7:I14" si="0">F7*G7</f>
        <v>0</v>
      </c>
      <c r="J7" s="41"/>
      <c r="K7" s="41"/>
      <c r="L7" s="41"/>
      <c r="M7" s="41"/>
      <c r="N7" s="41"/>
    </row>
    <row r="8" spans="1:14" x14ac:dyDescent="0.15">
      <c r="A8" s="41"/>
      <c r="B8" s="542"/>
      <c r="C8" s="519"/>
      <c r="D8" s="522"/>
      <c r="E8" s="237" t="s">
        <v>192</v>
      </c>
      <c r="F8" s="238">
        <v>110000</v>
      </c>
      <c r="G8" s="239">
        <v>1</v>
      </c>
      <c r="H8" s="240"/>
      <c r="I8" s="222">
        <f t="shared" si="0"/>
        <v>110000</v>
      </c>
      <c r="J8" s="41"/>
      <c r="K8" s="41"/>
      <c r="L8" s="41"/>
      <c r="M8" s="41"/>
      <c r="N8" s="41"/>
    </row>
    <row r="9" spans="1:14" x14ac:dyDescent="0.15">
      <c r="A9" s="41"/>
      <c r="B9" s="542"/>
      <c r="C9" s="519"/>
      <c r="D9" s="522"/>
      <c r="E9" s="237" t="s">
        <v>193</v>
      </c>
      <c r="F9" s="238">
        <v>220000</v>
      </c>
      <c r="G9" s="239">
        <v>1</v>
      </c>
      <c r="H9" s="240"/>
      <c r="I9" s="222">
        <f t="shared" si="0"/>
        <v>220000</v>
      </c>
      <c r="J9" s="41"/>
      <c r="K9" s="41"/>
      <c r="L9" s="41"/>
      <c r="M9" s="41"/>
      <c r="N9" s="41"/>
    </row>
    <row r="10" spans="1:14" x14ac:dyDescent="0.15">
      <c r="A10" s="41"/>
      <c r="B10" s="542"/>
      <c r="C10" s="519"/>
      <c r="D10" s="522"/>
      <c r="E10" s="237"/>
      <c r="F10" s="238"/>
      <c r="G10" s="239"/>
      <c r="H10" s="240"/>
      <c r="I10" s="222">
        <f t="shared" si="0"/>
        <v>0</v>
      </c>
      <c r="J10" s="41"/>
      <c r="K10" s="41"/>
      <c r="L10" s="41"/>
      <c r="M10" s="41"/>
      <c r="N10" s="41"/>
    </row>
    <row r="11" spans="1:14" x14ac:dyDescent="0.15">
      <c r="A11" s="41"/>
      <c r="B11" s="542"/>
      <c r="C11" s="519"/>
      <c r="D11" s="522"/>
      <c r="E11" s="237"/>
      <c r="F11" s="238"/>
      <c r="G11" s="239"/>
      <c r="H11" s="240"/>
      <c r="I11" s="222">
        <f t="shared" si="0"/>
        <v>0</v>
      </c>
      <c r="J11" s="41"/>
      <c r="K11" s="41"/>
      <c r="L11" s="41"/>
      <c r="M11" s="41"/>
      <c r="N11" s="41"/>
    </row>
    <row r="12" spans="1:14" x14ac:dyDescent="0.15">
      <c r="A12" s="41"/>
      <c r="B12" s="542"/>
      <c r="C12" s="519"/>
      <c r="D12" s="522"/>
      <c r="E12" s="237"/>
      <c r="F12" s="238"/>
      <c r="G12" s="239"/>
      <c r="H12" s="240"/>
      <c r="I12" s="222">
        <f t="shared" si="0"/>
        <v>0</v>
      </c>
      <c r="J12" s="41"/>
      <c r="K12" s="41"/>
      <c r="L12" s="41"/>
      <c r="M12" s="41"/>
      <c r="N12" s="41"/>
    </row>
    <row r="13" spans="1:14" x14ac:dyDescent="0.15">
      <c r="A13" s="41"/>
      <c r="B13" s="542"/>
      <c r="C13" s="519"/>
      <c r="D13" s="522"/>
      <c r="E13" s="237"/>
      <c r="F13" s="238"/>
      <c r="G13" s="239"/>
      <c r="H13" s="240"/>
      <c r="I13" s="222">
        <f t="shared" si="0"/>
        <v>0</v>
      </c>
      <c r="J13" s="41"/>
      <c r="K13" s="41"/>
      <c r="L13" s="41"/>
      <c r="M13" s="41"/>
      <c r="N13" s="41"/>
    </row>
    <row r="14" spans="1:14" ht="14.25" thickBot="1" x14ac:dyDescent="0.2">
      <c r="A14" s="41"/>
      <c r="B14" s="542"/>
      <c r="C14" s="519"/>
      <c r="D14" s="522"/>
      <c r="E14" s="241"/>
      <c r="F14" s="242"/>
      <c r="G14" s="243"/>
      <c r="H14" s="244"/>
      <c r="I14" s="225">
        <f t="shared" si="0"/>
        <v>0</v>
      </c>
      <c r="J14" s="41"/>
      <c r="K14" s="41"/>
      <c r="L14" s="41"/>
      <c r="M14" s="41"/>
      <c r="N14" s="41"/>
    </row>
    <row r="15" spans="1:14" ht="15" thickTop="1" thickBot="1" x14ac:dyDescent="0.2">
      <c r="A15" s="41"/>
      <c r="B15" s="542"/>
      <c r="C15" s="520"/>
      <c r="D15" s="523"/>
      <c r="E15" s="183"/>
      <c r="F15" s="184"/>
      <c r="G15" s="185"/>
      <c r="H15" s="185"/>
      <c r="I15" s="186">
        <f>SUM(I7:I14)</f>
        <v>330000</v>
      </c>
      <c r="J15" s="41"/>
      <c r="K15" s="41"/>
      <c r="L15" s="41"/>
      <c r="M15" s="41"/>
      <c r="N15" s="41"/>
    </row>
    <row r="16" spans="1:14" x14ac:dyDescent="0.15">
      <c r="A16" s="41"/>
      <c r="B16" s="542"/>
      <c r="C16" s="518" t="s">
        <v>76</v>
      </c>
      <c r="D16" s="521">
        <f>SUM(I16:I20)</f>
        <v>0</v>
      </c>
      <c r="E16" s="226"/>
      <c r="F16" s="245"/>
      <c r="G16" s="246"/>
      <c r="H16" s="247"/>
      <c r="I16" s="221">
        <f>F16*G16</f>
        <v>0</v>
      </c>
      <c r="J16" s="41"/>
      <c r="K16" s="41"/>
      <c r="L16" s="41"/>
      <c r="M16" s="41"/>
      <c r="N16" s="41"/>
    </row>
    <row r="17" spans="1:14" x14ac:dyDescent="0.15">
      <c r="A17" s="41"/>
      <c r="B17" s="542"/>
      <c r="C17" s="519"/>
      <c r="D17" s="522"/>
      <c r="E17" s="237"/>
      <c r="F17" s="238"/>
      <c r="G17" s="239"/>
      <c r="H17" s="240"/>
      <c r="I17" s="222">
        <f>F17*G17</f>
        <v>0</v>
      </c>
      <c r="J17" s="41"/>
      <c r="K17" s="41"/>
      <c r="L17" s="41"/>
      <c r="M17" s="41"/>
      <c r="N17" s="41"/>
    </row>
    <row r="18" spans="1:14" x14ac:dyDescent="0.15">
      <c r="A18" s="41"/>
      <c r="B18" s="542"/>
      <c r="C18" s="519"/>
      <c r="D18" s="522"/>
      <c r="E18" s="237"/>
      <c r="F18" s="238"/>
      <c r="G18" s="239"/>
      <c r="H18" s="240"/>
      <c r="I18" s="222">
        <f>F18*G18</f>
        <v>0</v>
      </c>
      <c r="J18" s="41"/>
      <c r="K18" s="41"/>
      <c r="L18" s="41"/>
      <c r="M18" s="41"/>
      <c r="N18" s="41"/>
    </row>
    <row r="19" spans="1:14" x14ac:dyDescent="0.15">
      <c r="A19" s="41"/>
      <c r="B19" s="542"/>
      <c r="C19" s="519"/>
      <c r="D19" s="522"/>
      <c r="E19" s="237"/>
      <c r="F19" s="238"/>
      <c r="G19" s="239"/>
      <c r="H19" s="240"/>
      <c r="I19" s="222">
        <f>F19*G19</f>
        <v>0</v>
      </c>
      <c r="J19" s="41"/>
      <c r="K19" s="41"/>
      <c r="L19" s="41"/>
      <c r="M19" s="41"/>
      <c r="N19" s="41"/>
    </row>
    <row r="20" spans="1:14" ht="14.25" thickBot="1" x14ac:dyDescent="0.2">
      <c r="A20" s="41"/>
      <c r="B20" s="542"/>
      <c r="C20" s="519"/>
      <c r="D20" s="522"/>
      <c r="E20" s="241"/>
      <c r="F20" s="242"/>
      <c r="G20" s="243"/>
      <c r="H20" s="244"/>
      <c r="I20" s="225">
        <f>F20*G20</f>
        <v>0</v>
      </c>
      <c r="J20" s="41"/>
      <c r="K20" s="41"/>
      <c r="L20" s="41"/>
      <c r="M20" s="41"/>
      <c r="N20" s="41"/>
    </row>
    <row r="21" spans="1:14" ht="15" thickTop="1" thickBot="1" x14ac:dyDescent="0.2">
      <c r="A21" s="41"/>
      <c r="B21" s="542"/>
      <c r="C21" s="520"/>
      <c r="D21" s="523"/>
      <c r="E21" s="183"/>
      <c r="F21" s="184"/>
      <c r="G21" s="185"/>
      <c r="H21" s="185"/>
      <c r="I21" s="186">
        <f>SUM(I16:I20)</f>
        <v>0</v>
      </c>
      <c r="J21" s="41"/>
      <c r="K21" s="41"/>
      <c r="L21" s="41"/>
      <c r="M21" s="41"/>
      <c r="N21" s="41"/>
    </row>
    <row r="22" spans="1:14" x14ac:dyDescent="0.15">
      <c r="A22" s="41"/>
      <c r="B22" s="542"/>
      <c r="C22" s="518" t="s">
        <v>77</v>
      </c>
      <c r="D22" s="521">
        <f>SUM(I22:I26)</f>
        <v>2500000</v>
      </c>
      <c r="E22" s="233"/>
      <c r="F22" s="245"/>
      <c r="G22" s="247"/>
      <c r="H22" s="247"/>
      <c r="I22" s="221">
        <f>F22</f>
        <v>0</v>
      </c>
      <c r="J22" s="41"/>
      <c r="K22" s="41"/>
      <c r="L22" s="41"/>
      <c r="M22" s="41"/>
      <c r="N22" s="41"/>
    </row>
    <row r="23" spans="1:14" x14ac:dyDescent="0.15">
      <c r="A23" s="41"/>
      <c r="B23" s="542"/>
      <c r="C23" s="519"/>
      <c r="D23" s="522"/>
      <c r="E23" s="237" t="s">
        <v>194</v>
      </c>
      <c r="F23" s="238">
        <v>2500000</v>
      </c>
      <c r="G23" s="240"/>
      <c r="H23" s="240"/>
      <c r="I23" s="222">
        <f>F23</f>
        <v>2500000</v>
      </c>
      <c r="J23" s="41"/>
      <c r="K23" s="41"/>
      <c r="L23" s="41"/>
      <c r="M23" s="41"/>
      <c r="N23" s="41"/>
    </row>
    <row r="24" spans="1:14" x14ac:dyDescent="0.15">
      <c r="A24" s="41"/>
      <c r="B24" s="542"/>
      <c r="C24" s="519"/>
      <c r="D24" s="522"/>
      <c r="E24" s="237"/>
      <c r="F24" s="238"/>
      <c r="G24" s="240"/>
      <c r="H24" s="240"/>
      <c r="I24" s="222">
        <f>F24</f>
        <v>0</v>
      </c>
      <c r="J24" s="41"/>
      <c r="K24" s="41"/>
      <c r="L24" s="41"/>
      <c r="M24" s="41"/>
      <c r="N24" s="41"/>
    </row>
    <row r="25" spans="1:14" x14ac:dyDescent="0.15">
      <c r="A25" s="41"/>
      <c r="B25" s="542"/>
      <c r="C25" s="519"/>
      <c r="D25" s="522"/>
      <c r="E25" s="237"/>
      <c r="F25" s="238"/>
      <c r="G25" s="240"/>
      <c r="H25" s="240"/>
      <c r="I25" s="222">
        <f>F25</f>
        <v>0</v>
      </c>
      <c r="J25" s="41"/>
      <c r="K25" s="41"/>
      <c r="L25" s="41"/>
      <c r="M25" s="41"/>
      <c r="N25" s="41"/>
    </row>
    <row r="26" spans="1:14" ht="14.25" thickBot="1" x14ac:dyDescent="0.2">
      <c r="A26" s="41"/>
      <c r="B26" s="542"/>
      <c r="C26" s="519"/>
      <c r="D26" s="522"/>
      <c r="E26" s="241"/>
      <c r="F26" s="242"/>
      <c r="G26" s="244"/>
      <c r="H26" s="244"/>
      <c r="I26" s="225">
        <f>F26</f>
        <v>0</v>
      </c>
      <c r="J26" s="41"/>
      <c r="K26" s="41"/>
      <c r="L26" s="41"/>
      <c r="M26" s="41"/>
      <c r="N26" s="41"/>
    </row>
    <row r="27" spans="1:14" ht="15" thickTop="1" thickBot="1" x14ac:dyDescent="0.2">
      <c r="A27" s="41"/>
      <c r="B27" s="542"/>
      <c r="C27" s="520"/>
      <c r="D27" s="523"/>
      <c r="E27" s="183"/>
      <c r="F27" s="184"/>
      <c r="G27" s="185"/>
      <c r="H27" s="185"/>
      <c r="I27" s="186">
        <f>SUM(I22:I26)</f>
        <v>2500000</v>
      </c>
      <c r="J27" s="41"/>
      <c r="K27" s="41"/>
      <c r="L27" s="41"/>
      <c r="M27" s="41"/>
      <c r="N27" s="41"/>
    </row>
    <row r="28" spans="1:14" x14ac:dyDescent="0.15">
      <c r="A28" s="41"/>
      <c r="B28" s="542"/>
      <c r="C28" s="518" t="s">
        <v>78</v>
      </c>
      <c r="D28" s="521">
        <f>SUM(I28:I32)</f>
        <v>0</v>
      </c>
      <c r="E28" s="233"/>
      <c r="F28" s="245"/>
      <c r="G28" s="246"/>
      <c r="H28" s="247"/>
      <c r="I28" s="221">
        <f>F28*G28</f>
        <v>0</v>
      </c>
      <c r="J28" s="41"/>
      <c r="K28" s="41"/>
      <c r="L28" s="41"/>
      <c r="M28" s="41"/>
      <c r="N28" s="41"/>
    </row>
    <row r="29" spans="1:14" x14ac:dyDescent="0.15">
      <c r="A29" s="41"/>
      <c r="B29" s="542"/>
      <c r="C29" s="519"/>
      <c r="D29" s="522"/>
      <c r="E29" s="237"/>
      <c r="F29" s="238"/>
      <c r="G29" s="239"/>
      <c r="H29" s="240"/>
      <c r="I29" s="222">
        <f>F29*G29</f>
        <v>0</v>
      </c>
      <c r="J29" s="41"/>
      <c r="K29" s="41"/>
      <c r="L29" s="41"/>
      <c r="M29" s="41"/>
      <c r="N29" s="41"/>
    </row>
    <row r="30" spans="1:14" x14ac:dyDescent="0.15">
      <c r="A30" s="41"/>
      <c r="B30" s="542"/>
      <c r="C30" s="519"/>
      <c r="D30" s="522"/>
      <c r="E30" s="237"/>
      <c r="F30" s="238"/>
      <c r="G30" s="239"/>
      <c r="H30" s="240"/>
      <c r="I30" s="222">
        <f>F30*G30</f>
        <v>0</v>
      </c>
      <c r="J30" s="41"/>
      <c r="K30" s="41"/>
      <c r="L30" s="41"/>
      <c r="M30" s="41"/>
      <c r="N30" s="41"/>
    </row>
    <row r="31" spans="1:14" x14ac:dyDescent="0.15">
      <c r="A31" s="41"/>
      <c r="B31" s="542"/>
      <c r="C31" s="519"/>
      <c r="D31" s="522"/>
      <c r="E31" s="237"/>
      <c r="F31" s="238"/>
      <c r="G31" s="239"/>
      <c r="H31" s="240"/>
      <c r="I31" s="222">
        <f>F31*G31</f>
        <v>0</v>
      </c>
      <c r="J31" s="41"/>
      <c r="K31" s="41"/>
      <c r="L31" s="41"/>
      <c r="M31" s="41"/>
      <c r="N31" s="41"/>
    </row>
    <row r="32" spans="1:14" ht="14.25" thickBot="1" x14ac:dyDescent="0.2">
      <c r="A32" s="41"/>
      <c r="B32" s="542"/>
      <c r="C32" s="519"/>
      <c r="D32" s="522"/>
      <c r="E32" s="241"/>
      <c r="F32" s="242"/>
      <c r="G32" s="243"/>
      <c r="H32" s="244"/>
      <c r="I32" s="225">
        <f>F32*G32</f>
        <v>0</v>
      </c>
      <c r="J32" s="41"/>
      <c r="K32" s="41"/>
      <c r="L32" s="41"/>
      <c r="M32" s="41"/>
      <c r="N32" s="41"/>
    </row>
    <row r="33" spans="1:14" ht="15" thickTop="1" thickBot="1" x14ac:dyDescent="0.2">
      <c r="A33" s="41"/>
      <c r="B33" s="542"/>
      <c r="C33" s="520"/>
      <c r="D33" s="523"/>
      <c r="E33" s="183"/>
      <c r="F33" s="184"/>
      <c r="G33" s="185"/>
      <c r="H33" s="185"/>
      <c r="I33" s="186">
        <f>SUM(I28:I32)</f>
        <v>0</v>
      </c>
      <c r="J33" s="41"/>
      <c r="K33" s="41"/>
      <c r="L33" s="41"/>
      <c r="M33" s="41"/>
      <c r="N33" s="41"/>
    </row>
    <row r="34" spans="1:14" x14ac:dyDescent="0.15">
      <c r="A34" s="41"/>
      <c r="B34" s="542"/>
      <c r="C34" s="544" t="s">
        <v>177</v>
      </c>
      <c r="D34" s="521">
        <f>SUM(I34:I38)</f>
        <v>0</v>
      </c>
      <c r="E34" s="233"/>
      <c r="F34" s="245"/>
      <c r="G34" s="246"/>
      <c r="H34" s="247"/>
      <c r="I34" s="221">
        <f>F34*G34</f>
        <v>0</v>
      </c>
      <c r="J34" s="41"/>
      <c r="K34" s="41"/>
      <c r="L34" s="41"/>
      <c r="M34" s="41"/>
      <c r="N34" s="41"/>
    </row>
    <row r="35" spans="1:14" x14ac:dyDescent="0.15">
      <c r="A35" s="41"/>
      <c r="B35" s="542"/>
      <c r="C35" s="545"/>
      <c r="D35" s="522"/>
      <c r="E35" s="237"/>
      <c r="F35" s="238"/>
      <c r="G35" s="239"/>
      <c r="H35" s="240"/>
      <c r="I35" s="222">
        <f>F35*G35</f>
        <v>0</v>
      </c>
      <c r="J35" s="41"/>
      <c r="K35" s="41"/>
      <c r="L35" s="41"/>
      <c r="M35" s="41"/>
      <c r="N35" s="41"/>
    </row>
    <row r="36" spans="1:14" x14ac:dyDescent="0.15">
      <c r="A36" s="41"/>
      <c r="B36" s="542"/>
      <c r="C36" s="545"/>
      <c r="D36" s="522"/>
      <c r="E36" s="237"/>
      <c r="F36" s="238"/>
      <c r="G36" s="239"/>
      <c r="H36" s="240"/>
      <c r="I36" s="222">
        <f>F36*G36</f>
        <v>0</v>
      </c>
      <c r="J36" s="41"/>
      <c r="K36" s="41"/>
      <c r="L36" s="41"/>
      <c r="M36" s="41"/>
      <c r="N36" s="41"/>
    </row>
    <row r="37" spans="1:14" x14ac:dyDescent="0.15">
      <c r="A37" s="41"/>
      <c r="B37" s="542"/>
      <c r="C37" s="545"/>
      <c r="D37" s="522"/>
      <c r="E37" s="237"/>
      <c r="F37" s="238"/>
      <c r="G37" s="239"/>
      <c r="H37" s="240"/>
      <c r="I37" s="222">
        <f>F37*G37</f>
        <v>0</v>
      </c>
      <c r="J37" s="41"/>
      <c r="K37" s="41"/>
      <c r="L37" s="41"/>
      <c r="M37" s="41"/>
      <c r="N37" s="41"/>
    </row>
    <row r="38" spans="1:14" ht="14.25" thickBot="1" x14ac:dyDescent="0.2">
      <c r="A38" s="41"/>
      <c r="B38" s="542"/>
      <c r="C38" s="545"/>
      <c r="D38" s="522"/>
      <c r="E38" s="241"/>
      <c r="F38" s="242"/>
      <c r="G38" s="243"/>
      <c r="H38" s="244"/>
      <c r="I38" s="225">
        <f>F38*G38</f>
        <v>0</v>
      </c>
      <c r="J38" s="41"/>
      <c r="K38" s="41"/>
      <c r="L38" s="41"/>
      <c r="M38" s="41"/>
      <c r="N38" s="41"/>
    </row>
    <row r="39" spans="1:14" ht="15" thickTop="1" thickBot="1" x14ac:dyDescent="0.2">
      <c r="A39" s="41"/>
      <c r="B39" s="542"/>
      <c r="C39" s="546"/>
      <c r="D39" s="523"/>
      <c r="E39" s="183"/>
      <c r="F39" s="184"/>
      <c r="G39" s="185"/>
      <c r="H39" s="185"/>
      <c r="I39" s="186">
        <f>SUM(I34:I38)</f>
        <v>0</v>
      </c>
      <c r="J39" s="41"/>
      <c r="K39" s="41"/>
      <c r="L39" s="41"/>
      <c r="M39" s="41"/>
      <c r="N39" s="41"/>
    </row>
    <row r="40" spans="1:14" x14ac:dyDescent="0.15">
      <c r="A40" s="41"/>
      <c r="B40" s="542"/>
      <c r="C40" s="547" t="s">
        <v>164</v>
      </c>
      <c r="D40" s="521">
        <f>SUM(I40:I44)</f>
        <v>0</v>
      </c>
      <c r="E40" s="233"/>
      <c r="F40" s="245"/>
      <c r="G40" s="246"/>
      <c r="H40" s="247"/>
      <c r="I40" s="221">
        <f>F40*G40</f>
        <v>0</v>
      </c>
      <c r="J40" s="41"/>
      <c r="K40" s="41"/>
      <c r="L40" s="41"/>
      <c r="M40" s="41"/>
      <c r="N40" s="41"/>
    </row>
    <row r="41" spans="1:14" x14ac:dyDescent="0.15">
      <c r="A41" s="41"/>
      <c r="B41" s="542"/>
      <c r="C41" s="519"/>
      <c r="D41" s="522"/>
      <c r="E41" s="237"/>
      <c r="F41" s="238"/>
      <c r="G41" s="239"/>
      <c r="H41" s="240"/>
      <c r="I41" s="222">
        <f>F41*G41</f>
        <v>0</v>
      </c>
      <c r="J41" s="41"/>
      <c r="K41" s="41"/>
      <c r="L41" s="41"/>
      <c r="M41" s="41"/>
      <c r="N41" s="41"/>
    </row>
    <row r="42" spans="1:14" x14ac:dyDescent="0.15">
      <c r="A42" s="41"/>
      <c r="B42" s="542"/>
      <c r="C42" s="519"/>
      <c r="D42" s="522"/>
      <c r="E42" s="237"/>
      <c r="F42" s="238"/>
      <c r="G42" s="239"/>
      <c r="H42" s="240"/>
      <c r="I42" s="222">
        <f>F42*G42</f>
        <v>0</v>
      </c>
      <c r="J42" s="41"/>
      <c r="K42" s="41"/>
      <c r="L42" s="41"/>
      <c r="M42" s="41"/>
      <c r="N42" s="41"/>
    </row>
    <row r="43" spans="1:14" x14ac:dyDescent="0.15">
      <c r="A43" s="41"/>
      <c r="B43" s="542"/>
      <c r="C43" s="519"/>
      <c r="D43" s="522"/>
      <c r="E43" s="237"/>
      <c r="F43" s="238"/>
      <c r="G43" s="239"/>
      <c r="H43" s="240"/>
      <c r="I43" s="222">
        <f>F43*G43</f>
        <v>0</v>
      </c>
      <c r="J43" s="41"/>
      <c r="K43" s="41"/>
      <c r="L43" s="41"/>
      <c r="M43" s="41"/>
      <c r="N43" s="41"/>
    </row>
    <row r="44" spans="1:14" ht="14.25" thickBot="1" x14ac:dyDescent="0.2">
      <c r="A44" s="41"/>
      <c r="B44" s="542"/>
      <c r="C44" s="519"/>
      <c r="D44" s="522"/>
      <c r="E44" s="241"/>
      <c r="F44" s="242"/>
      <c r="G44" s="243"/>
      <c r="H44" s="244"/>
      <c r="I44" s="225">
        <f>F44*G44</f>
        <v>0</v>
      </c>
      <c r="J44" s="41"/>
      <c r="K44" s="41"/>
      <c r="L44" s="41"/>
      <c r="M44" s="41"/>
      <c r="N44" s="41"/>
    </row>
    <row r="45" spans="1:14" ht="15" thickTop="1" thickBot="1" x14ac:dyDescent="0.2">
      <c r="A45" s="41"/>
      <c r="B45" s="542"/>
      <c r="C45" s="519"/>
      <c r="D45" s="523"/>
      <c r="E45" s="183"/>
      <c r="F45" s="184"/>
      <c r="G45" s="185"/>
      <c r="H45" s="185"/>
      <c r="I45" s="186">
        <f>SUM(I40:I44)</f>
        <v>0</v>
      </c>
      <c r="J45" s="41"/>
      <c r="K45" s="41"/>
      <c r="L45" s="41"/>
      <c r="M45" s="41"/>
      <c r="N45" s="41"/>
    </row>
    <row r="46" spans="1:14" x14ac:dyDescent="0.15">
      <c r="A46" s="41"/>
      <c r="B46" s="542"/>
      <c r="C46" s="518" t="s">
        <v>176</v>
      </c>
      <c r="D46" s="522">
        <f>SUM(D7:D45)</f>
        <v>2830000</v>
      </c>
      <c r="E46" s="524"/>
      <c r="F46" s="526">
        <f>I15+I21+I27+I33+I39+I45</f>
        <v>2830000</v>
      </c>
      <c r="G46" s="527"/>
      <c r="H46" s="527"/>
      <c r="I46" s="528"/>
      <c r="J46" s="41"/>
      <c r="K46" s="41"/>
      <c r="L46" s="41"/>
      <c r="M46" s="41"/>
      <c r="N46" s="41"/>
    </row>
    <row r="47" spans="1:14" ht="14.25" thickBot="1" x14ac:dyDescent="0.2">
      <c r="A47" s="41"/>
      <c r="B47" s="542"/>
      <c r="C47" s="520"/>
      <c r="D47" s="523"/>
      <c r="E47" s="525"/>
      <c r="F47" s="529"/>
      <c r="G47" s="530"/>
      <c r="H47" s="530"/>
      <c r="I47" s="531"/>
      <c r="J47" s="41"/>
      <c r="K47" s="41"/>
      <c r="L47" s="41"/>
      <c r="M47" s="41"/>
      <c r="N47" s="41"/>
    </row>
    <row r="48" spans="1:14" x14ac:dyDescent="0.15">
      <c r="A48" s="41"/>
      <c r="B48" s="542"/>
      <c r="C48" s="518" t="s">
        <v>79</v>
      </c>
      <c r="D48" s="521">
        <f>D156-D46</f>
        <v>0</v>
      </c>
      <c r="E48" s="532"/>
      <c r="F48" s="533"/>
      <c r="G48" s="533"/>
      <c r="H48" s="533"/>
      <c r="I48" s="534"/>
      <c r="J48" s="41"/>
      <c r="K48" s="41"/>
      <c r="L48" s="41"/>
      <c r="M48" s="41"/>
      <c r="N48" s="41"/>
    </row>
    <row r="49" spans="1:14" ht="14.25" thickBot="1" x14ac:dyDescent="0.2">
      <c r="A49" s="41"/>
      <c r="B49" s="542"/>
      <c r="C49" s="520"/>
      <c r="D49" s="523"/>
      <c r="E49" s="535"/>
      <c r="F49" s="536"/>
      <c r="G49" s="536"/>
      <c r="H49" s="536"/>
      <c r="I49" s="537"/>
      <c r="J49" s="41"/>
      <c r="K49" s="41"/>
      <c r="L49" s="41"/>
      <c r="M49" s="41"/>
      <c r="N49" s="41"/>
    </row>
    <row r="50" spans="1:14" ht="19.149999999999999" customHeight="1" x14ac:dyDescent="0.15">
      <c r="A50" s="41"/>
      <c r="B50" s="542"/>
      <c r="C50" s="553" t="s">
        <v>178</v>
      </c>
      <c r="D50" s="548">
        <f>SUM(D46,D48)</f>
        <v>2830000</v>
      </c>
      <c r="E50" s="557"/>
      <c r="F50" s="558"/>
      <c r="G50" s="558"/>
      <c r="H50" s="558"/>
      <c r="I50" s="555" t="str">
        <f>IF(D50=D156,"〇","不一致")</f>
        <v>〇</v>
      </c>
      <c r="J50" s="41"/>
      <c r="K50" s="41"/>
      <c r="L50" s="41"/>
      <c r="M50" s="41"/>
      <c r="N50" s="41"/>
    </row>
    <row r="51" spans="1:14" ht="22.15" customHeight="1" thickBot="1" x14ac:dyDescent="0.2">
      <c r="A51" s="41"/>
      <c r="B51" s="543"/>
      <c r="C51" s="554"/>
      <c r="D51" s="549"/>
      <c r="E51" s="559"/>
      <c r="F51" s="560"/>
      <c r="G51" s="560"/>
      <c r="H51" s="560"/>
      <c r="I51" s="556"/>
      <c r="J51" s="41"/>
      <c r="K51" s="41"/>
      <c r="L51" s="41"/>
      <c r="M51" s="41"/>
      <c r="N51" s="41"/>
    </row>
    <row r="52" spans="1:14" x14ac:dyDescent="0.15">
      <c r="A52" s="41"/>
      <c r="B52" s="187" t="s">
        <v>151</v>
      </c>
      <c r="C52" s="188"/>
      <c r="D52" s="189"/>
      <c r="E52" s="190"/>
      <c r="F52" s="191"/>
      <c r="G52" s="192"/>
      <c r="H52" s="192"/>
      <c r="I52" s="191"/>
      <c r="J52" s="41"/>
      <c r="K52" s="41"/>
      <c r="L52" s="41"/>
      <c r="M52" s="41"/>
      <c r="N52" s="41"/>
    </row>
    <row r="53" spans="1:14" x14ac:dyDescent="0.15">
      <c r="A53" s="41"/>
      <c r="B53" s="187" t="s">
        <v>220</v>
      </c>
      <c r="C53" s="188"/>
      <c r="D53" s="189"/>
      <c r="E53" s="190"/>
      <c r="F53" s="191"/>
      <c r="G53" s="192"/>
      <c r="H53" s="192"/>
      <c r="I53" s="191"/>
      <c r="J53" s="41"/>
      <c r="K53" s="41"/>
      <c r="L53" s="41"/>
      <c r="M53" s="41"/>
      <c r="N53" s="41"/>
    </row>
    <row r="54" spans="1:14" x14ac:dyDescent="0.15">
      <c r="A54" s="41"/>
      <c r="B54" s="187"/>
      <c r="C54" s="188"/>
      <c r="D54" s="189"/>
      <c r="E54" s="190"/>
      <c r="F54" s="191"/>
      <c r="G54" s="192"/>
      <c r="H54" s="192"/>
      <c r="I54" s="191"/>
      <c r="J54" s="41"/>
      <c r="K54" s="41"/>
      <c r="L54" s="41"/>
      <c r="M54" s="41"/>
      <c r="N54" s="41"/>
    </row>
    <row r="55" spans="1:14" x14ac:dyDescent="0.15">
      <c r="A55" s="41"/>
      <c r="B55" s="187"/>
      <c r="C55" s="188"/>
      <c r="D55" s="189"/>
      <c r="E55" s="190"/>
      <c r="F55" s="191"/>
      <c r="G55" s="192"/>
      <c r="H55" s="192"/>
      <c r="I55" s="191"/>
      <c r="J55" s="41"/>
      <c r="K55" s="41"/>
      <c r="L55" s="41"/>
      <c r="M55" s="41"/>
      <c r="N55" s="41"/>
    </row>
    <row r="56" spans="1:14" x14ac:dyDescent="0.15">
      <c r="A56" s="41"/>
      <c r="B56" s="187"/>
      <c r="C56" s="188"/>
      <c r="D56" s="189"/>
      <c r="E56" s="190"/>
      <c r="F56" s="191"/>
      <c r="G56" s="192"/>
      <c r="H56" s="192"/>
      <c r="I56" s="191"/>
      <c r="J56" s="41"/>
      <c r="K56" s="41"/>
      <c r="L56" s="41"/>
      <c r="M56" s="41"/>
      <c r="N56" s="41"/>
    </row>
    <row r="57" spans="1:14" ht="14.25" thickBot="1" x14ac:dyDescent="0.2">
      <c r="A57" s="41"/>
      <c r="B57" s="187"/>
      <c r="C57" s="188"/>
      <c r="D57" s="189"/>
      <c r="E57" s="190"/>
      <c r="F57" s="191"/>
      <c r="G57" s="192"/>
      <c r="H57" s="192"/>
      <c r="I57" s="191"/>
      <c r="J57" s="41"/>
      <c r="K57" s="41"/>
      <c r="L57" s="41"/>
      <c r="M57" s="41"/>
      <c r="N57" s="41"/>
    </row>
    <row r="58" spans="1:14" ht="24.75" customHeight="1" thickBot="1" x14ac:dyDescent="0.2">
      <c r="A58" s="41"/>
      <c r="B58" s="187"/>
      <c r="C58" s="188"/>
      <c r="D58" s="189"/>
      <c r="E58" s="193" t="s">
        <v>152</v>
      </c>
      <c r="F58" s="550">
        <f>'3'!B5</f>
        <v>0</v>
      </c>
      <c r="G58" s="551"/>
      <c r="H58" s="551"/>
      <c r="I58" s="552"/>
      <c r="J58" s="41"/>
      <c r="K58" s="41"/>
      <c r="L58" s="41"/>
      <c r="M58" s="41"/>
      <c r="N58" s="41"/>
    </row>
    <row r="59" spans="1:14" x14ac:dyDescent="0.15">
      <c r="A59" s="41"/>
      <c r="B59" s="194"/>
      <c r="C59" s="188"/>
      <c r="D59" s="189"/>
      <c r="E59" s="193"/>
      <c r="F59" s="195"/>
      <c r="G59" s="195"/>
      <c r="H59" s="195"/>
      <c r="I59" s="195"/>
      <c r="J59" s="41"/>
      <c r="K59" s="41"/>
      <c r="L59" s="41"/>
      <c r="M59" s="41"/>
      <c r="N59" s="41"/>
    </row>
    <row r="60" spans="1:14" x14ac:dyDescent="0.15">
      <c r="A60" s="41"/>
      <c r="B60" s="194"/>
      <c r="C60" s="188"/>
      <c r="D60" s="189"/>
      <c r="E60" s="193"/>
      <c r="F60" s="195"/>
      <c r="G60" s="195"/>
      <c r="H60" s="195"/>
      <c r="I60" s="195"/>
      <c r="J60" s="41"/>
      <c r="K60" s="41"/>
      <c r="L60" s="41"/>
      <c r="M60" s="41"/>
      <c r="N60" s="41"/>
    </row>
    <row r="61" spans="1:14" x14ac:dyDescent="0.15">
      <c r="A61" s="41"/>
      <c r="B61" s="194"/>
      <c r="C61" s="188"/>
      <c r="D61" s="189"/>
      <c r="E61" s="193"/>
      <c r="F61" s="195"/>
      <c r="G61" s="195"/>
      <c r="H61" s="195"/>
      <c r="I61" s="195"/>
      <c r="J61" s="41"/>
      <c r="K61" s="41"/>
      <c r="L61" s="41"/>
      <c r="M61" s="41"/>
      <c r="N61" s="41"/>
    </row>
    <row r="62" spans="1:14" x14ac:dyDescent="0.15">
      <c r="A62" s="41"/>
      <c r="B62" s="194"/>
      <c r="C62" s="188"/>
      <c r="D62" s="189"/>
      <c r="E62" s="193"/>
      <c r="F62" s="195"/>
      <c r="G62" s="195"/>
      <c r="H62" s="195"/>
      <c r="I62" s="195"/>
      <c r="J62" s="41"/>
      <c r="K62" s="41"/>
      <c r="L62" s="41"/>
      <c r="M62" s="41"/>
      <c r="N62" s="41"/>
    </row>
    <row r="63" spans="1:14" s="36" customFormat="1" ht="18" thickBot="1" x14ac:dyDescent="0.25">
      <c r="A63" s="39" t="s">
        <v>228</v>
      </c>
      <c r="B63" s="248"/>
      <c r="C63" s="249"/>
      <c r="D63" s="250"/>
      <c r="E63" s="251"/>
      <c r="F63" s="252"/>
      <c r="G63" s="252"/>
      <c r="H63" s="252"/>
      <c r="I63" s="253" t="s">
        <v>170</v>
      </c>
      <c r="J63" s="39"/>
      <c r="K63" s="39"/>
      <c r="L63" s="39"/>
      <c r="M63" s="39"/>
      <c r="N63" s="39"/>
    </row>
    <row r="64" spans="1:14" ht="21.75" thickBot="1" x14ac:dyDescent="0.2">
      <c r="A64" s="41"/>
      <c r="B64" s="169"/>
      <c r="C64" s="41"/>
      <c r="D64" s="170"/>
      <c r="E64" s="125"/>
      <c r="G64" s="171"/>
      <c r="H64" s="538" t="s">
        <v>147</v>
      </c>
      <c r="I64" s="539"/>
      <c r="J64" s="41"/>
      <c r="K64" s="41"/>
      <c r="L64" s="41"/>
      <c r="M64" s="41"/>
      <c r="N64" s="41"/>
    </row>
    <row r="65" spans="1:14" ht="19.5" thickBot="1" x14ac:dyDescent="0.2">
      <c r="A65" s="172"/>
      <c r="B65" s="540" t="s">
        <v>153</v>
      </c>
      <c r="C65" s="540"/>
      <c r="D65" s="540"/>
      <c r="E65" s="540"/>
      <c r="F65" s="540"/>
      <c r="G65" s="540"/>
      <c r="H65" s="540"/>
      <c r="I65" s="540"/>
      <c r="J65" s="41"/>
      <c r="K65" s="41"/>
      <c r="L65" s="41"/>
      <c r="M65" s="41"/>
      <c r="N65" s="41"/>
    </row>
    <row r="66" spans="1:14" ht="21.75" customHeight="1" thickBot="1" x14ac:dyDescent="0.2">
      <c r="A66" s="41"/>
      <c r="B66" s="566" t="s">
        <v>80</v>
      </c>
      <c r="C66" s="196" t="s">
        <v>81</v>
      </c>
      <c r="D66" s="197" t="s">
        <v>175</v>
      </c>
      <c r="E66" s="198" t="s">
        <v>82</v>
      </c>
      <c r="F66" s="199" t="s">
        <v>138</v>
      </c>
      <c r="G66" s="180" t="s">
        <v>174</v>
      </c>
      <c r="H66" s="180" t="s">
        <v>140</v>
      </c>
      <c r="I66" s="200"/>
      <c r="J66" s="41"/>
      <c r="K66" s="41"/>
      <c r="L66" s="41"/>
      <c r="M66" s="41"/>
      <c r="N66" s="41"/>
    </row>
    <row r="67" spans="1:14" x14ac:dyDescent="0.15">
      <c r="A67" s="41"/>
      <c r="B67" s="567"/>
      <c r="C67" s="547" t="s">
        <v>163</v>
      </c>
      <c r="D67" s="521">
        <f>SUM(I67:I76)</f>
        <v>990000</v>
      </c>
      <c r="E67" s="233"/>
      <c r="F67" s="234"/>
      <c r="G67" s="257"/>
      <c r="H67" s="258"/>
      <c r="I67" s="221">
        <f t="shared" ref="I67:I76" si="1">F67*G67</f>
        <v>0</v>
      </c>
      <c r="J67" s="41"/>
      <c r="K67" s="41"/>
      <c r="L67" s="41"/>
      <c r="M67" s="41"/>
      <c r="N67" s="41"/>
    </row>
    <row r="68" spans="1:14" x14ac:dyDescent="0.15">
      <c r="A68" s="41"/>
      <c r="B68" s="567"/>
      <c r="C68" s="519"/>
      <c r="D68" s="522"/>
      <c r="E68" s="237" t="s">
        <v>202</v>
      </c>
      <c r="F68" s="259">
        <v>990000</v>
      </c>
      <c r="G68" s="260">
        <v>1</v>
      </c>
      <c r="H68" s="261"/>
      <c r="I68" s="222">
        <f t="shared" si="1"/>
        <v>990000</v>
      </c>
      <c r="J68" s="41"/>
      <c r="K68" s="41"/>
      <c r="L68" s="41"/>
      <c r="M68" s="41"/>
      <c r="N68" s="41"/>
    </row>
    <row r="69" spans="1:14" x14ac:dyDescent="0.15">
      <c r="A69" s="41"/>
      <c r="B69" s="567"/>
      <c r="C69" s="519"/>
      <c r="D69" s="522"/>
      <c r="E69" s="237"/>
      <c r="F69" s="259"/>
      <c r="G69" s="260"/>
      <c r="H69" s="261"/>
      <c r="I69" s="222">
        <f t="shared" si="1"/>
        <v>0</v>
      </c>
      <c r="J69" s="41"/>
      <c r="K69" s="41"/>
      <c r="L69" s="41"/>
      <c r="M69" s="41"/>
      <c r="N69" s="41"/>
    </row>
    <row r="70" spans="1:14" x14ac:dyDescent="0.15">
      <c r="A70" s="41"/>
      <c r="B70" s="567"/>
      <c r="C70" s="519"/>
      <c r="D70" s="522"/>
      <c r="E70" s="237"/>
      <c r="F70" s="259"/>
      <c r="G70" s="260"/>
      <c r="H70" s="261"/>
      <c r="I70" s="222">
        <f t="shared" si="1"/>
        <v>0</v>
      </c>
      <c r="J70" s="41"/>
      <c r="K70" s="41"/>
      <c r="L70" s="41"/>
      <c r="M70" s="41"/>
      <c r="N70" s="41"/>
    </row>
    <row r="71" spans="1:14" x14ac:dyDescent="0.15">
      <c r="A71" s="41"/>
      <c r="B71" s="567"/>
      <c r="C71" s="519"/>
      <c r="D71" s="522"/>
      <c r="E71" s="237"/>
      <c r="F71" s="259"/>
      <c r="G71" s="260"/>
      <c r="H71" s="261"/>
      <c r="I71" s="222">
        <f t="shared" si="1"/>
        <v>0</v>
      </c>
      <c r="J71" s="41"/>
      <c r="K71" s="41"/>
      <c r="L71" s="41"/>
      <c r="M71" s="41"/>
      <c r="N71" s="41"/>
    </row>
    <row r="72" spans="1:14" x14ac:dyDescent="0.15">
      <c r="A72" s="41"/>
      <c r="B72" s="567"/>
      <c r="C72" s="519"/>
      <c r="D72" s="522"/>
      <c r="E72" s="237"/>
      <c r="F72" s="238"/>
      <c r="G72" s="239"/>
      <c r="H72" s="240"/>
      <c r="I72" s="222">
        <f t="shared" si="1"/>
        <v>0</v>
      </c>
      <c r="J72" s="41"/>
      <c r="K72" s="41"/>
      <c r="L72" s="41"/>
      <c r="M72" s="41"/>
      <c r="N72" s="41"/>
    </row>
    <row r="73" spans="1:14" x14ac:dyDescent="0.15">
      <c r="A73" s="41"/>
      <c r="B73" s="567"/>
      <c r="C73" s="519"/>
      <c r="D73" s="522"/>
      <c r="E73" s="237"/>
      <c r="F73" s="238"/>
      <c r="G73" s="239"/>
      <c r="H73" s="240"/>
      <c r="I73" s="222">
        <f t="shared" si="1"/>
        <v>0</v>
      </c>
      <c r="J73" s="41"/>
      <c r="K73" s="41"/>
      <c r="L73" s="41"/>
      <c r="M73" s="41"/>
      <c r="N73" s="41"/>
    </row>
    <row r="74" spans="1:14" x14ac:dyDescent="0.15">
      <c r="A74" s="41"/>
      <c r="B74" s="567"/>
      <c r="C74" s="519"/>
      <c r="D74" s="522"/>
      <c r="E74" s="237"/>
      <c r="F74" s="238"/>
      <c r="G74" s="239"/>
      <c r="H74" s="240"/>
      <c r="I74" s="222">
        <f t="shared" si="1"/>
        <v>0</v>
      </c>
      <c r="J74" s="41"/>
      <c r="K74" s="41"/>
      <c r="L74" s="41"/>
      <c r="M74" s="41"/>
      <c r="N74" s="41"/>
    </row>
    <row r="75" spans="1:14" x14ac:dyDescent="0.15">
      <c r="A75" s="41"/>
      <c r="B75" s="567"/>
      <c r="C75" s="519"/>
      <c r="D75" s="522"/>
      <c r="E75" s="237"/>
      <c r="F75" s="238"/>
      <c r="G75" s="239"/>
      <c r="H75" s="240"/>
      <c r="I75" s="222">
        <f t="shared" si="1"/>
        <v>0</v>
      </c>
      <c r="J75" s="41"/>
      <c r="K75" s="41"/>
      <c r="L75" s="41"/>
      <c r="M75" s="41"/>
      <c r="N75" s="41"/>
    </row>
    <row r="76" spans="1:14" ht="14.25" thickBot="1" x14ac:dyDescent="0.2">
      <c r="A76" s="41"/>
      <c r="B76" s="567"/>
      <c r="C76" s="519"/>
      <c r="D76" s="522"/>
      <c r="E76" s="241"/>
      <c r="F76" s="242"/>
      <c r="G76" s="243"/>
      <c r="H76" s="244"/>
      <c r="I76" s="225">
        <f t="shared" si="1"/>
        <v>0</v>
      </c>
      <c r="J76" s="41"/>
      <c r="K76" s="41"/>
      <c r="L76" s="41"/>
      <c r="M76" s="41"/>
      <c r="N76" s="41"/>
    </row>
    <row r="77" spans="1:14" ht="15" thickTop="1" thickBot="1" x14ac:dyDescent="0.2">
      <c r="A77" s="41"/>
      <c r="B77" s="567"/>
      <c r="C77" s="520"/>
      <c r="D77" s="523"/>
      <c r="E77" s="183"/>
      <c r="F77" s="184"/>
      <c r="G77" s="185"/>
      <c r="H77" s="185"/>
      <c r="I77" s="186">
        <f>SUM(I67:I76)</f>
        <v>990000</v>
      </c>
      <c r="J77" s="41"/>
      <c r="K77" s="41"/>
      <c r="L77" s="41"/>
      <c r="M77" s="41"/>
      <c r="N77" s="41"/>
    </row>
    <row r="78" spans="1:14" x14ac:dyDescent="0.15">
      <c r="A78" s="41"/>
      <c r="B78" s="567"/>
      <c r="C78" s="518" t="s">
        <v>154</v>
      </c>
      <c r="D78" s="521">
        <f>SUM(I78:I87)</f>
        <v>400000</v>
      </c>
      <c r="E78" s="233"/>
      <c r="F78" s="245"/>
      <c r="G78" s="246"/>
      <c r="H78" s="258"/>
      <c r="I78" s="221">
        <f t="shared" ref="I78:I87" si="2">F78*G78</f>
        <v>0</v>
      </c>
      <c r="J78" s="41"/>
      <c r="K78" s="41"/>
      <c r="L78" s="41"/>
      <c r="M78" s="41"/>
      <c r="N78" s="41"/>
    </row>
    <row r="79" spans="1:14" x14ac:dyDescent="0.15">
      <c r="A79" s="41"/>
      <c r="B79" s="567"/>
      <c r="C79" s="519"/>
      <c r="D79" s="522"/>
      <c r="E79" s="237" t="s">
        <v>195</v>
      </c>
      <c r="F79" s="238">
        <v>400000</v>
      </c>
      <c r="G79" s="239">
        <v>1</v>
      </c>
      <c r="H79" s="261"/>
      <c r="I79" s="222">
        <f t="shared" si="2"/>
        <v>400000</v>
      </c>
      <c r="J79" s="41"/>
      <c r="K79" s="41"/>
      <c r="L79" s="41"/>
      <c r="M79" s="41"/>
      <c r="N79" s="41"/>
    </row>
    <row r="80" spans="1:14" x14ac:dyDescent="0.15">
      <c r="A80" s="41"/>
      <c r="B80" s="567"/>
      <c r="C80" s="519"/>
      <c r="D80" s="522"/>
      <c r="E80" s="237"/>
      <c r="F80" s="238"/>
      <c r="G80" s="239"/>
      <c r="H80" s="261"/>
      <c r="I80" s="222">
        <f t="shared" si="2"/>
        <v>0</v>
      </c>
      <c r="J80" s="41"/>
      <c r="K80" s="41"/>
      <c r="L80" s="41"/>
      <c r="M80" s="41"/>
      <c r="N80" s="41"/>
    </row>
    <row r="81" spans="1:14" x14ac:dyDescent="0.15">
      <c r="A81" s="41"/>
      <c r="B81" s="567"/>
      <c r="C81" s="519"/>
      <c r="D81" s="522"/>
      <c r="E81" s="237"/>
      <c r="F81" s="238"/>
      <c r="G81" s="239"/>
      <c r="H81" s="261"/>
      <c r="I81" s="222">
        <f t="shared" si="2"/>
        <v>0</v>
      </c>
      <c r="J81" s="41"/>
      <c r="K81" s="41"/>
      <c r="L81" s="41"/>
      <c r="M81" s="41"/>
      <c r="N81" s="41"/>
    </row>
    <row r="82" spans="1:14" x14ac:dyDescent="0.15">
      <c r="A82" s="41"/>
      <c r="B82" s="567"/>
      <c r="C82" s="519"/>
      <c r="D82" s="522"/>
      <c r="E82" s="237"/>
      <c r="F82" s="238"/>
      <c r="G82" s="239"/>
      <c r="H82" s="261"/>
      <c r="I82" s="222">
        <f t="shared" si="2"/>
        <v>0</v>
      </c>
      <c r="J82" s="41"/>
      <c r="K82" s="41"/>
      <c r="L82" s="41"/>
      <c r="M82" s="41"/>
      <c r="N82" s="41"/>
    </row>
    <row r="83" spans="1:14" x14ac:dyDescent="0.15">
      <c r="A83" s="41"/>
      <c r="B83" s="567"/>
      <c r="C83" s="519"/>
      <c r="D83" s="522"/>
      <c r="E83" s="237"/>
      <c r="F83" s="238"/>
      <c r="G83" s="239"/>
      <c r="H83" s="240"/>
      <c r="I83" s="222">
        <f t="shared" si="2"/>
        <v>0</v>
      </c>
      <c r="J83" s="41"/>
      <c r="K83" s="41"/>
      <c r="L83" s="41"/>
      <c r="M83" s="41"/>
      <c r="N83" s="41"/>
    </row>
    <row r="84" spans="1:14" x14ac:dyDescent="0.15">
      <c r="A84" s="41"/>
      <c r="B84" s="567"/>
      <c r="C84" s="519"/>
      <c r="D84" s="522"/>
      <c r="E84" s="237"/>
      <c r="F84" s="238"/>
      <c r="G84" s="239"/>
      <c r="H84" s="240"/>
      <c r="I84" s="222">
        <f t="shared" si="2"/>
        <v>0</v>
      </c>
      <c r="J84" s="41"/>
      <c r="K84" s="41"/>
      <c r="L84" s="41"/>
      <c r="M84" s="41"/>
      <c r="N84" s="41"/>
    </row>
    <row r="85" spans="1:14" x14ac:dyDescent="0.15">
      <c r="A85" s="41"/>
      <c r="B85" s="567"/>
      <c r="C85" s="519"/>
      <c r="D85" s="522"/>
      <c r="E85" s="237"/>
      <c r="F85" s="238"/>
      <c r="G85" s="239"/>
      <c r="H85" s="240"/>
      <c r="I85" s="222">
        <f t="shared" si="2"/>
        <v>0</v>
      </c>
      <c r="J85" s="41"/>
      <c r="K85" s="41"/>
      <c r="L85" s="41"/>
      <c r="M85" s="41"/>
      <c r="N85" s="41"/>
    </row>
    <row r="86" spans="1:14" x14ac:dyDescent="0.15">
      <c r="A86" s="41"/>
      <c r="B86" s="567"/>
      <c r="C86" s="519"/>
      <c r="D86" s="522"/>
      <c r="E86" s="237"/>
      <c r="F86" s="238"/>
      <c r="G86" s="239"/>
      <c r="H86" s="240"/>
      <c r="I86" s="222">
        <f t="shared" si="2"/>
        <v>0</v>
      </c>
      <c r="J86" s="41"/>
      <c r="K86" s="41"/>
      <c r="L86" s="41"/>
      <c r="M86" s="41"/>
      <c r="N86" s="41"/>
    </row>
    <row r="87" spans="1:14" ht="14.25" thickBot="1" x14ac:dyDescent="0.2">
      <c r="A87" s="41"/>
      <c r="B87" s="567"/>
      <c r="C87" s="519"/>
      <c r="D87" s="522"/>
      <c r="E87" s="241"/>
      <c r="F87" s="242"/>
      <c r="G87" s="243"/>
      <c r="H87" s="244"/>
      <c r="I87" s="225">
        <f t="shared" si="2"/>
        <v>0</v>
      </c>
      <c r="J87" s="41"/>
      <c r="K87" s="41"/>
      <c r="L87" s="41"/>
      <c r="M87" s="41"/>
      <c r="N87" s="41"/>
    </row>
    <row r="88" spans="1:14" ht="15" thickTop="1" thickBot="1" x14ac:dyDescent="0.2">
      <c r="A88" s="41"/>
      <c r="B88" s="567"/>
      <c r="C88" s="520"/>
      <c r="D88" s="523"/>
      <c r="E88" s="183"/>
      <c r="F88" s="184"/>
      <c r="G88" s="185"/>
      <c r="H88" s="185"/>
      <c r="I88" s="186">
        <f>SUM(I78:I87)</f>
        <v>400000</v>
      </c>
      <c r="J88" s="41"/>
      <c r="K88" s="41"/>
      <c r="L88" s="41"/>
      <c r="M88" s="41"/>
      <c r="N88" s="41"/>
    </row>
    <row r="89" spans="1:14" x14ac:dyDescent="0.15">
      <c r="A89" s="41"/>
      <c r="B89" s="567"/>
      <c r="C89" s="518" t="s">
        <v>155</v>
      </c>
      <c r="D89" s="521">
        <f>SUM(I89:I94)</f>
        <v>0</v>
      </c>
      <c r="E89" s="233"/>
      <c r="F89" s="234"/>
      <c r="G89" s="257"/>
      <c r="H89" s="258"/>
      <c r="I89" s="221">
        <f t="shared" ref="I89:I94" si="3">F89*G89</f>
        <v>0</v>
      </c>
      <c r="J89" s="41"/>
      <c r="K89" s="41"/>
      <c r="L89" s="41"/>
      <c r="M89" s="41"/>
      <c r="N89" s="41"/>
    </row>
    <row r="90" spans="1:14" x14ac:dyDescent="0.15">
      <c r="A90" s="41"/>
      <c r="B90" s="567"/>
      <c r="C90" s="519"/>
      <c r="D90" s="522"/>
      <c r="E90" s="237"/>
      <c r="F90" s="238"/>
      <c r="G90" s="239"/>
      <c r="H90" s="261"/>
      <c r="I90" s="222">
        <f t="shared" si="3"/>
        <v>0</v>
      </c>
      <c r="J90" s="41"/>
      <c r="K90" s="41"/>
      <c r="L90" s="41"/>
      <c r="M90" s="41"/>
      <c r="N90" s="41"/>
    </row>
    <row r="91" spans="1:14" x14ac:dyDescent="0.15">
      <c r="A91" s="41"/>
      <c r="B91" s="567"/>
      <c r="C91" s="519"/>
      <c r="D91" s="522"/>
      <c r="E91" s="237"/>
      <c r="F91" s="238"/>
      <c r="G91" s="239"/>
      <c r="H91" s="261"/>
      <c r="I91" s="222">
        <f t="shared" si="3"/>
        <v>0</v>
      </c>
      <c r="J91" s="41"/>
      <c r="K91" s="41"/>
      <c r="L91" s="41"/>
      <c r="M91" s="41"/>
      <c r="N91" s="41"/>
    </row>
    <row r="92" spans="1:14" x14ac:dyDescent="0.15">
      <c r="A92" s="41"/>
      <c r="B92" s="567"/>
      <c r="C92" s="519"/>
      <c r="D92" s="522"/>
      <c r="E92" s="237"/>
      <c r="F92" s="238"/>
      <c r="G92" s="239"/>
      <c r="H92" s="261"/>
      <c r="I92" s="222">
        <f t="shared" si="3"/>
        <v>0</v>
      </c>
      <c r="J92" s="41"/>
      <c r="K92" s="41"/>
      <c r="L92" s="41"/>
      <c r="M92" s="41"/>
      <c r="N92" s="41"/>
    </row>
    <row r="93" spans="1:14" x14ac:dyDescent="0.15">
      <c r="A93" s="41"/>
      <c r="B93" s="567"/>
      <c r="C93" s="519"/>
      <c r="D93" s="522"/>
      <c r="E93" s="237"/>
      <c r="F93" s="238"/>
      <c r="G93" s="239"/>
      <c r="H93" s="261"/>
      <c r="I93" s="222">
        <f t="shared" si="3"/>
        <v>0</v>
      </c>
      <c r="J93" s="41"/>
      <c r="K93" s="41"/>
      <c r="L93" s="41"/>
      <c r="M93" s="41"/>
      <c r="N93" s="41"/>
    </row>
    <row r="94" spans="1:14" ht="14.25" thickBot="1" x14ac:dyDescent="0.2">
      <c r="A94" s="41"/>
      <c r="B94" s="567"/>
      <c r="C94" s="519"/>
      <c r="D94" s="522"/>
      <c r="E94" s="241"/>
      <c r="F94" s="242"/>
      <c r="G94" s="243"/>
      <c r="H94" s="244"/>
      <c r="I94" s="225">
        <f t="shared" si="3"/>
        <v>0</v>
      </c>
      <c r="J94" s="41"/>
      <c r="K94" s="41"/>
      <c r="L94" s="41"/>
      <c r="M94" s="41"/>
      <c r="N94" s="41"/>
    </row>
    <row r="95" spans="1:14" ht="15" thickTop="1" thickBot="1" x14ac:dyDescent="0.2">
      <c r="A95" s="41"/>
      <c r="B95" s="567"/>
      <c r="C95" s="520"/>
      <c r="D95" s="523"/>
      <c r="E95" s="183"/>
      <c r="F95" s="184"/>
      <c r="G95" s="185"/>
      <c r="H95" s="185"/>
      <c r="I95" s="186">
        <f>SUM(I89:I94)</f>
        <v>0</v>
      </c>
      <c r="J95" s="41"/>
      <c r="K95" s="41"/>
      <c r="L95" s="41"/>
      <c r="M95" s="41"/>
      <c r="N95" s="41"/>
    </row>
    <row r="96" spans="1:14" x14ac:dyDescent="0.15">
      <c r="A96" s="41"/>
      <c r="B96" s="567"/>
      <c r="C96" s="518" t="s">
        <v>156</v>
      </c>
      <c r="D96" s="521">
        <f>SUM(I96:I105)</f>
        <v>701100</v>
      </c>
      <c r="E96" s="212" t="s">
        <v>143</v>
      </c>
      <c r="F96" s="213"/>
      <c r="G96" s="214"/>
      <c r="H96" s="201"/>
      <c r="I96" s="221">
        <f t="shared" ref="I96:I99" si="4">F96*G96</f>
        <v>0</v>
      </c>
      <c r="J96" s="41"/>
      <c r="K96" s="41"/>
      <c r="L96" s="41"/>
      <c r="M96" s="41"/>
      <c r="N96" s="41"/>
    </row>
    <row r="97" spans="1:14" x14ac:dyDescent="0.15">
      <c r="A97" s="41"/>
      <c r="B97" s="567"/>
      <c r="C97" s="519"/>
      <c r="D97" s="522"/>
      <c r="E97" s="74" t="s">
        <v>196</v>
      </c>
      <c r="F97" s="75">
        <v>100000</v>
      </c>
      <c r="G97" s="76">
        <v>2</v>
      </c>
      <c r="H97" s="202"/>
      <c r="I97" s="222">
        <f t="shared" si="4"/>
        <v>200000</v>
      </c>
      <c r="J97" s="41"/>
      <c r="K97" s="41"/>
      <c r="L97" s="41"/>
      <c r="M97" s="41"/>
      <c r="N97" s="41"/>
    </row>
    <row r="98" spans="1:14" x14ac:dyDescent="0.15">
      <c r="A98" s="41"/>
      <c r="B98" s="567"/>
      <c r="C98" s="519"/>
      <c r="D98" s="522"/>
      <c r="E98" s="74" t="s">
        <v>197</v>
      </c>
      <c r="F98" s="75">
        <v>100000</v>
      </c>
      <c r="G98" s="76">
        <v>1</v>
      </c>
      <c r="H98" s="202"/>
      <c r="I98" s="222">
        <f t="shared" ref="I98" si="5">F98*G98</f>
        <v>100000</v>
      </c>
      <c r="J98" s="41"/>
      <c r="K98" s="41"/>
      <c r="L98" s="41"/>
      <c r="M98" s="41"/>
      <c r="N98" s="41"/>
    </row>
    <row r="99" spans="1:14" x14ac:dyDescent="0.15">
      <c r="A99" s="41"/>
      <c r="B99" s="567"/>
      <c r="C99" s="519"/>
      <c r="D99" s="522"/>
      <c r="E99" s="74"/>
      <c r="F99" s="75"/>
      <c r="G99" s="76"/>
      <c r="H99" s="202"/>
      <c r="I99" s="222">
        <f t="shared" si="4"/>
        <v>0</v>
      </c>
      <c r="J99" s="41"/>
      <c r="K99" s="41"/>
      <c r="L99" s="41"/>
      <c r="M99" s="41"/>
      <c r="N99" s="41"/>
    </row>
    <row r="100" spans="1:14" x14ac:dyDescent="0.15">
      <c r="A100" s="41"/>
      <c r="B100" s="567"/>
      <c r="C100" s="519"/>
      <c r="D100" s="522"/>
      <c r="E100" s="77"/>
      <c r="F100" s="78"/>
      <c r="G100" s="79"/>
      <c r="H100" s="203"/>
      <c r="I100" s="223">
        <f>F100*G100</f>
        <v>0</v>
      </c>
      <c r="J100" s="41"/>
      <c r="K100" s="41"/>
      <c r="L100" s="41"/>
      <c r="M100" s="41"/>
      <c r="N100" s="41"/>
    </row>
    <row r="101" spans="1:14" x14ac:dyDescent="0.15">
      <c r="A101" s="41"/>
      <c r="B101" s="567"/>
      <c r="C101" s="519"/>
      <c r="D101" s="522"/>
      <c r="E101" s="215" t="s">
        <v>165</v>
      </c>
      <c r="F101" s="216"/>
      <c r="G101" s="217"/>
      <c r="H101" s="218"/>
      <c r="I101" s="224">
        <f>F101*G101*H101</f>
        <v>0</v>
      </c>
      <c r="J101" s="41"/>
      <c r="K101" s="41"/>
      <c r="L101" s="41"/>
      <c r="M101" s="41"/>
      <c r="N101" s="41"/>
    </row>
    <row r="102" spans="1:14" x14ac:dyDescent="0.15">
      <c r="A102" s="41"/>
      <c r="B102" s="567"/>
      <c r="C102" s="519"/>
      <c r="D102" s="522"/>
      <c r="E102" s="74" t="s">
        <v>198</v>
      </c>
      <c r="F102" s="75">
        <v>19100</v>
      </c>
      <c r="G102" s="76">
        <v>2</v>
      </c>
      <c r="H102" s="219">
        <v>7</v>
      </c>
      <c r="I102" s="222">
        <f>F102*G102*H102</f>
        <v>267400</v>
      </c>
      <c r="J102" s="41"/>
      <c r="K102" s="41"/>
      <c r="L102" s="41"/>
      <c r="M102" s="41"/>
      <c r="N102" s="41"/>
    </row>
    <row r="103" spans="1:14" x14ac:dyDescent="0.15">
      <c r="A103" s="41"/>
      <c r="B103" s="567"/>
      <c r="C103" s="519"/>
      <c r="D103" s="522"/>
      <c r="E103" s="74" t="s">
        <v>199</v>
      </c>
      <c r="F103" s="75">
        <v>19100</v>
      </c>
      <c r="G103" s="76">
        <v>1</v>
      </c>
      <c r="H103" s="219">
        <v>7</v>
      </c>
      <c r="I103" s="222">
        <f>F103*G103*H103</f>
        <v>133700</v>
      </c>
      <c r="J103" s="41"/>
      <c r="K103" s="41"/>
      <c r="L103" s="41"/>
      <c r="M103" s="41"/>
      <c r="N103" s="41"/>
    </row>
    <row r="104" spans="1:14" x14ac:dyDescent="0.15">
      <c r="A104" s="41"/>
      <c r="B104" s="567"/>
      <c r="C104" s="519"/>
      <c r="D104" s="522"/>
      <c r="E104" s="74"/>
      <c r="F104" s="75"/>
      <c r="G104" s="76"/>
      <c r="H104" s="219"/>
      <c r="I104" s="222">
        <f>F104*G104*H104</f>
        <v>0</v>
      </c>
      <c r="J104" s="41"/>
      <c r="K104" s="41"/>
      <c r="L104" s="41"/>
      <c r="M104" s="41"/>
      <c r="N104" s="41"/>
    </row>
    <row r="105" spans="1:14" ht="14.25" thickBot="1" x14ac:dyDescent="0.2">
      <c r="A105" s="41"/>
      <c r="B105" s="567"/>
      <c r="C105" s="519"/>
      <c r="D105" s="522"/>
      <c r="E105" s="80"/>
      <c r="F105" s="81"/>
      <c r="G105" s="82"/>
      <c r="H105" s="220"/>
      <c r="I105" s="225">
        <f>F105*G105*H105</f>
        <v>0</v>
      </c>
      <c r="J105" s="41"/>
      <c r="K105" s="41"/>
      <c r="L105" s="41"/>
      <c r="M105" s="41"/>
      <c r="N105" s="41"/>
    </row>
    <row r="106" spans="1:14" ht="15" thickTop="1" thickBot="1" x14ac:dyDescent="0.2">
      <c r="A106" s="41"/>
      <c r="B106" s="567"/>
      <c r="C106" s="520"/>
      <c r="D106" s="523"/>
      <c r="E106" s="183"/>
      <c r="F106" s="184"/>
      <c r="G106" s="185"/>
      <c r="H106" s="185"/>
      <c r="I106" s="186">
        <f>SUM(I96:I105)</f>
        <v>701100</v>
      </c>
      <c r="J106" s="41"/>
      <c r="K106" s="41"/>
      <c r="L106" s="41"/>
      <c r="M106" s="41"/>
      <c r="N106" s="41"/>
    </row>
    <row r="107" spans="1:14" ht="13.5" customHeight="1" x14ac:dyDescent="0.15">
      <c r="A107" s="41"/>
      <c r="B107" s="567"/>
      <c r="C107" s="518" t="s">
        <v>246</v>
      </c>
      <c r="D107" s="521">
        <f>SUM(I107:I112)</f>
        <v>0</v>
      </c>
      <c r="E107" s="233"/>
      <c r="F107" s="234"/>
      <c r="G107" s="257"/>
      <c r="H107" s="258"/>
      <c r="I107" s="221">
        <f t="shared" ref="I107:I112" si="6">F107*G107</f>
        <v>0</v>
      </c>
      <c r="J107" s="41"/>
      <c r="K107" s="41"/>
      <c r="L107" s="41"/>
      <c r="M107" s="41"/>
      <c r="N107" s="41"/>
    </row>
    <row r="108" spans="1:14" x14ac:dyDescent="0.15">
      <c r="A108" s="41"/>
      <c r="B108" s="567"/>
      <c r="C108" s="519"/>
      <c r="D108" s="522"/>
      <c r="E108" s="237"/>
      <c r="F108" s="238"/>
      <c r="G108" s="239"/>
      <c r="H108" s="261"/>
      <c r="I108" s="222">
        <f t="shared" si="6"/>
        <v>0</v>
      </c>
      <c r="J108" s="41"/>
      <c r="K108" s="41"/>
      <c r="L108" s="41"/>
      <c r="M108" s="41"/>
      <c r="N108" s="41"/>
    </row>
    <row r="109" spans="1:14" x14ac:dyDescent="0.15">
      <c r="A109" s="41"/>
      <c r="B109" s="567"/>
      <c r="C109" s="519"/>
      <c r="D109" s="522"/>
      <c r="E109" s="237"/>
      <c r="F109" s="238"/>
      <c r="G109" s="239"/>
      <c r="H109" s="261"/>
      <c r="I109" s="222">
        <f t="shared" si="6"/>
        <v>0</v>
      </c>
      <c r="J109" s="41"/>
      <c r="K109" s="41"/>
      <c r="L109" s="41"/>
      <c r="M109" s="41"/>
      <c r="N109" s="41"/>
    </row>
    <row r="110" spans="1:14" x14ac:dyDescent="0.15">
      <c r="A110" s="41"/>
      <c r="B110" s="567"/>
      <c r="C110" s="519"/>
      <c r="D110" s="522"/>
      <c r="E110" s="237"/>
      <c r="F110" s="238"/>
      <c r="G110" s="239"/>
      <c r="H110" s="261"/>
      <c r="I110" s="222">
        <f t="shared" si="6"/>
        <v>0</v>
      </c>
      <c r="J110" s="41"/>
      <c r="K110" s="41"/>
      <c r="L110" s="41"/>
      <c r="M110" s="41"/>
      <c r="N110" s="41"/>
    </row>
    <row r="111" spans="1:14" x14ac:dyDescent="0.15">
      <c r="A111" s="41"/>
      <c r="B111" s="567"/>
      <c r="C111" s="519"/>
      <c r="D111" s="522"/>
      <c r="E111" s="237"/>
      <c r="F111" s="238"/>
      <c r="G111" s="239"/>
      <c r="H111" s="261"/>
      <c r="I111" s="222">
        <f t="shared" si="6"/>
        <v>0</v>
      </c>
      <c r="J111" s="41"/>
      <c r="K111" s="41"/>
      <c r="L111" s="41"/>
      <c r="M111" s="41"/>
      <c r="N111" s="41"/>
    </row>
    <row r="112" spans="1:14" ht="14.25" thickBot="1" x14ac:dyDescent="0.2">
      <c r="A112" s="41"/>
      <c r="B112" s="567"/>
      <c r="C112" s="519"/>
      <c r="D112" s="522"/>
      <c r="E112" s="241"/>
      <c r="F112" s="242"/>
      <c r="G112" s="243"/>
      <c r="H112" s="244"/>
      <c r="I112" s="225">
        <f t="shared" si="6"/>
        <v>0</v>
      </c>
      <c r="J112" s="41"/>
      <c r="K112" s="41"/>
      <c r="L112" s="41"/>
      <c r="M112" s="41"/>
      <c r="N112" s="41"/>
    </row>
    <row r="113" spans="1:14" ht="15" thickTop="1" thickBot="1" x14ac:dyDescent="0.2">
      <c r="A113" s="41"/>
      <c r="B113" s="567"/>
      <c r="C113" s="520"/>
      <c r="D113" s="523"/>
      <c r="E113" s="183"/>
      <c r="F113" s="184"/>
      <c r="G113" s="185"/>
      <c r="H113" s="185"/>
      <c r="I113" s="186">
        <f>SUM(I107:I112)</f>
        <v>0</v>
      </c>
      <c r="J113" s="41"/>
      <c r="K113" s="41"/>
      <c r="L113" s="41"/>
      <c r="M113" s="41"/>
      <c r="N113" s="41"/>
    </row>
    <row r="114" spans="1:14" ht="13.5" customHeight="1" x14ac:dyDescent="0.15">
      <c r="A114" s="41"/>
      <c r="B114" s="567"/>
      <c r="C114" s="518" t="s">
        <v>157</v>
      </c>
      <c r="D114" s="521">
        <f>SUM(I114:I119)</f>
        <v>688900</v>
      </c>
      <c r="E114" s="233"/>
      <c r="F114" s="234"/>
      <c r="G114" s="257"/>
      <c r="H114" s="258"/>
      <c r="I114" s="221">
        <f t="shared" ref="I114:I119" si="7">F114*G114</f>
        <v>0</v>
      </c>
      <c r="J114" s="41"/>
      <c r="K114" s="41"/>
      <c r="L114" s="41"/>
      <c r="M114" s="41"/>
      <c r="N114" s="41"/>
    </row>
    <row r="115" spans="1:14" x14ac:dyDescent="0.15">
      <c r="A115" s="41"/>
      <c r="B115" s="567"/>
      <c r="C115" s="519"/>
      <c r="D115" s="522"/>
      <c r="E115" s="237" t="s">
        <v>200</v>
      </c>
      <c r="F115" s="238">
        <v>200000</v>
      </c>
      <c r="G115" s="239">
        <v>3</v>
      </c>
      <c r="H115" s="261"/>
      <c r="I115" s="222">
        <f t="shared" si="7"/>
        <v>600000</v>
      </c>
      <c r="J115" s="41"/>
      <c r="K115" s="41"/>
      <c r="L115" s="41"/>
      <c r="M115" s="41"/>
      <c r="N115" s="41"/>
    </row>
    <row r="116" spans="1:14" x14ac:dyDescent="0.15">
      <c r="A116" s="41"/>
      <c r="B116" s="567"/>
      <c r="C116" s="519"/>
      <c r="D116" s="522"/>
      <c r="E116" s="237" t="s">
        <v>200</v>
      </c>
      <c r="F116" s="238">
        <v>88900</v>
      </c>
      <c r="G116" s="239">
        <v>1</v>
      </c>
      <c r="H116" s="261"/>
      <c r="I116" s="222">
        <f t="shared" si="7"/>
        <v>88900</v>
      </c>
      <c r="J116" s="41"/>
      <c r="K116" s="41"/>
      <c r="L116" s="41"/>
      <c r="M116" s="41"/>
      <c r="N116" s="41"/>
    </row>
    <row r="117" spans="1:14" x14ac:dyDescent="0.15">
      <c r="A117" s="41"/>
      <c r="B117" s="567"/>
      <c r="C117" s="519"/>
      <c r="D117" s="522"/>
      <c r="E117" s="237"/>
      <c r="F117" s="238"/>
      <c r="G117" s="239"/>
      <c r="H117" s="261"/>
      <c r="I117" s="222">
        <f t="shared" si="7"/>
        <v>0</v>
      </c>
      <c r="J117" s="41"/>
      <c r="K117" s="41"/>
      <c r="L117" s="41"/>
      <c r="M117" s="41"/>
      <c r="N117" s="41"/>
    </row>
    <row r="118" spans="1:14" x14ac:dyDescent="0.15">
      <c r="A118" s="41"/>
      <c r="B118" s="567"/>
      <c r="C118" s="519"/>
      <c r="D118" s="522"/>
      <c r="E118" s="237"/>
      <c r="F118" s="238"/>
      <c r="G118" s="239"/>
      <c r="H118" s="261"/>
      <c r="I118" s="222">
        <f t="shared" si="7"/>
        <v>0</v>
      </c>
      <c r="J118" s="41"/>
      <c r="K118" s="41"/>
      <c r="L118" s="41"/>
      <c r="M118" s="41"/>
      <c r="N118" s="41"/>
    </row>
    <row r="119" spans="1:14" ht="14.25" thickBot="1" x14ac:dyDescent="0.2">
      <c r="A119" s="41"/>
      <c r="B119" s="567"/>
      <c r="C119" s="519"/>
      <c r="D119" s="522"/>
      <c r="E119" s="241"/>
      <c r="F119" s="242"/>
      <c r="G119" s="243"/>
      <c r="H119" s="244"/>
      <c r="I119" s="225">
        <f t="shared" si="7"/>
        <v>0</v>
      </c>
      <c r="J119" s="41"/>
      <c r="K119" s="41"/>
      <c r="L119" s="41"/>
      <c r="M119" s="41"/>
      <c r="N119" s="41"/>
    </row>
    <row r="120" spans="1:14" ht="15" thickTop="1" thickBot="1" x14ac:dyDescent="0.2">
      <c r="A120" s="41"/>
      <c r="B120" s="567"/>
      <c r="C120" s="520"/>
      <c r="D120" s="523"/>
      <c r="E120" s="183"/>
      <c r="F120" s="184"/>
      <c r="G120" s="185"/>
      <c r="H120" s="185"/>
      <c r="I120" s="186">
        <f>SUM(I114:I119)</f>
        <v>688900</v>
      </c>
      <c r="J120" s="41"/>
      <c r="K120" s="41"/>
      <c r="L120" s="41"/>
      <c r="M120" s="41"/>
      <c r="N120" s="41"/>
    </row>
    <row r="121" spans="1:14" x14ac:dyDescent="0.15">
      <c r="A121" s="41"/>
      <c r="B121" s="567"/>
      <c r="C121" s="518" t="s">
        <v>158</v>
      </c>
      <c r="D121" s="521">
        <f>SUM(I121:I126)</f>
        <v>50000</v>
      </c>
      <c r="E121" s="233"/>
      <c r="F121" s="234"/>
      <c r="G121" s="257"/>
      <c r="H121" s="258"/>
      <c r="I121" s="221">
        <f t="shared" ref="I121:I126" si="8">F121*G121</f>
        <v>0</v>
      </c>
      <c r="J121" s="41"/>
      <c r="K121" s="41"/>
      <c r="L121" s="41"/>
      <c r="M121" s="41"/>
      <c r="N121" s="41"/>
    </row>
    <row r="122" spans="1:14" x14ac:dyDescent="0.15">
      <c r="A122" s="41"/>
      <c r="B122" s="567"/>
      <c r="C122" s="519"/>
      <c r="D122" s="522"/>
      <c r="E122" s="237" t="s">
        <v>201</v>
      </c>
      <c r="F122" s="238">
        <v>50000</v>
      </c>
      <c r="G122" s="239">
        <v>1</v>
      </c>
      <c r="H122" s="261"/>
      <c r="I122" s="222">
        <f t="shared" si="8"/>
        <v>50000</v>
      </c>
      <c r="J122" s="41"/>
      <c r="K122" s="41"/>
      <c r="L122" s="41"/>
      <c r="M122" s="41"/>
      <c r="N122" s="41"/>
    </row>
    <row r="123" spans="1:14" x14ac:dyDescent="0.15">
      <c r="A123" s="41"/>
      <c r="B123" s="567"/>
      <c r="C123" s="519"/>
      <c r="D123" s="522"/>
      <c r="E123" s="237"/>
      <c r="F123" s="238"/>
      <c r="G123" s="239"/>
      <c r="H123" s="261"/>
      <c r="I123" s="222">
        <f t="shared" si="8"/>
        <v>0</v>
      </c>
      <c r="J123" s="41"/>
      <c r="K123" s="41"/>
      <c r="L123" s="41"/>
      <c r="M123" s="41"/>
      <c r="N123" s="41"/>
    </row>
    <row r="124" spans="1:14" x14ac:dyDescent="0.15">
      <c r="A124" s="41"/>
      <c r="B124" s="567"/>
      <c r="C124" s="519"/>
      <c r="D124" s="522"/>
      <c r="E124" s="237"/>
      <c r="F124" s="238"/>
      <c r="G124" s="239"/>
      <c r="H124" s="261"/>
      <c r="I124" s="222">
        <f t="shared" si="8"/>
        <v>0</v>
      </c>
      <c r="J124" s="41"/>
      <c r="K124" s="41"/>
      <c r="L124" s="41"/>
      <c r="M124" s="41"/>
      <c r="N124" s="41"/>
    </row>
    <row r="125" spans="1:14" x14ac:dyDescent="0.15">
      <c r="A125" s="41"/>
      <c r="B125" s="567"/>
      <c r="C125" s="519"/>
      <c r="D125" s="522"/>
      <c r="E125" s="237"/>
      <c r="F125" s="238"/>
      <c r="G125" s="239"/>
      <c r="H125" s="261"/>
      <c r="I125" s="222">
        <f t="shared" si="8"/>
        <v>0</v>
      </c>
      <c r="J125" s="41"/>
      <c r="K125" s="41"/>
      <c r="L125" s="41"/>
      <c r="M125" s="41"/>
      <c r="N125" s="41"/>
    </row>
    <row r="126" spans="1:14" ht="14.25" thickBot="1" x14ac:dyDescent="0.2">
      <c r="A126" s="41"/>
      <c r="B126" s="567"/>
      <c r="C126" s="519"/>
      <c r="D126" s="522"/>
      <c r="E126" s="241"/>
      <c r="F126" s="242"/>
      <c r="G126" s="243"/>
      <c r="H126" s="244"/>
      <c r="I126" s="225">
        <f t="shared" si="8"/>
        <v>0</v>
      </c>
      <c r="J126" s="41"/>
      <c r="K126" s="41"/>
      <c r="L126" s="41"/>
      <c r="M126" s="41"/>
      <c r="N126" s="41"/>
    </row>
    <row r="127" spans="1:14" ht="15" thickTop="1" thickBot="1" x14ac:dyDescent="0.2">
      <c r="A127" s="41"/>
      <c r="B127" s="567"/>
      <c r="C127" s="520"/>
      <c r="D127" s="523"/>
      <c r="E127" s="183"/>
      <c r="F127" s="184"/>
      <c r="G127" s="185"/>
      <c r="H127" s="185"/>
      <c r="I127" s="186">
        <f>SUM(I121:I126)</f>
        <v>50000</v>
      </c>
      <c r="J127" s="41"/>
      <c r="K127" s="41"/>
      <c r="L127" s="41"/>
      <c r="M127" s="41"/>
      <c r="N127" s="41"/>
    </row>
    <row r="128" spans="1:14" x14ac:dyDescent="0.15">
      <c r="A128" s="41"/>
      <c r="B128" s="567"/>
      <c r="C128" s="518" t="s">
        <v>159</v>
      </c>
      <c r="D128" s="521">
        <f>SUM(I128:I133)</f>
        <v>0</v>
      </c>
      <c r="E128" s="233"/>
      <c r="F128" s="234"/>
      <c r="G128" s="257"/>
      <c r="H128" s="258"/>
      <c r="I128" s="221">
        <f t="shared" ref="I128:I133" si="9">F128*G128</f>
        <v>0</v>
      </c>
      <c r="J128" s="41"/>
      <c r="K128" s="41"/>
      <c r="L128" s="41"/>
      <c r="M128" s="41"/>
      <c r="N128" s="41"/>
    </row>
    <row r="129" spans="1:14" x14ac:dyDescent="0.15">
      <c r="A129" s="41"/>
      <c r="B129" s="567"/>
      <c r="C129" s="519"/>
      <c r="D129" s="522"/>
      <c r="E129" s="237"/>
      <c r="F129" s="238"/>
      <c r="G129" s="239"/>
      <c r="H129" s="261"/>
      <c r="I129" s="222">
        <f t="shared" si="9"/>
        <v>0</v>
      </c>
      <c r="J129" s="41"/>
      <c r="K129" s="41"/>
      <c r="L129" s="41"/>
      <c r="M129" s="41"/>
      <c r="N129" s="41"/>
    </row>
    <row r="130" spans="1:14" x14ac:dyDescent="0.15">
      <c r="A130" s="41"/>
      <c r="B130" s="567"/>
      <c r="C130" s="519"/>
      <c r="D130" s="522"/>
      <c r="E130" s="237"/>
      <c r="F130" s="238"/>
      <c r="G130" s="239"/>
      <c r="H130" s="261"/>
      <c r="I130" s="222">
        <f t="shared" si="9"/>
        <v>0</v>
      </c>
      <c r="J130" s="41"/>
      <c r="K130" s="41"/>
      <c r="L130" s="41"/>
      <c r="M130" s="41"/>
      <c r="N130" s="41"/>
    </row>
    <row r="131" spans="1:14" x14ac:dyDescent="0.15">
      <c r="A131" s="41"/>
      <c r="B131" s="567"/>
      <c r="C131" s="519"/>
      <c r="D131" s="522"/>
      <c r="E131" s="237"/>
      <c r="F131" s="238"/>
      <c r="G131" s="239"/>
      <c r="H131" s="261"/>
      <c r="I131" s="222">
        <f t="shared" si="9"/>
        <v>0</v>
      </c>
      <c r="J131" s="41"/>
      <c r="K131" s="41"/>
      <c r="L131" s="41"/>
      <c r="M131" s="41"/>
      <c r="N131" s="41"/>
    </row>
    <row r="132" spans="1:14" x14ac:dyDescent="0.15">
      <c r="A132" s="41"/>
      <c r="B132" s="567"/>
      <c r="C132" s="519"/>
      <c r="D132" s="522"/>
      <c r="E132" s="237"/>
      <c r="F132" s="238"/>
      <c r="G132" s="239"/>
      <c r="H132" s="261"/>
      <c r="I132" s="222">
        <f t="shared" si="9"/>
        <v>0</v>
      </c>
      <c r="J132" s="41"/>
      <c r="K132" s="41"/>
      <c r="L132" s="41"/>
      <c r="M132" s="41"/>
      <c r="N132" s="41"/>
    </row>
    <row r="133" spans="1:14" ht="14.25" thickBot="1" x14ac:dyDescent="0.2">
      <c r="A133" s="41"/>
      <c r="B133" s="567"/>
      <c r="C133" s="519"/>
      <c r="D133" s="522"/>
      <c r="E133" s="241"/>
      <c r="F133" s="242"/>
      <c r="G133" s="243"/>
      <c r="H133" s="244"/>
      <c r="I133" s="225">
        <f t="shared" si="9"/>
        <v>0</v>
      </c>
      <c r="J133" s="41"/>
      <c r="K133" s="41"/>
      <c r="L133" s="41"/>
      <c r="M133" s="41"/>
      <c r="N133" s="41"/>
    </row>
    <row r="134" spans="1:14" ht="15" thickTop="1" thickBot="1" x14ac:dyDescent="0.2">
      <c r="A134" s="41"/>
      <c r="B134" s="567"/>
      <c r="C134" s="520"/>
      <c r="D134" s="523"/>
      <c r="E134" s="183"/>
      <c r="F134" s="184"/>
      <c r="G134" s="185"/>
      <c r="H134" s="185"/>
      <c r="I134" s="186">
        <f>SUM(I128:I133)</f>
        <v>0</v>
      </c>
      <c r="J134" s="41"/>
      <c r="K134" s="41"/>
      <c r="L134" s="41"/>
      <c r="M134" s="41"/>
      <c r="N134" s="41"/>
    </row>
    <row r="135" spans="1:14" x14ac:dyDescent="0.15">
      <c r="A135" s="41"/>
      <c r="B135" s="567"/>
      <c r="C135" s="518" t="s">
        <v>160</v>
      </c>
      <c r="D135" s="521">
        <f>SUM(I135:I140)</f>
        <v>0</v>
      </c>
      <c r="E135" s="233"/>
      <c r="F135" s="234"/>
      <c r="G135" s="257"/>
      <c r="H135" s="258"/>
      <c r="I135" s="221">
        <f t="shared" ref="I135:I140" si="10">F135*G135</f>
        <v>0</v>
      </c>
      <c r="J135" s="41"/>
      <c r="K135" s="41"/>
      <c r="L135" s="41"/>
      <c r="M135" s="41"/>
      <c r="N135" s="41"/>
    </row>
    <row r="136" spans="1:14" x14ac:dyDescent="0.15">
      <c r="A136" s="41"/>
      <c r="B136" s="567"/>
      <c r="C136" s="519"/>
      <c r="D136" s="522"/>
      <c r="E136" s="237"/>
      <c r="F136" s="238"/>
      <c r="G136" s="239"/>
      <c r="H136" s="261"/>
      <c r="I136" s="222">
        <f t="shared" si="10"/>
        <v>0</v>
      </c>
      <c r="J136" s="41"/>
      <c r="K136" s="41"/>
      <c r="L136" s="41"/>
      <c r="M136" s="41"/>
      <c r="N136" s="41"/>
    </row>
    <row r="137" spans="1:14" x14ac:dyDescent="0.15">
      <c r="A137" s="41"/>
      <c r="B137" s="567"/>
      <c r="C137" s="519"/>
      <c r="D137" s="522"/>
      <c r="E137" s="237"/>
      <c r="F137" s="238"/>
      <c r="G137" s="239"/>
      <c r="H137" s="261"/>
      <c r="I137" s="222">
        <f t="shared" si="10"/>
        <v>0</v>
      </c>
      <c r="J137" s="41"/>
      <c r="K137" s="41"/>
      <c r="L137" s="41"/>
      <c r="M137" s="41"/>
      <c r="N137" s="41"/>
    </row>
    <row r="138" spans="1:14" x14ac:dyDescent="0.15">
      <c r="A138" s="41"/>
      <c r="B138" s="567"/>
      <c r="C138" s="519"/>
      <c r="D138" s="522"/>
      <c r="E138" s="237"/>
      <c r="F138" s="238"/>
      <c r="G138" s="239"/>
      <c r="H138" s="261"/>
      <c r="I138" s="222">
        <f t="shared" si="10"/>
        <v>0</v>
      </c>
      <c r="J138" s="41"/>
      <c r="K138" s="41"/>
      <c r="L138" s="41"/>
      <c r="M138" s="41"/>
      <c r="N138" s="41"/>
    </row>
    <row r="139" spans="1:14" x14ac:dyDescent="0.15">
      <c r="A139" s="41"/>
      <c r="B139" s="567"/>
      <c r="C139" s="519"/>
      <c r="D139" s="522"/>
      <c r="E139" s="237"/>
      <c r="F139" s="238"/>
      <c r="G139" s="239"/>
      <c r="H139" s="261"/>
      <c r="I139" s="222">
        <f t="shared" si="10"/>
        <v>0</v>
      </c>
      <c r="J139" s="41"/>
      <c r="K139" s="41"/>
      <c r="L139" s="41"/>
      <c r="M139" s="41"/>
      <c r="N139" s="41"/>
    </row>
    <row r="140" spans="1:14" ht="14.25" thickBot="1" x14ac:dyDescent="0.2">
      <c r="A140" s="41"/>
      <c r="B140" s="567"/>
      <c r="C140" s="519"/>
      <c r="D140" s="522"/>
      <c r="E140" s="241"/>
      <c r="F140" s="242"/>
      <c r="G140" s="243"/>
      <c r="H140" s="244"/>
      <c r="I140" s="225">
        <f t="shared" si="10"/>
        <v>0</v>
      </c>
      <c r="J140" s="41"/>
      <c r="K140" s="41"/>
      <c r="L140" s="41"/>
      <c r="M140" s="41"/>
      <c r="N140" s="41"/>
    </row>
    <row r="141" spans="1:14" ht="15" thickTop="1" thickBot="1" x14ac:dyDescent="0.2">
      <c r="A141" s="41"/>
      <c r="B141" s="567"/>
      <c r="C141" s="520"/>
      <c r="D141" s="523"/>
      <c r="E141" s="183"/>
      <c r="F141" s="184"/>
      <c r="G141" s="185"/>
      <c r="H141" s="185"/>
      <c r="I141" s="186">
        <f>SUM(I135:I140)</f>
        <v>0</v>
      </c>
      <c r="J141" s="41"/>
      <c r="K141" s="41"/>
      <c r="L141" s="41"/>
      <c r="M141" s="41"/>
      <c r="N141" s="41"/>
    </row>
    <row r="142" spans="1:14" x14ac:dyDescent="0.15">
      <c r="A142" s="41"/>
      <c r="B142" s="567"/>
      <c r="C142" s="518" t="s">
        <v>161</v>
      </c>
      <c r="D142" s="521">
        <f>SUM(I142:I147)</f>
        <v>0</v>
      </c>
      <c r="E142" s="233"/>
      <c r="F142" s="234"/>
      <c r="G142" s="257"/>
      <c r="H142" s="258"/>
      <c r="I142" s="221">
        <f t="shared" ref="I142:I147" si="11">F142*G142</f>
        <v>0</v>
      </c>
      <c r="J142" s="41"/>
      <c r="K142" s="41"/>
      <c r="L142" s="41"/>
      <c r="M142" s="41"/>
      <c r="N142" s="41"/>
    </row>
    <row r="143" spans="1:14" x14ac:dyDescent="0.15">
      <c r="A143" s="41"/>
      <c r="B143" s="567"/>
      <c r="C143" s="519"/>
      <c r="D143" s="522"/>
      <c r="E143" s="237"/>
      <c r="F143" s="238"/>
      <c r="G143" s="239"/>
      <c r="H143" s="261"/>
      <c r="I143" s="222">
        <f t="shared" si="11"/>
        <v>0</v>
      </c>
      <c r="J143" s="41"/>
      <c r="K143" s="41"/>
      <c r="L143" s="41"/>
      <c r="M143" s="41"/>
      <c r="N143" s="41"/>
    </row>
    <row r="144" spans="1:14" x14ac:dyDescent="0.15">
      <c r="A144" s="41"/>
      <c r="B144" s="567"/>
      <c r="C144" s="519"/>
      <c r="D144" s="522"/>
      <c r="E144" s="237"/>
      <c r="F144" s="238"/>
      <c r="G144" s="239"/>
      <c r="H144" s="261"/>
      <c r="I144" s="222">
        <f t="shared" si="11"/>
        <v>0</v>
      </c>
      <c r="J144" s="41"/>
      <c r="K144" s="41"/>
      <c r="L144" s="41"/>
      <c r="M144" s="41"/>
      <c r="N144" s="41"/>
    </row>
    <row r="145" spans="1:14" x14ac:dyDescent="0.15">
      <c r="A145" s="41"/>
      <c r="B145" s="567"/>
      <c r="C145" s="519"/>
      <c r="D145" s="522"/>
      <c r="E145" s="237"/>
      <c r="F145" s="238"/>
      <c r="G145" s="239"/>
      <c r="H145" s="261"/>
      <c r="I145" s="222">
        <f t="shared" si="11"/>
        <v>0</v>
      </c>
      <c r="J145" s="41"/>
      <c r="K145" s="41"/>
      <c r="L145" s="41"/>
      <c r="M145" s="41"/>
      <c r="N145" s="41"/>
    </row>
    <row r="146" spans="1:14" x14ac:dyDescent="0.15">
      <c r="A146" s="41"/>
      <c r="B146" s="567"/>
      <c r="C146" s="519"/>
      <c r="D146" s="522"/>
      <c r="E146" s="237"/>
      <c r="F146" s="238"/>
      <c r="G146" s="239"/>
      <c r="H146" s="261"/>
      <c r="I146" s="222">
        <f t="shared" si="11"/>
        <v>0</v>
      </c>
      <c r="J146" s="41"/>
      <c r="K146" s="41"/>
      <c r="L146" s="41"/>
      <c r="M146" s="41"/>
      <c r="N146" s="41"/>
    </row>
    <row r="147" spans="1:14" ht="14.25" thickBot="1" x14ac:dyDescent="0.2">
      <c r="A147" s="41"/>
      <c r="B147" s="567"/>
      <c r="C147" s="519"/>
      <c r="D147" s="522"/>
      <c r="E147" s="241"/>
      <c r="F147" s="242"/>
      <c r="G147" s="243"/>
      <c r="H147" s="244"/>
      <c r="I147" s="225">
        <f t="shared" si="11"/>
        <v>0</v>
      </c>
      <c r="J147" s="41"/>
      <c r="K147" s="41"/>
      <c r="L147" s="41"/>
      <c r="M147" s="41"/>
      <c r="N147" s="41"/>
    </row>
    <row r="148" spans="1:14" ht="15" thickTop="1" thickBot="1" x14ac:dyDescent="0.2">
      <c r="A148" s="41"/>
      <c r="B148" s="567"/>
      <c r="C148" s="520"/>
      <c r="D148" s="523"/>
      <c r="E148" s="183"/>
      <c r="F148" s="184"/>
      <c r="G148" s="185"/>
      <c r="H148" s="185"/>
      <c r="I148" s="186">
        <f>SUM(I142:I147)</f>
        <v>0</v>
      </c>
      <c r="J148" s="41"/>
      <c r="K148" s="41"/>
      <c r="L148" s="41"/>
      <c r="M148" s="41"/>
      <c r="N148" s="41"/>
    </row>
    <row r="149" spans="1:14" x14ac:dyDescent="0.15">
      <c r="A149" s="41"/>
      <c r="B149" s="567"/>
      <c r="C149" s="518" t="s">
        <v>162</v>
      </c>
      <c r="D149" s="521">
        <f>SUM(I149:I154)</f>
        <v>0</v>
      </c>
      <c r="E149" s="233"/>
      <c r="F149" s="245"/>
      <c r="G149" s="246"/>
      <c r="H149" s="258"/>
      <c r="I149" s="221">
        <f t="shared" ref="I149:I154" si="12">F149*G149</f>
        <v>0</v>
      </c>
      <c r="J149" s="41"/>
      <c r="K149" s="41"/>
      <c r="L149" s="41"/>
      <c r="M149" s="41"/>
      <c r="N149" s="41"/>
    </row>
    <row r="150" spans="1:14" x14ac:dyDescent="0.15">
      <c r="A150" s="41"/>
      <c r="B150" s="567"/>
      <c r="C150" s="519"/>
      <c r="D150" s="522"/>
      <c r="E150" s="237"/>
      <c r="F150" s="238"/>
      <c r="G150" s="239"/>
      <c r="H150" s="261"/>
      <c r="I150" s="222">
        <f t="shared" si="12"/>
        <v>0</v>
      </c>
      <c r="J150" s="41"/>
      <c r="K150" s="41"/>
      <c r="L150" s="41"/>
      <c r="M150" s="41"/>
      <c r="N150" s="41"/>
    </row>
    <row r="151" spans="1:14" x14ac:dyDescent="0.15">
      <c r="A151" s="41"/>
      <c r="B151" s="567"/>
      <c r="C151" s="519"/>
      <c r="D151" s="522"/>
      <c r="E151" s="237"/>
      <c r="F151" s="238"/>
      <c r="G151" s="239"/>
      <c r="H151" s="261"/>
      <c r="I151" s="222">
        <f t="shared" si="12"/>
        <v>0</v>
      </c>
      <c r="J151" s="41"/>
      <c r="K151" s="41"/>
      <c r="L151" s="41"/>
      <c r="M151" s="41"/>
      <c r="N151" s="41"/>
    </row>
    <row r="152" spans="1:14" x14ac:dyDescent="0.15">
      <c r="A152" s="41"/>
      <c r="B152" s="567"/>
      <c r="C152" s="519"/>
      <c r="D152" s="522"/>
      <c r="E152" s="237"/>
      <c r="F152" s="238"/>
      <c r="G152" s="239"/>
      <c r="H152" s="261"/>
      <c r="I152" s="222">
        <f t="shared" si="12"/>
        <v>0</v>
      </c>
      <c r="J152" s="41"/>
      <c r="K152" s="41"/>
      <c r="L152" s="41"/>
      <c r="M152" s="41"/>
      <c r="N152" s="41"/>
    </row>
    <row r="153" spans="1:14" x14ac:dyDescent="0.15">
      <c r="A153" s="41"/>
      <c r="B153" s="567"/>
      <c r="C153" s="519"/>
      <c r="D153" s="522"/>
      <c r="E153" s="237"/>
      <c r="F153" s="238"/>
      <c r="G153" s="239"/>
      <c r="H153" s="261"/>
      <c r="I153" s="222">
        <f t="shared" si="12"/>
        <v>0</v>
      </c>
      <c r="J153" s="41"/>
      <c r="K153" s="41"/>
      <c r="L153" s="41"/>
      <c r="M153" s="41"/>
      <c r="N153" s="41"/>
    </row>
    <row r="154" spans="1:14" ht="14.25" thickBot="1" x14ac:dyDescent="0.2">
      <c r="A154" s="41"/>
      <c r="B154" s="567"/>
      <c r="C154" s="519"/>
      <c r="D154" s="522"/>
      <c r="E154" s="241"/>
      <c r="F154" s="242"/>
      <c r="G154" s="243"/>
      <c r="H154" s="244"/>
      <c r="I154" s="225">
        <f t="shared" si="12"/>
        <v>0</v>
      </c>
      <c r="J154" s="41"/>
      <c r="K154" s="41"/>
      <c r="L154" s="41"/>
      <c r="M154" s="41"/>
      <c r="N154" s="41"/>
    </row>
    <row r="155" spans="1:14" ht="15" thickTop="1" thickBot="1" x14ac:dyDescent="0.2">
      <c r="A155" s="41"/>
      <c r="B155" s="568"/>
      <c r="C155" s="520"/>
      <c r="D155" s="523"/>
      <c r="E155" s="183"/>
      <c r="F155" s="184"/>
      <c r="G155" s="185"/>
      <c r="H155" s="185"/>
      <c r="I155" s="186">
        <f>SUM(I149:I154)</f>
        <v>0</v>
      </c>
      <c r="J155" s="41"/>
      <c r="K155" s="41"/>
      <c r="L155" s="41"/>
      <c r="M155" s="41"/>
      <c r="N155" s="41"/>
    </row>
    <row r="156" spans="1:14" ht="27" customHeight="1" thickBot="1" x14ac:dyDescent="0.2">
      <c r="A156" s="41"/>
      <c r="B156" s="564" t="s">
        <v>83</v>
      </c>
      <c r="C156" s="565"/>
      <c r="D156" s="204">
        <f>SUM(D114:D155,D67:D106)</f>
        <v>2830000</v>
      </c>
      <c r="E156" s="205"/>
      <c r="F156" s="206"/>
      <c r="G156" s="207"/>
      <c r="H156" s="207"/>
      <c r="I156" s="208"/>
      <c r="J156" s="41"/>
      <c r="K156" s="41"/>
      <c r="L156" s="41"/>
      <c r="M156" s="41"/>
      <c r="N156" s="41"/>
    </row>
    <row r="157" spans="1:14" ht="14.25" thickBot="1" x14ac:dyDescent="0.2">
      <c r="A157" s="41"/>
      <c r="B157" s="187" t="s">
        <v>151</v>
      </c>
      <c r="C157" s="209"/>
      <c r="D157" s="209"/>
      <c r="E157" s="209"/>
      <c r="F157" s="191"/>
      <c r="G157" s="192"/>
      <c r="H157" s="192"/>
      <c r="I157" s="191"/>
      <c r="J157" s="41"/>
      <c r="K157" s="41"/>
      <c r="L157" s="41"/>
      <c r="M157" s="41"/>
      <c r="N157" s="41"/>
    </row>
    <row r="158" spans="1:14" ht="27" customHeight="1" thickBot="1" x14ac:dyDescent="0.2">
      <c r="A158" s="41"/>
      <c r="C158" s="210"/>
      <c r="D158" s="210"/>
      <c r="E158" s="193" t="s">
        <v>152</v>
      </c>
      <c r="F158" s="561">
        <f>'3'!B5</f>
        <v>0</v>
      </c>
      <c r="G158" s="562"/>
      <c r="H158" s="562"/>
      <c r="I158" s="563"/>
      <c r="J158" s="41"/>
      <c r="K158" s="41"/>
      <c r="L158" s="41"/>
      <c r="M158" s="41"/>
      <c r="N158" s="41"/>
    </row>
    <row r="159" spans="1:14" x14ac:dyDescent="0.15">
      <c r="A159" s="41"/>
      <c r="B159" s="41"/>
      <c r="C159" s="41"/>
      <c r="D159" s="170"/>
      <c r="E159" s="41"/>
      <c r="G159" s="174"/>
      <c r="H159" s="174"/>
      <c r="I159" s="167"/>
      <c r="J159" s="41"/>
      <c r="K159" s="41"/>
      <c r="L159" s="41"/>
      <c r="M159" s="41"/>
      <c r="N159" s="41"/>
    </row>
    <row r="160" spans="1:14" x14ac:dyDescent="0.15">
      <c r="A160" s="41"/>
      <c r="B160" s="41"/>
      <c r="C160" s="41"/>
      <c r="D160" s="170"/>
      <c r="E160" s="41"/>
      <c r="G160" s="174"/>
      <c r="H160" s="174"/>
      <c r="I160" s="167"/>
      <c r="J160" s="41"/>
      <c r="K160" s="41"/>
      <c r="L160" s="41"/>
      <c r="M160" s="41"/>
      <c r="N160" s="41"/>
    </row>
    <row r="161" spans="1:14" x14ac:dyDescent="0.15">
      <c r="A161" s="41"/>
      <c r="B161" s="41"/>
      <c r="C161" s="41"/>
      <c r="D161" s="170"/>
      <c r="E161" s="41"/>
      <c r="G161" s="174"/>
      <c r="H161" s="174"/>
      <c r="I161" s="167"/>
      <c r="J161" s="41"/>
      <c r="K161" s="41"/>
      <c r="L161" s="41"/>
      <c r="M161" s="41"/>
      <c r="N161" s="41"/>
    </row>
    <row r="162" spans="1:14" x14ac:dyDescent="0.15">
      <c r="A162" s="41"/>
      <c r="B162" s="41"/>
      <c r="C162" s="41"/>
      <c r="D162" s="170"/>
      <c r="E162" s="41"/>
      <c r="G162" s="174"/>
      <c r="H162" s="174"/>
      <c r="I162" s="167"/>
      <c r="J162" s="41"/>
      <c r="K162" s="41"/>
      <c r="L162" s="41"/>
      <c r="M162" s="41"/>
      <c r="N162" s="41"/>
    </row>
    <row r="163" spans="1:14" x14ac:dyDescent="0.15">
      <c r="A163" s="41"/>
      <c r="B163" s="41"/>
      <c r="C163" s="41"/>
      <c r="D163" s="170"/>
      <c r="E163" s="41"/>
      <c r="G163" s="174"/>
      <c r="H163" s="174"/>
      <c r="I163" s="167"/>
      <c r="J163" s="41"/>
      <c r="K163" s="41"/>
      <c r="L163" s="41"/>
      <c r="M163" s="41"/>
      <c r="N163" s="41"/>
    </row>
    <row r="164" spans="1:14" x14ac:dyDescent="0.15">
      <c r="A164" s="41"/>
      <c r="B164" s="41"/>
      <c r="C164" s="41"/>
      <c r="D164" s="170"/>
      <c r="E164" s="41"/>
      <c r="G164" s="174"/>
      <c r="H164" s="174"/>
      <c r="I164" s="167"/>
      <c r="J164" s="41"/>
      <c r="K164" s="41"/>
      <c r="L164" s="41"/>
      <c r="M164" s="41"/>
      <c r="N164" s="41"/>
    </row>
    <row r="165" spans="1:14" x14ac:dyDescent="0.15">
      <c r="A165" s="41"/>
      <c r="B165" s="41"/>
      <c r="C165" s="41"/>
      <c r="D165" s="170"/>
      <c r="E165" s="41"/>
      <c r="G165" s="174"/>
      <c r="H165" s="174"/>
      <c r="I165" s="167"/>
      <c r="J165" s="41"/>
      <c r="K165" s="41"/>
      <c r="L165" s="41"/>
      <c r="M165" s="41"/>
      <c r="N165" s="41"/>
    </row>
    <row r="166" spans="1:14" x14ac:dyDescent="0.15">
      <c r="A166" s="41"/>
      <c r="B166" s="41"/>
      <c r="C166" s="41"/>
      <c r="D166" s="170"/>
      <c r="E166" s="41"/>
      <c r="G166" s="174"/>
      <c r="H166" s="174"/>
      <c r="I166" s="167"/>
      <c r="J166" s="41"/>
      <c r="K166" s="41"/>
      <c r="L166" s="41"/>
      <c r="M166" s="41"/>
      <c r="N166" s="41"/>
    </row>
    <row r="167" spans="1:14" x14ac:dyDescent="0.15">
      <c r="A167" s="41"/>
      <c r="B167" s="41"/>
      <c r="C167" s="41"/>
      <c r="D167" s="170"/>
      <c r="E167" s="41"/>
      <c r="G167" s="174"/>
      <c r="H167" s="174"/>
      <c r="I167" s="167"/>
      <c r="J167" s="41"/>
      <c r="K167" s="41"/>
      <c r="L167" s="41"/>
      <c r="M167" s="41"/>
      <c r="N167" s="41"/>
    </row>
    <row r="168" spans="1:14" x14ac:dyDescent="0.15">
      <c r="A168" s="41"/>
      <c r="B168" s="41"/>
      <c r="C168" s="41"/>
      <c r="D168" s="170"/>
      <c r="E168" s="41"/>
      <c r="G168" s="174"/>
      <c r="H168" s="174"/>
      <c r="I168" s="167"/>
      <c r="J168" s="41"/>
      <c r="K168" s="41"/>
      <c r="L168" s="41"/>
      <c r="M168" s="41"/>
      <c r="N168" s="41"/>
    </row>
    <row r="169" spans="1:14" x14ac:dyDescent="0.15">
      <c r="A169" s="41"/>
      <c r="B169" s="41"/>
      <c r="C169" s="41"/>
      <c r="D169" s="170"/>
      <c r="E169" s="41"/>
      <c r="G169" s="174"/>
      <c r="H169" s="174"/>
      <c r="I169" s="167"/>
      <c r="J169" s="41"/>
      <c r="K169" s="41"/>
      <c r="L169" s="41"/>
      <c r="M169" s="41"/>
      <c r="N169" s="41"/>
    </row>
    <row r="170" spans="1:14" x14ac:dyDescent="0.15">
      <c r="A170" s="41"/>
      <c r="B170" s="41"/>
      <c r="C170" s="41"/>
      <c r="D170" s="170"/>
      <c r="E170" s="41"/>
      <c r="G170" s="174"/>
      <c r="H170" s="174"/>
      <c r="I170" s="167"/>
      <c r="J170" s="41"/>
      <c r="K170" s="41"/>
      <c r="L170" s="41"/>
      <c r="M170" s="41"/>
      <c r="N170" s="41"/>
    </row>
    <row r="171" spans="1:14" x14ac:dyDescent="0.15">
      <c r="A171" s="41"/>
      <c r="B171" s="41"/>
      <c r="C171" s="41"/>
      <c r="D171" s="170"/>
      <c r="E171" s="41"/>
      <c r="G171" s="174"/>
      <c r="H171" s="174"/>
      <c r="I171" s="167"/>
      <c r="J171" s="41"/>
      <c r="K171" s="41"/>
      <c r="L171" s="41"/>
      <c r="M171" s="41"/>
      <c r="N171" s="41"/>
    </row>
    <row r="172" spans="1:14" x14ac:dyDescent="0.15">
      <c r="A172" s="41"/>
      <c r="B172" s="41"/>
      <c r="C172" s="41"/>
      <c r="D172" s="170"/>
      <c r="E172" s="41"/>
      <c r="G172" s="174"/>
      <c r="H172" s="174"/>
      <c r="I172" s="167"/>
      <c r="J172" s="41"/>
      <c r="K172" s="41"/>
      <c r="L172" s="41"/>
      <c r="M172" s="41"/>
      <c r="N172" s="41"/>
    </row>
    <row r="173" spans="1:14" x14ac:dyDescent="0.15">
      <c r="A173" s="41"/>
      <c r="B173" s="41"/>
      <c r="C173" s="41"/>
      <c r="D173" s="170"/>
      <c r="E173" s="41"/>
      <c r="G173" s="174"/>
      <c r="H173" s="174"/>
      <c r="I173" s="167"/>
      <c r="J173" s="41"/>
      <c r="K173" s="41"/>
      <c r="L173" s="41"/>
      <c r="M173" s="41"/>
      <c r="N173" s="41"/>
    </row>
    <row r="174" spans="1:14" x14ac:dyDescent="0.15">
      <c r="A174" s="41"/>
      <c r="B174" s="41"/>
      <c r="C174" s="41"/>
      <c r="D174" s="170"/>
      <c r="E174" s="41"/>
      <c r="G174" s="174"/>
      <c r="H174" s="174"/>
      <c r="I174" s="167"/>
      <c r="J174" s="41"/>
      <c r="K174" s="41"/>
      <c r="L174" s="41"/>
      <c r="M174" s="41"/>
      <c r="N174" s="41"/>
    </row>
    <row r="175" spans="1:14" x14ac:dyDescent="0.15">
      <c r="A175" s="41"/>
      <c r="B175" s="41"/>
      <c r="C175" s="41"/>
      <c r="D175" s="170"/>
      <c r="E175" s="41"/>
      <c r="G175" s="174"/>
      <c r="H175" s="174"/>
      <c r="I175" s="167"/>
      <c r="J175" s="41"/>
      <c r="K175" s="41"/>
      <c r="L175" s="41"/>
      <c r="M175" s="41"/>
      <c r="N175" s="41"/>
    </row>
    <row r="176" spans="1:14" x14ac:dyDescent="0.15">
      <c r="A176" s="41"/>
      <c r="B176" s="41"/>
      <c r="C176" s="41"/>
      <c r="D176" s="170"/>
      <c r="E176" s="41"/>
      <c r="G176" s="174"/>
      <c r="H176" s="174"/>
      <c r="I176" s="167"/>
      <c r="J176" s="41"/>
      <c r="K176" s="41"/>
      <c r="L176" s="41"/>
      <c r="M176" s="41"/>
      <c r="N176" s="41"/>
    </row>
    <row r="177" spans="1:14" x14ac:dyDescent="0.15">
      <c r="A177" s="41"/>
      <c r="B177" s="41"/>
      <c r="C177" s="41"/>
      <c r="D177" s="170"/>
      <c r="E177" s="41"/>
      <c r="G177" s="174"/>
      <c r="H177" s="174"/>
      <c r="I177" s="167"/>
      <c r="J177" s="41"/>
      <c r="K177" s="41"/>
      <c r="L177" s="41"/>
      <c r="M177" s="41"/>
      <c r="N177" s="41"/>
    </row>
    <row r="178" spans="1:14" x14ac:dyDescent="0.15">
      <c r="A178" s="41"/>
      <c r="B178" s="41"/>
      <c r="C178" s="41"/>
      <c r="D178" s="170"/>
      <c r="E178" s="41"/>
      <c r="G178" s="174"/>
      <c r="H178" s="174"/>
      <c r="I178" s="167"/>
      <c r="J178" s="41"/>
      <c r="K178" s="41"/>
      <c r="L178" s="41"/>
      <c r="M178" s="41"/>
      <c r="N178" s="41"/>
    </row>
    <row r="179" spans="1:14" x14ac:dyDescent="0.15">
      <c r="A179" s="41"/>
      <c r="B179" s="41"/>
      <c r="C179" s="41"/>
      <c r="D179" s="170"/>
      <c r="E179" s="41"/>
      <c r="G179" s="174"/>
      <c r="H179" s="174"/>
      <c r="I179" s="167"/>
      <c r="J179" s="41"/>
      <c r="K179" s="41"/>
      <c r="L179" s="41"/>
      <c r="M179" s="41"/>
      <c r="N179" s="41"/>
    </row>
    <row r="180" spans="1:14" x14ac:dyDescent="0.15">
      <c r="A180" s="41"/>
      <c r="B180" s="41"/>
      <c r="C180" s="41"/>
      <c r="D180" s="170"/>
      <c r="E180" s="41"/>
      <c r="G180" s="174"/>
      <c r="H180" s="174"/>
      <c r="I180" s="167"/>
      <c r="J180" s="41"/>
      <c r="K180" s="41"/>
      <c r="L180" s="41"/>
      <c r="M180" s="41"/>
      <c r="N180" s="41"/>
    </row>
    <row r="181" spans="1:14" x14ac:dyDescent="0.15">
      <c r="A181" s="41"/>
      <c r="B181" s="41"/>
      <c r="C181" s="41"/>
      <c r="D181" s="170"/>
      <c r="E181" s="41"/>
      <c r="G181" s="174"/>
      <c r="H181" s="174"/>
      <c r="I181" s="167"/>
      <c r="J181" s="41"/>
      <c r="K181" s="41"/>
      <c r="L181" s="41"/>
      <c r="M181" s="41"/>
      <c r="N181" s="41"/>
    </row>
    <row r="182" spans="1:14" x14ac:dyDescent="0.15">
      <c r="A182" s="41"/>
      <c r="B182" s="41"/>
      <c r="C182" s="41"/>
      <c r="D182" s="170"/>
      <c r="E182" s="41"/>
      <c r="G182" s="174"/>
      <c r="H182" s="174"/>
      <c r="I182" s="167"/>
      <c r="J182" s="41"/>
      <c r="K182" s="41"/>
      <c r="L182" s="41"/>
      <c r="M182" s="41"/>
      <c r="N182" s="41"/>
    </row>
    <row r="183" spans="1:14" x14ac:dyDescent="0.15">
      <c r="A183" s="41"/>
      <c r="B183" s="41"/>
      <c r="C183" s="41"/>
      <c r="D183" s="170"/>
      <c r="E183" s="41"/>
      <c r="G183" s="174"/>
      <c r="H183" s="174"/>
      <c r="I183" s="167"/>
      <c r="J183" s="41"/>
      <c r="K183" s="41"/>
      <c r="L183" s="41"/>
      <c r="M183" s="41"/>
      <c r="N183" s="41"/>
    </row>
    <row r="184" spans="1:14" x14ac:dyDescent="0.15">
      <c r="A184" s="41"/>
      <c r="B184" s="41"/>
      <c r="C184" s="41"/>
      <c r="D184" s="170"/>
      <c r="E184" s="41"/>
      <c r="G184" s="174"/>
      <c r="H184" s="174"/>
      <c r="I184" s="167"/>
      <c r="J184" s="41"/>
      <c r="K184" s="41"/>
      <c r="L184" s="41"/>
      <c r="M184" s="41"/>
      <c r="N184" s="41"/>
    </row>
    <row r="185" spans="1:14" x14ac:dyDescent="0.15">
      <c r="A185" s="41"/>
      <c r="B185" s="41"/>
      <c r="C185" s="41"/>
      <c r="D185" s="170"/>
      <c r="E185" s="41"/>
      <c r="G185" s="174"/>
      <c r="H185" s="174"/>
      <c r="I185" s="167"/>
      <c r="J185" s="41"/>
      <c r="K185" s="41"/>
      <c r="L185" s="41"/>
      <c r="M185" s="41"/>
      <c r="N185" s="41"/>
    </row>
    <row r="186" spans="1:14" x14ac:dyDescent="0.15">
      <c r="A186" s="41"/>
      <c r="B186" s="41"/>
      <c r="C186" s="41"/>
      <c r="D186" s="170"/>
      <c r="E186" s="41"/>
      <c r="G186" s="174"/>
      <c r="H186" s="174"/>
      <c r="I186" s="167"/>
      <c r="J186" s="41"/>
      <c r="K186" s="41"/>
      <c r="L186" s="41"/>
      <c r="M186" s="41"/>
      <c r="N186" s="41"/>
    </row>
    <row r="187" spans="1:14" x14ac:dyDescent="0.15">
      <c r="A187" s="41"/>
      <c r="B187" s="41"/>
      <c r="C187" s="41"/>
      <c r="D187" s="170"/>
      <c r="E187" s="41"/>
      <c r="G187" s="174"/>
      <c r="H187" s="174"/>
      <c r="I187" s="167"/>
      <c r="J187" s="41"/>
      <c r="K187" s="41"/>
      <c r="L187" s="41"/>
      <c r="M187" s="41"/>
      <c r="N187" s="41"/>
    </row>
    <row r="188" spans="1:14" x14ac:dyDescent="0.15">
      <c r="A188" s="41"/>
      <c r="B188" s="41"/>
      <c r="C188" s="41"/>
      <c r="D188" s="170"/>
      <c r="E188" s="41"/>
      <c r="G188" s="174"/>
      <c r="H188" s="174"/>
      <c r="I188" s="167"/>
      <c r="J188" s="41"/>
      <c r="K188" s="41"/>
      <c r="L188" s="41"/>
      <c r="M188" s="41"/>
      <c r="N188" s="41"/>
    </row>
    <row r="189" spans="1:14" x14ac:dyDescent="0.15">
      <c r="A189" s="41"/>
      <c r="B189" s="41"/>
      <c r="C189" s="41"/>
      <c r="D189" s="170"/>
      <c r="E189" s="41"/>
      <c r="G189" s="174"/>
      <c r="H189" s="174"/>
      <c r="I189" s="167"/>
      <c r="J189" s="41"/>
      <c r="K189" s="41"/>
      <c r="L189" s="41"/>
      <c r="M189" s="41"/>
      <c r="N189" s="41"/>
    </row>
    <row r="208" spans="10:10" x14ac:dyDescent="0.15">
      <c r="J208" s="41"/>
    </row>
  </sheetData>
  <sheetProtection sheet="1" formatCells="0" formatColumns="0" insertColumns="0"/>
  <mergeCells count="54">
    <mergeCell ref="F158:I158"/>
    <mergeCell ref="H64:I64"/>
    <mergeCell ref="C142:C148"/>
    <mergeCell ref="D142:D148"/>
    <mergeCell ref="C149:C155"/>
    <mergeCell ref="D149:D155"/>
    <mergeCell ref="B156:C156"/>
    <mergeCell ref="C67:C77"/>
    <mergeCell ref="D67:D77"/>
    <mergeCell ref="C78:C88"/>
    <mergeCell ref="D78:D88"/>
    <mergeCell ref="C135:C141"/>
    <mergeCell ref="D135:D141"/>
    <mergeCell ref="C89:C95"/>
    <mergeCell ref="D89:D95"/>
    <mergeCell ref="B66:B155"/>
    <mergeCell ref="D50:D51"/>
    <mergeCell ref="F58:I58"/>
    <mergeCell ref="B65:I65"/>
    <mergeCell ref="C50:C51"/>
    <mergeCell ref="I50:I51"/>
    <mergeCell ref="E50:H5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 ref="C96:C106"/>
    <mergeCell ref="D96:D106"/>
    <mergeCell ref="C114:C120"/>
    <mergeCell ref="C121:C127"/>
    <mergeCell ref="C128:C134"/>
    <mergeCell ref="D114:D120"/>
    <mergeCell ref="D121:D127"/>
    <mergeCell ref="D128:D134"/>
    <mergeCell ref="C107:C113"/>
    <mergeCell ref="D107:D113"/>
  </mergeCells>
  <phoneticPr fontId="8"/>
  <conditionalFormatting sqref="F58:I58">
    <cfRule type="cellIs" dxfId="4" priority="2" operator="equal">
      <formula>0</formula>
    </cfRule>
  </conditionalFormatting>
  <conditionalFormatting sqref="F158:I158">
    <cfRule type="cellIs" dxfId="3" priority="1" operator="equal">
      <formula>0</formula>
    </cfRule>
  </conditionalFormatting>
  <pageMargins left="0.25" right="0.25" top="0.75" bottom="0.75" header="0.3" footer="0.3"/>
  <pageSetup paperSize="9" scale="58"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E11" sqref="E11"/>
    </sheetView>
  </sheetViews>
  <sheetFormatPr defaultColWidth="9" defaultRowHeight="13.5" x14ac:dyDescent="0.15"/>
  <cols>
    <col min="1" max="1" width="2.25" style="2" customWidth="1"/>
    <col min="2" max="2" width="5" style="2" customWidth="1"/>
    <col min="3" max="4" width="34.375" style="2" customWidth="1"/>
    <col min="5" max="5" width="41.25" style="2" customWidth="1"/>
    <col min="6" max="16384" width="9" style="2"/>
  </cols>
  <sheetData>
    <row r="1" spans="1:8" x14ac:dyDescent="0.15">
      <c r="A1" s="1" t="s">
        <v>228</v>
      </c>
      <c r="E1" s="3" t="s">
        <v>171</v>
      </c>
    </row>
    <row r="2" spans="1:8" ht="15" x14ac:dyDescent="0.15">
      <c r="B2" s="569" t="s">
        <v>84</v>
      </c>
      <c r="C2" s="569"/>
      <c r="D2" s="569"/>
      <c r="E2" s="569"/>
      <c r="F2" s="1"/>
      <c r="G2" s="1"/>
      <c r="H2" s="1"/>
    </row>
    <row r="3" spans="1:8" ht="14.25" thickBot="1" x14ac:dyDescent="0.2">
      <c r="B3" s="1"/>
      <c r="C3" s="1"/>
      <c r="D3" s="1"/>
      <c r="E3" s="27"/>
      <c r="F3" s="1"/>
      <c r="G3" s="1"/>
      <c r="H3" s="1"/>
    </row>
    <row r="4" spans="1:8" ht="28.9" customHeight="1" thickBot="1" x14ac:dyDescent="0.2">
      <c r="B4" s="83" t="s">
        <v>85</v>
      </c>
      <c r="C4" s="84" t="s">
        <v>255</v>
      </c>
      <c r="D4" s="84" t="s">
        <v>86</v>
      </c>
      <c r="E4" s="84" t="s">
        <v>87</v>
      </c>
      <c r="F4" s="1"/>
      <c r="G4" s="1"/>
      <c r="H4" s="1"/>
    </row>
    <row r="5" spans="1:8" ht="35.25" customHeight="1" x14ac:dyDescent="0.15">
      <c r="B5" s="85">
        <v>1</v>
      </c>
      <c r="C5" s="96"/>
      <c r="D5" s="96"/>
      <c r="E5" s="96"/>
      <c r="F5" s="1"/>
      <c r="G5" s="1"/>
      <c r="H5" s="1"/>
    </row>
    <row r="6" spans="1:8" ht="35.25" customHeight="1" x14ac:dyDescent="0.15">
      <c r="B6" s="54">
        <f>B5+1</f>
        <v>2</v>
      </c>
      <c r="C6" s="100"/>
      <c r="D6" s="100"/>
      <c r="E6" s="100"/>
      <c r="F6" s="1"/>
      <c r="G6" s="1"/>
      <c r="H6" s="1"/>
    </row>
    <row r="7" spans="1:8" ht="35.25" customHeight="1" x14ac:dyDescent="0.15">
      <c r="B7" s="54">
        <f t="shared" ref="B7:B24" si="0">B6+1</f>
        <v>3</v>
      </c>
      <c r="C7" s="100"/>
      <c r="D7" s="100"/>
      <c r="E7" s="100"/>
      <c r="F7" s="1"/>
      <c r="G7" s="1"/>
      <c r="H7" s="1"/>
    </row>
    <row r="8" spans="1:8" ht="35.25" customHeight="1" x14ac:dyDescent="0.15">
      <c r="B8" s="54">
        <f t="shared" si="0"/>
        <v>4</v>
      </c>
      <c r="C8" s="100"/>
      <c r="D8" s="100"/>
      <c r="E8" s="100"/>
      <c r="F8" s="1"/>
      <c r="G8" s="1"/>
      <c r="H8" s="1"/>
    </row>
    <row r="9" spans="1:8" ht="35.25" customHeight="1" x14ac:dyDescent="0.15">
      <c r="B9" s="54">
        <f t="shared" si="0"/>
        <v>5</v>
      </c>
      <c r="C9" s="100"/>
      <c r="D9" s="100"/>
      <c r="E9" s="100"/>
      <c r="F9" s="1"/>
      <c r="G9" s="1"/>
      <c r="H9" s="1"/>
    </row>
    <row r="10" spans="1:8" ht="35.25" customHeight="1" x14ac:dyDescent="0.15">
      <c r="B10" s="54">
        <f t="shared" si="0"/>
        <v>6</v>
      </c>
      <c r="C10" s="100"/>
      <c r="D10" s="100"/>
      <c r="E10" s="100"/>
      <c r="F10" s="1"/>
      <c r="G10" s="1"/>
      <c r="H10" s="1"/>
    </row>
    <row r="11" spans="1:8" ht="35.25" customHeight="1" x14ac:dyDescent="0.15">
      <c r="B11" s="54">
        <f t="shared" si="0"/>
        <v>7</v>
      </c>
      <c r="C11" s="100"/>
      <c r="D11" s="100"/>
      <c r="E11" s="100"/>
      <c r="F11" s="1"/>
      <c r="G11" s="1"/>
      <c r="H11" s="1"/>
    </row>
    <row r="12" spans="1:8" ht="35.25" customHeight="1" x14ac:dyDescent="0.15">
      <c r="B12" s="54">
        <f t="shared" si="0"/>
        <v>8</v>
      </c>
      <c r="C12" s="100"/>
      <c r="D12" s="100"/>
      <c r="E12" s="100"/>
      <c r="F12" s="1"/>
      <c r="G12" s="1"/>
      <c r="H12" s="1"/>
    </row>
    <row r="13" spans="1:8" ht="35.25" customHeight="1" x14ac:dyDescent="0.15">
      <c r="B13" s="54">
        <f t="shared" si="0"/>
        <v>9</v>
      </c>
      <c r="C13" s="100"/>
      <c r="D13" s="100"/>
      <c r="E13" s="100"/>
      <c r="F13" s="1"/>
      <c r="G13" s="1"/>
      <c r="H13" s="1"/>
    </row>
    <row r="14" spans="1:8" ht="35.25" customHeight="1" x14ac:dyDescent="0.15">
      <c r="B14" s="54">
        <f t="shared" si="0"/>
        <v>10</v>
      </c>
      <c r="C14" s="100"/>
      <c r="D14" s="100"/>
      <c r="E14" s="100"/>
      <c r="F14" s="1"/>
      <c r="G14" s="1"/>
      <c r="H14" s="1"/>
    </row>
    <row r="15" spans="1:8" ht="35.25" customHeight="1" x14ac:dyDescent="0.15">
      <c r="B15" s="54">
        <f t="shared" si="0"/>
        <v>11</v>
      </c>
      <c r="C15" s="100"/>
      <c r="D15" s="100"/>
      <c r="E15" s="100"/>
      <c r="F15" s="1"/>
      <c r="G15" s="1"/>
      <c r="H15" s="1"/>
    </row>
    <row r="16" spans="1:8" ht="35.25" customHeight="1" x14ac:dyDescent="0.15">
      <c r="B16" s="54">
        <f t="shared" si="0"/>
        <v>12</v>
      </c>
      <c r="C16" s="100"/>
      <c r="D16" s="100"/>
      <c r="E16" s="100"/>
      <c r="F16" s="1"/>
      <c r="G16" s="1"/>
      <c r="H16" s="1"/>
    </row>
    <row r="17" spans="1:10" ht="35.25" customHeight="1" x14ac:dyDescent="0.15">
      <c r="B17" s="54">
        <f t="shared" si="0"/>
        <v>13</v>
      </c>
      <c r="C17" s="100"/>
      <c r="D17" s="100"/>
      <c r="E17" s="100"/>
      <c r="F17" s="1"/>
      <c r="G17" s="1"/>
      <c r="H17" s="1"/>
    </row>
    <row r="18" spans="1:10" ht="35.25" customHeight="1" x14ac:dyDescent="0.15">
      <c r="B18" s="54">
        <f t="shared" si="0"/>
        <v>14</v>
      </c>
      <c r="C18" s="100"/>
      <c r="D18" s="100"/>
      <c r="E18" s="100"/>
      <c r="F18" s="1"/>
      <c r="G18" s="1"/>
      <c r="H18" s="1"/>
    </row>
    <row r="19" spans="1:10" ht="35.25" customHeight="1" x14ac:dyDescent="0.15">
      <c r="B19" s="54">
        <f t="shared" si="0"/>
        <v>15</v>
      </c>
      <c r="C19" s="100"/>
      <c r="D19" s="100"/>
      <c r="E19" s="100"/>
      <c r="F19" s="1"/>
      <c r="G19" s="1"/>
      <c r="H19" s="1"/>
    </row>
    <row r="20" spans="1:10" ht="35.25" customHeight="1" x14ac:dyDescent="0.15">
      <c r="B20" s="54">
        <f t="shared" si="0"/>
        <v>16</v>
      </c>
      <c r="C20" s="100"/>
      <c r="D20" s="100"/>
      <c r="E20" s="100"/>
      <c r="F20" s="1"/>
      <c r="G20" s="1"/>
      <c r="H20" s="1"/>
    </row>
    <row r="21" spans="1:10" ht="35.25" customHeight="1" x14ac:dyDescent="0.15">
      <c r="B21" s="54">
        <f t="shared" si="0"/>
        <v>17</v>
      </c>
      <c r="C21" s="100"/>
      <c r="D21" s="100"/>
      <c r="E21" s="100"/>
      <c r="F21" s="1"/>
      <c r="G21" s="1"/>
      <c r="H21" s="1"/>
    </row>
    <row r="22" spans="1:10" ht="35.25" customHeight="1" x14ac:dyDescent="0.15">
      <c r="B22" s="54">
        <f t="shared" si="0"/>
        <v>18</v>
      </c>
      <c r="C22" s="100"/>
      <c r="D22" s="100"/>
      <c r="E22" s="100"/>
      <c r="F22" s="1"/>
      <c r="G22" s="1"/>
      <c r="H22" s="1"/>
    </row>
    <row r="23" spans="1:10" ht="35.25" customHeight="1" x14ac:dyDescent="0.15">
      <c r="B23" s="54">
        <f t="shared" si="0"/>
        <v>19</v>
      </c>
      <c r="C23" s="100"/>
      <c r="D23" s="100"/>
      <c r="E23" s="100"/>
      <c r="F23" s="1"/>
      <c r="G23" s="1"/>
      <c r="H23" s="1"/>
    </row>
    <row r="24" spans="1:10" ht="35.25" customHeight="1" thickBot="1" x14ac:dyDescent="0.2">
      <c r="B24" s="86">
        <f t="shared" si="0"/>
        <v>20</v>
      </c>
      <c r="C24" s="104"/>
      <c r="D24" s="104"/>
      <c r="E24" s="104"/>
      <c r="F24" s="1"/>
      <c r="G24" s="1"/>
      <c r="H24" s="1"/>
    </row>
    <row r="25" spans="1:10" ht="7.15" customHeight="1" thickBot="1" x14ac:dyDescent="0.2">
      <c r="B25" s="87"/>
      <c r="C25" s="87"/>
      <c r="D25" s="87"/>
      <c r="E25" s="87"/>
      <c r="F25" s="1"/>
      <c r="G25" s="1"/>
      <c r="H25" s="1"/>
    </row>
    <row r="26" spans="1:10" ht="25.15" customHeight="1" thickBot="1" x14ac:dyDescent="0.2">
      <c r="A26" s="1"/>
      <c r="B26" s="25"/>
      <c r="C26" s="26"/>
      <c r="D26" s="88" t="s">
        <v>152</v>
      </c>
      <c r="E26" s="232">
        <f>'3'!B5</f>
        <v>0</v>
      </c>
      <c r="F26" s="1"/>
      <c r="G26" s="1"/>
      <c r="H26" s="1"/>
      <c r="I26" s="1"/>
      <c r="J26" s="1"/>
    </row>
    <row r="27" spans="1:10" x14ac:dyDescent="0.15">
      <c r="B27" s="89"/>
      <c r="C27" s="1"/>
      <c r="D27" s="1"/>
      <c r="E27" s="1"/>
      <c r="F27" s="1"/>
      <c r="G27" s="1"/>
      <c r="H27" s="1"/>
    </row>
    <row r="28" spans="1:10" x14ac:dyDescent="0.15">
      <c r="B28" s="22"/>
      <c r="C28" s="1"/>
      <c r="D28" s="1"/>
      <c r="E28" s="1"/>
      <c r="F28" s="1"/>
      <c r="G28" s="1"/>
      <c r="H28" s="1"/>
    </row>
    <row r="29" spans="1:10" x14ac:dyDescent="0.15">
      <c r="B29" s="23"/>
      <c r="C29" s="1"/>
      <c r="D29" s="1"/>
      <c r="E29" s="1"/>
      <c r="F29" s="1"/>
      <c r="G29" s="1"/>
      <c r="H29" s="1"/>
    </row>
    <row r="30" spans="1:10" x14ac:dyDescent="0.15">
      <c r="B30" s="1"/>
      <c r="C30" s="1"/>
      <c r="D30" s="1"/>
      <c r="E30" s="1"/>
      <c r="F30" s="1"/>
      <c r="G30" s="1"/>
      <c r="H30" s="1"/>
    </row>
    <row r="31" spans="1:10" x14ac:dyDescent="0.15">
      <c r="B31" s="1"/>
      <c r="C31" s="1"/>
      <c r="D31" s="1"/>
      <c r="E31" s="1"/>
      <c r="F31" s="1"/>
      <c r="G31" s="1"/>
      <c r="H31" s="1"/>
    </row>
    <row r="32" spans="1:10" x14ac:dyDescent="0.15">
      <c r="B32" s="1"/>
      <c r="C32" s="1"/>
      <c r="D32" s="1"/>
      <c r="E32" s="1"/>
      <c r="F32" s="1"/>
      <c r="G32" s="1"/>
      <c r="H32" s="1"/>
    </row>
    <row r="33" spans="2:8" x14ac:dyDescent="0.15">
      <c r="B33" s="1"/>
      <c r="C33" s="1"/>
      <c r="D33" s="1"/>
      <c r="E33" s="1"/>
      <c r="F33" s="1"/>
      <c r="G33" s="1"/>
      <c r="H33" s="1"/>
    </row>
    <row r="34" spans="2:8" x14ac:dyDescent="0.15">
      <c r="B34" s="1"/>
      <c r="C34" s="1"/>
      <c r="D34" s="1"/>
      <c r="E34" s="1"/>
      <c r="F34" s="1"/>
      <c r="G34" s="1"/>
      <c r="H34" s="1"/>
    </row>
    <row r="35" spans="2:8" x14ac:dyDescent="0.15">
      <c r="B35" s="1"/>
      <c r="C35" s="1"/>
      <c r="D35" s="1"/>
      <c r="E35" s="1"/>
      <c r="F35" s="1"/>
      <c r="G35" s="1"/>
      <c r="H35" s="1"/>
    </row>
    <row r="36" spans="2:8" x14ac:dyDescent="0.15">
      <c r="B36" s="1"/>
      <c r="C36" s="1"/>
      <c r="D36" s="1"/>
      <c r="E36" s="1"/>
      <c r="F36" s="1"/>
      <c r="G36" s="1"/>
      <c r="H36" s="1"/>
    </row>
    <row r="37" spans="2:8" x14ac:dyDescent="0.15">
      <c r="B37" s="1"/>
      <c r="C37" s="1"/>
      <c r="D37" s="1"/>
      <c r="E37" s="1"/>
      <c r="F37" s="1"/>
      <c r="G37" s="1"/>
      <c r="H37" s="1"/>
    </row>
    <row r="38" spans="2:8" x14ac:dyDescent="0.15">
      <c r="B38" s="1"/>
      <c r="C38" s="1"/>
      <c r="D38" s="1"/>
      <c r="E38" s="1"/>
      <c r="F38" s="1"/>
      <c r="G38" s="1"/>
      <c r="H38" s="1"/>
    </row>
    <row r="39" spans="2:8" x14ac:dyDescent="0.15">
      <c r="B39" s="1"/>
      <c r="C39" s="1"/>
      <c r="D39" s="1"/>
      <c r="E39" s="1"/>
      <c r="F39" s="1"/>
      <c r="G39" s="1"/>
      <c r="H39" s="1"/>
    </row>
    <row r="40" spans="2:8" x14ac:dyDescent="0.15">
      <c r="B40" s="1"/>
      <c r="C40" s="1"/>
      <c r="D40" s="1"/>
      <c r="E40" s="1"/>
      <c r="F40" s="1"/>
      <c r="G40" s="1"/>
      <c r="H40" s="1"/>
    </row>
    <row r="41" spans="2:8" x14ac:dyDescent="0.15">
      <c r="B41" s="1"/>
      <c r="C41" s="1"/>
      <c r="D41" s="1"/>
      <c r="E41" s="1"/>
      <c r="F41" s="1"/>
      <c r="G41" s="1"/>
      <c r="H41" s="1"/>
    </row>
    <row r="42" spans="2:8" x14ac:dyDescent="0.15">
      <c r="B42" s="1"/>
      <c r="C42" s="1"/>
      <c r="D42" s="1"/>
      <c r="E42" s="1"/>
      <c r="F42" s="1"/>
      <c r="G42" s="1"/>
      <c r="H42" s="1"/>
    </row>
    <row r="43" spans="2:8" x14ac:dyDescent="0.15">
      <c r="B43" s="1"/>
      <c r="C43" s="1"/>
      <c r="D43" s="1"/>
      <c r="E43" s="1"/>
      <c r="F43" s="1"/>
      <c r="G43" s="1"/>
      <c r="H43" s="1"/>
    </row>
    <row r="44" spans="2:8" x14ac:dyDescent="0.15">
      <c r="B44" s="1"/>
      <c r="C44" s="1"/>
      <c r="D44" s="1"/>
      <c r="E44" s="1"/>
      <c r="F44" s="1"/>
      <c r="G44" s="1"/>
      <c r="H44" s="1"/>
    </row>
    <row r="45" spans="2:8" x14ac:dyDescent="0.15">
      <c r="B45" s="1"/>
      <c r="C45" s="1"/>
      <c r="D45" s="1"/>
      <c r="E45" s="1"/>
      <c r="F45" s="1"/>
      <c r="G45" s="1"/>
      <c r="H45" s="1"/>
    </row>
    <row r="46" spans="2:8" x14ac:dyDescent="0.15">
      <c r="B46" s="1"/>
      <c r="C46" s="1"/>
      <c r="D46" s="1"/>
      <c r="E46" s="1"/>
      <c r="F46" s="1"/>
      <c r="G46" s="1"/>
      <c r="H46" s="1"/>
    </row>
    <row r="47" spans="2:8" x14ac:dyDescent="0.15">
      <c r="B47" s="1"/>
      <c r="C47" s="1"/>
      <c r="D47" s="1"/>
      <c r="E47" s="1"/>
      <c r="F47" s="1"/>
      <c r="G47" s="1"/>
      <c r="H47" s="1"/>
    </row>
    <row r="48" spans="2:8" x14ac:dyDescent="0.15">
      <c r="B48" s="1"/>
      <c r="C48" s="1"/>
      <c r="D48" s="1"/>
      <c r="E48" s="1"/>
      <c r="F48" s="1"/>
      <c r="G48" s="1"/>
      <c r="H48" s="1"/>
    </row>
    <row r="49" spans="2:8" x14ac:dyDescent="0.15">
      <c r="B49" s="1"/>
      <c r="C49" s="1"/>
      <c r="D49" s="1"/>
      <c r="E49" s="1"/>
      <c r="F49" s="1"/>
      <c r="G49" s="1"/>
      <c r="H49" s="1"/>
    </row>
    <row r="50" spans="2:8" x14ac:dyDescent="0.15">
      <c r="B50" s="1"/>
      <c r="C50" s="1"/>
      <c r="D50" s="1"/>
      <c r="E50" s="1"/>
      <c r="F50" s="1"/>
      <c r="G50" s="1"/>
      <c r="H50" s="1"/>
    </row>
  </sheetData>
  <sheetProtection sheet="1" formatCells="0" formatRows="0" insertRows="0"/>
  <mergeCells count="1">
    <mergeCell ref="B2:E2"/>
  </mergeCells>
  <phoneticPr fontId="8"/>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115" zoomScaleNormal="70" zoomScaleSheetLayoutView="115" zoomScalePageLayoutView="55" workbookViewId="0">
      <selection activeCell="G7" sqref="G7"/>
    </sheetView>
  </sheetViews>
  <sheetFormatPr defaultColWidth="9" defaultRowHeight="13.5" x14ac:dyDescent="0.15"/>
  <cols>
    <col min="1" max="1" width="2" style="2" customWidth="1"/>
    <col min="2" max="3" width="7.75" style="2" customWidth="1"/>
    <col min="4" max="8" width="17.25" style="2" customWidth="1"/>
    <col min="9" max="9" width="15" style="2" customWidth="1"/>
    <col min="10" max="16384" width="9" style="2"/>
  </cols>
  <sheetData>
    <row r="1" spans="1:12" x14ac:dyDescent="0.15">
      <c r="A1" s="1" t="s">
        <v>228</v>
      </c>
      <c r="I1" s="3" t="s">
        <v>172</v>
      </c>
    </row>
    <row r="2" spans="1:12" ht="15" x14ac:dyDescent="0.15">
      <c r="A2" s="1"/>
      <c r="B2" s="569" t="s">
        <v>88</v>
      </c>
      <c r="C2" s="569"/>
      <c r="D2" s="569"/>
      <c r="E2" s="569"/>
      <c r="F2" s="569"/>
      <c r="G2" s="569"/>
      <c r="H2" s="569"/>
      <c r="I2" s="569"/>
      <c r="J2" s="1"/>
      <c r="K2" s="1"/>
      <c r="L2" s="1"/>
    </row>
    <row r="3" spans="1:12" ht="15" x14ac:dyDescent="0.15">
      <c r="A3" s="1"/>
      <c r="B3" s="90"/>
      <c r="C3" s="90"/>
      <c r="D3" s="90"/>
      <c r="E3" s="90"/>
      <c r="F3" s="90"/>
      <c r="G3" s="90"/>
      <c r="H3" s="90"/>
      <c r="I3" s="90"/>
      <c r="J3" s="1"/>
      <c r="K3" s="1"/>
      <c r="L3" s="1"/>
    </row>
    <row r="4" spans="1:12" ht="21.75" customHeight="1" x14ac:dyDescent="0.15">
      <c r="A4" s="1"/>
      <c r="B4" s="231" t="s">
        <v>89</v>
      </c>
      <c r="C4" s="573"/>
      <c r="D4" s="573"/>
      <c r="E4" s="573"/>
      <c r="F4" s="1" t="s">
        <v>254</v>
      </c>
      <c r="G4" s="1"/>
      <c r="H4" s="1"/>
      <c r="I4" s="1"/>
      <c r="J4" s="1"/>
      <c r="K4" s="1"/>
      <c r="L4" s="1"/>
    </row>
    <row r="5" spans="1:12" ht="14.25" thickBot="1" x14ac:dyDescent="0.2">
      <c r="A5" s="1"/>
      <c r="B5" s="1"/>
      <c r="C5" s="1"/>
      <c r="D5" s="1"/>
      <c r="E5" s="24"/>
      <c r="F5" s="1"/>
      <c r="G5" s="1"/>
      <c r="H5" s="1"/>
      <c r="I5" s="1"/>
      <c r="J5" s="1"/>
      <c r="K5" s="1"/>
      <c r="L5" s="1"/>
    </row>
    <row r="6" spans="1:12" ht="39" customHeight="1" thickBot="1" x14ac:dyDescent="0.2">
      <c r="A6" s="1"/>
      <c r="B6" s="55" t="s">
        <v>90</v>
      </c>
      <c r="C6" s="91" t="s">
        <v>91</v>
      </c>
      <c r="D6" s="53" t="s">
        <v>92</v>
      </c>
      <c r="E6" s="53" t="s">
        <v>93</v>
      </c>
      <c r="F6" s="92" t="s">
        <v>94</v>
      </c>
      <c r="G6" s="53" t="s">
        <v>95</v>
      </c>
      <c r="H6" s="53" t="s">
        <v>96</v>
      </c>
      <c r="I6" s="92" t="s">
        <v>97</v>
      </c>
      <c r="J6" s="1"/>
      <c r="K6" s="1"/>
      <c r="L6" s="1"/>
    </row>
    <row r="7" spans="1:12" ht="49.5" customHeight="1" x14ac:dyDescent="0.15">
      <c r="A7" s="1"/>
      <c r="B7" s="94">
        <v>43466</v>
      </c>
      <c r="C7" s="95" t="s">
        <v>98</v>
      </c>
      <c r="D7" s="96"/>
      <c r="E7" s="97"/>
      <c r="F7" s="96"/>
      <c r="G7" s="96"/>
      <c r="H7" s="96"/>
      <c r="I7" s="96"/>
      <c r="J7" s="1"/>
      <c r="K7" s="1"/>
      <c r="L7" s="1"/>
    </row>
    <row r="8" spans="1:12" ht="49.5" customHeight="1" x14ac:dyDescent="0.15">
      <c r="A8" s="1"/>
      <c r="B8" s="98"/>
      <c r="C8" s="99"/>
      <c r="D8" s="100"/>
      <c r="E8" s="101"/>
      <c r="F8" s="100"/>
      <c r="G8" s="100"/>
      <c r="H8" s="100"/>
      <c r="I8" s="100"/>
      <c r="J8" s="1"/>
      <c r="K8" s="1"/>
      <c r="L8" s="1"/>
    </row>
    <row r="9" spans="1:12" ht="49.5" customHeight="1" x14ac:dyDescent="0.15">
      <c r="A9" s="1"/>
      <c r="B9" s="98"/>
      <c r="C9" s="99"/>
      <c r="D9" s="100"/>
      <c r="E9" s="101"/>
      <c r="F9" s="100"/>
      <c r="G9" s="100"/>
      <c r="H9" s="100"/>
      <c r="I9" s="100"/>
      <c r="J9" s="1"/>
      <c r="K9" s="1"/>
      <c r="L9" s="1"/>
    </row>
    <row r="10" spans="1:12" ht="49.5" customHeight="1" x14ac:dyDescent="0.15">
      <c r="A10" s="1"/>
      <c r="B10" s="98"/>
      <c r="C10" s="99"/>
      <c r="D10" s="100"/>
      <c r="E10" s="101"/>
      <c r="F10" s="100"/>
      <c r="G10" s="100"/>
      <c r="H10" s="100"/>
      <c r="I10" s="100"/>
      <c r="J10" s="1"/>
      <c r="K10" s="1"/>
      <c r="L10" s="1"/>
    </row>
    <row r="11" spans="1:12" ht="49.5" customHeight="1" x14ac:dyDescent="0.15">
      <c r="A11" s="1"/>
      <c r="B11" s="98"/>
      <c r="C11" s="99"/>
      <c r="D11" s="100"/>
      <c r="E11" s="101"/>
      <c r="F11" s="100"/>
      <c r="G11" s="100"/>
      <c r="H11" s="100"/>
      <c r="I11" s="100"/>
      <c r="J11" s="1"/>
      <c r="K11" s="1"/>
      <c r="L11" s="1"/>
    </row>
    <row r="12" spans="1:12" ht="49.5" customHeight="1" x14ac:dyDescent="0.15">
      <c r="A12" s="1"/>
      <c r="B12" s="98"/>
      <c r="C12" s="99"/>
      <c r="D12" s="100"/>
      <c r="E12" s="101"/>
      <c r="F12" s="100"/>
      <c r="G12" s="100"/>
      <c r="H12" s="100"/>
      <c r="I12" s="100"/>
      <c r="J12" s="1"/>
      <c r="K12" s="1"/>
      <c r="L12" s="1"/>
    </row>
    <row r="13" spans="1:12" ht="49.5" customHeight="1" x14ac:dyDescent="0.15">
      <c r="A13" s="1"/>
      <c r="B13" s="98"/>
      <c r="C13" s="99"/>
      <c r="D13" s="100"/>
      <c r="E13" s="101"/>
      <c r="F13" s="100"/>
      <c r="G13" s="100"/>
      <c r="H13" s="100"/>
      <c r="I13" s="100"/>
      <c r="J13" s="1"/>
      <c r="K13" s="1"/>
      <c r="L13" s="1"/>
    </row>
    <row r="14" spans="1:12" ht="49.5" customHeight="1" x14ac:dyDescent="0.15">
      <c r="A14" s="1"/>
      <c r="B14" s="98"/>
      <c r="C14" s="99"/>
      <c r="D14" s="100"/>
      <c r="E14" s="101"/>
      <c r="F14" s="100"/>
      <c r="G14" s="100"/>
      <c r="H14" s="100"/>
      <c r="I14" s="100"/>
      <c r="J14" s="1"/>
      <c r="K14" s="1"/>
      <c r="L14" s="1"/>
    </row>
    <row r="15" spans="1:12" ht="49.5" customHeight="1" x14ac:dyDescent="0.15">
      <c r="A15" s="1"/>
      <c r="B15" s="98"/>
      <c r="C15" s="99"/>
      <c r="D15" s="100"/>
      <c r="E15" s="101"/>
      <c r="F15" s="100"/>
      <c r="G15" s="100"/>
      <c r="H15" s="100"/>
      <c r="I15" s="100"/>
      <c r="J15" s="1"/>
      <c r="K15" s="1"/>
      <c r="L15" s="1"/>
    </row>
    <row r="16" spans="1:12" ht="49.5" customHeight="1" x14ac:dyDescent="0.15">
      <c r="A16" s="1"/>
      <c r="B16" s="98"/>
      <c r="C16" s="99"/>
      <c r="D16" s="100"/>
      <c r="E16" s="101"/>
      <c r="F16" s="100"/>
      <c r="G16" s="100"/>
      <c r="H16" s="100"/>
      <c r="I16" s="100"/>
      <c r="J16" s="1"/>
      <c r="K16" s="1"/>
      <c r="L16" s="1"/>
    </row>
    <row r="17" spans="1:12" ht="49.5" customHeight="1" x14ac:dyDescent="0.15">
      <c r="A17" s="1"/>
      <c r="B17" s="98"/>
      <c r="C17" s="99"/>
      <c r="D17" s="100"/>
      <c r="E17" s="101"/>
      <c r="F17" s="100"/>
      <c r="G17" s="100"/>
      <c r="H17" s="100"/>
      <c r="I17" s="100"/>
      <c r="J17" s="1"/>
      <c r="K17" s="1"/>
      <c r="L17" s="1"/>
    </row>
    <row r="18" spans="1:12" ht="49.5" customHeight="1" x14ac:dyDescent="0.15">
      <c r="A18" s="1"/>
      <c r="B18" s="98"/>
      <c r="C18" s="99"/>
      <c r="D18" s="100"/>
      <c r="E18" s="101"/>
      <c r="F18" s="100"/>
      <c r="G18" s="100"/>
      <c r="H18" s="100"/>
      <c r="I18" s="100"/>
      <c r="J18" s="1"/>
      <c r="K18" s="1"/>
      <c r="L18" s="1"/>
    </row>
    <row r="19" spans="1:12" ht="49.5" customHeight="1" x14ac:dyDescent="0.15">
      <c r="A19" s="1"/>
      <c r="B19" s="98"/>
      <c r="C19" s="99"/>
      <c r="D19" s="100"/>
      <c r="E19" s="101"/>
      <c r="F19" s="100"/>
      <c r="G19" s="100"/>
      <c r="H19" s="100"/>
      <c r="I19" s="100"/>
      <c r="J19" s="1"/>
      <c r="K19" s="1"/>
      <c r="L19" s="1"/>
    </row>
    <row r="20" spans="1:12" ht="49.5" customHeight="1" x14ac:dyDescent="0.15">
      <c r="A20" s="1"/>
      <c r="B20" s="98"/>
      <c r="C20" s="99"/>
      <c r="D20" s="100"/>
      <c r="E20" s="101"/>
      <c r="F20" s="100"/>
      <c r="G20" s="100"/>
      <c r="H20" s="100"/>
      <c r="I20" s="100"/>
      <c r="J20" s="1"/>
      <c r="K20" s="1"/>
      <c r="L20" s="1"/>
    </row>
    <row r="21" spans="1:12" ht="49.5" customHeight="1" x14ac:dyDescent="0.15">
      <c r="A21" s="1"/>
      <c r="B21" s="98"/>
      <c r="C21" s="99"/>
      <c r="D21" s="100"/>
      <c r="E21" s="101"/>
      <c r="F21" s="100"/>
      <c r="G21" s="100"/>
      <c r="H21" s="100"/>
      <c r="I21" s="100"/>
      <c r="J21" s="1"/>
      <c r="K21" s="1"/>
      <c r="L21" s="1"/>
    </row>
    <row r="22" spans="1:12" ht="46.5" customHeight="1" thickBot="1" x14ac:dyDescent="0.2">
      <c r="A22" s="1"/>
      <c r="B22" s="102"/>
      <c r="C22" s="103"/>
      <c r="D22" s="104"/>
      <c r="E22" s="104"/>
      <c r="F22" s="104"/>
      <c r="G22" s="104"/>
      <c r="H22" s="104"/>
      <c r="I22" s="104"/>
      <c r="J22" s="1"/>
      <c r="K22" s="1"/>
      <c r="L22" s="1"/>
    </row>
    <row r="23" spans="1:12" ht="14.25" thickBot="1" x14ac:dyDescent="0.2">
      <c r="A23" s="1"/>
      <c r="B23" s="93" t="s">
        <v>99</v>
      </c>
      <c r="C23" s="93"/>
      <c r="D23" s="93"/>
      <c r="E23" s="93"/>
      <c r="F23" s="93"/>
      <c r="G23" s="93"/>
      <c r="H23" s="93"/>
      <c r="I23" s="93"/>
      <c r="J23" s="1"/>
      <c r="K23" s="1"/>
      <c r="L23" s="1"/>
    </row>
    <row r="24" spans="1:12" ht="25.15" customHeight="1" thickBot="1" x14ac:dyDescent="0.2">
      <c r="A24" s="1"/>
      <c r="B24" s="25"/>
      <c r="C24" s="26"/>
      <c r="F24" s="88" t="s">
        <v>152</v>
      </c>
      <c r="G24" s="570">
        <f>'3'!B5</f>
        <v>0</v>
      </c>
      <c r="H24" s="571"/>
      <c r="I24" s="572"/>
      <c r="J24" s="1"/>
    </row>
    <row r="25" spans="1:12" x14ac:dyDescent="0.15">
      <c r="A25" s="1"/>
      <c r="B25" s="22"/>
      <c r="C25" s="22"/>
      <c r="D25" s="1"/>
      <c r="E25" s="1"/>
      <c r="F25" s="1"/>
      <c r="G25" s="1"/>
      <c r="H25" s="1"/>
      <c r="I25" s="1"/>
      <c r="J25" s="1"/>
      <c r="K25" s="1"/>
      <c r="L25" s="1"/>
    </row>
    <row r="26" spans="1:12" x14ac:dyDescent="0.15">
      <c r="A26" s="1"/>
      <c r="B26" s="23"/>
      <c r="C26" s="23"/>
      <c r="D26" s="1"/>
      <c r="E26" s="1"/>
      <c r="F26" s="1"/>
      <c r="G26" s="1"/>
      <c r="H26" s="1"/>
      <c r="I26" s="1"/>
      <c r="J26" s="1"/>
      <c r="K26" s="1"/>
      <c r="L26" s="1"/>
    </row>
    <row r="27" spans="1:12" x14ac:dyDescent="0.15">
      <c r="A27" s="1"/>
      <c r="B27" s="22"/>
      <c r="C27" s="22"/>
      <c r="D27" s="1"/>
      <c r="E27" s="1"/>
      <c r="F27" s="1"/>
      <c r="G27" s="1"/>
      <c r="H27" s="1"/>
      <c r="I27" s="1"/>
      <c r="J27" s="1"/>
      <c r="K27" s="1"/>
      <c r="L27" s="1"/>
    </row>
    <row r="28" spans="1:12" x14ac:dyDescent="0.15">
      <c r="A28" s="1"/>
      <c r="B28" s="22"/>
      <c r="C28" s="22"/>
      <c r="D28" s="1"/>
      <c r="E28" s="1"/>
      <c r="F28" s="1"/>
      <c r="G28" s="1"/>
      <c r="H28" s="1"/>
      <c r="I28" s="1"/>
      <c r="J28" s="1"/>
      <c r="K28" s="1"/>
      <c r="L28" s="1"/>
    </row>
    <row r="29" spans="1:12" x14ac:dyDescent="0.15">
      <c r="A29" s="1"/>
      <c r="B29" s="1"/>
      <c r="C29" s="1"/>
      <c r="D29" s="1"/>
      <c r="E29" s="1"/>
      <c r="F29" s="1"/>
      <c r="G29" s="1"/>
      <c r="H29" s="1"/>
      <c r="I29" s="1"/>
      <c r="J29" s="1"/>
      <c r="K29" s="1"/>
      <c r="L29" s="1"/>
    </row>
    <row r="30" spans="1:12" x14ac:dyDescent="0.15">
      <c r="A30" s="1"/>
      <c r="B30" s="1"/>
      <c r="C30" s="1"/>
      <c r="D30" s="1"/>
      <c r="E30" s="1"/>
      <c r="F30" s="1"/>
      <c r="G30" s="1"/>
      <c r="H30" s="1"/>
      <c r="I30" s="1"/>
      <c r="J30" s="1"/>
      <c r="K30" s="1"/>
      <c r="L30" s="1"/>
    </row>
    <row r="31" spans="1:12" x14ac:dyDescent="0.15">
      <c r="A31" s="1"/>
      <c r="B31" s="1"/>
      <c r="C31" s="1"/>
      <c r="D31" s="1"/>
      <c r="E31" s="1"/>
      <c r="F31" s="1"/>
      <c r="G31" s="1"/>
      <c r="H31" s="1"/>
      <c r="I31" s="1"/>
      <c r="J31" s="1"/>
      <c r="K31" s="1"/>
      <c r="L31" s="1"/>
    </row>
    <row r="32" spans="1:12" x14ac:dyDescent="0.15">
      <c r="A32" s="1"/>
      <c r="B32" s="1"/>
      <c r="C32" s="1"/>
      <c r="D32" s="1"/>
      <c r="E32" s="1"/>
      <c r="F32" s="1"/>
      <c r="G32" s="1"/>
      <c r="H32" s="1"/>
      <c r="I32" s="1"/>
      <c r="J32" s="1"/>
      <c r="K32" s="1"/>
      <c r="L32" s="1"/>
    </row>
    <row r="33" spans="1:12" x14ac:dyDescent="0.15">
      <c r="A33" s="1"/>
      <c r="B33" s="1"/>
      <c r="C33" s="1"/>
      <c r="D33" s="1"/>
      <c r="E33" s="1"/>
      <c r="F33" s="1"/>
      <c r="G33" s="1"/>
      <c r="H33" s="1"/>
      <c r="I33" s="1"/>
      <c r="J33" s="1"/>
      <c r="K33" s="1"/>
      <c r="L33" s="1"/>
    </row>
    <row r="34" spans="1:12" x14ac:dyDescent="0.15">
      <c r="A34" s="1"/>
      <c r="B34" s="1"/>
      <c r="C34" s="1"/>
      <c r="D34" s="1"/>
      <c r="E34" s="1"/>
      <c r="F34" s="1"/>
      <c r="G34" s="1"/>
      <c r="H34" s="1"/>
      <c r="I34" s="1"/>
      <c r="J34" s="1"/>
      <c r="K34" s="1"/>
      <c r="L34" s="1"/>
    </row>
    <row r="35" spans="1:12" x14ac:dyDescent="0.15">
      <c r="A35" s="1"/>
      <c r="B35" s="1"/>
      <c r="C35" s="1"/>
      <c r="D35" s="1"/>
      <c r="E35" s="1"/>
      <c r="F35" s="1"/>
      <c r="G35" s="1"/>
      <c r="H35" s="1"/>
      <c r="I35" s="1"/>
      <c r="J35" s="1"/>
      <c r="K35" s="1"/>
      <c r="L35" s="1"/>
    </row>
    <row r="36" spans="1:12" x14ac:dyDescent="0.15">
      <c r="A36" s="1"/>
      <c r="B36" s="1"/>
      <c r="C36" s="1"/>
      <c r="D36" s="1"/>
      <c r="E36" s="1"/>
      <c r="F36" s="1"/>
      <c r="G36" s="1"/>
      <c r="H36" s="1"/>
      <c r="I36" s="1"/>
      <c r="J36" s="1"/>
      <c r="K36" s="1"/>
      <c r="L36" s="1"/>
    </row>
    <row r="37" spans="1:12" x14ac:dyDescent="0.15">
      <c r="A37" s="1"/>
      <c r="B37" s="1"/>
      <c r="C37" s="1"/>
      <c r="D37" s="1"/>
      <c r="E37" s="1"/>
      <c r="F37" s="1"/>
      <c r="G37" s="1"/>
      <c r="H37" s="1"/>
      <c r="I37" s="1"/>
      <c r="J37" s="1"/>
      <c r="K37" s="1"/>
      <c r="L37" s="1"/>
    </row>
    <row r="38" spans="1:12" x14ac:dyDescent="0.15">
      <c r="A38" s="1"/>
      <c r="B38" s="1"/>
      <c r="C38" s="1"/>
      <c r="D38" s="1"/>
      <c r="E38" s="1"/>
      <c r="F38" s="1"/>
      <c r="G38" s="1"/>
      <c r="H38" s="1"/>
      <c r="I38" s="1"/>
      <c r="J38" s="1"/>
      <c r="K38" s="1"/>
      <c r="L38" s="1"/>
    </row>
    <row r="39" spans="1:12" x14ac:dyDescent="0.15">
      <c r="A39" s="1"/>
      <c r="B39" s="1"/>
      <c r="C39" s="1"/>
      <c r="D39" s="1"/>
      <c r="E39" s="1"/>
      <c r="F39" s="1"/>
      <c r="G39" s="1"/>
      <c r="H39" s="1"/>
      <c r="I39" s="1"/>
      <c r="J39" s="1"/>
      <c r="K39" s="1"/>
      <c r="L39" s="1"/>
    </row>
    <row r="40" spans="1:12" x14ac:dyDescent="0.15">
      <c r="A40" s="1"/>
      <c r="B40" s="1"/>
      <c r="C40" s="1"/>
      <c r="D40" s="1"/>
      <c r="E40" s="1"/>
      <c r="F40" s="1"/>
      <c r="G40" s="1"/>
      <c r="H40" s="1"/>
      <c r="I40" s="1"/>
      <c r="J40" s="1"/>
      <c r="K40" s="1"/>
      <c r="L40" s="1"/>
    </row>
    <row r="41" spans="1:12" x14ac:dyDescent="0.15">
      <c r="A41" s="1"/>
      <c r="B41" s="1"/>
      <c r="C41" s="1"/>
      <c r="D41" s="1"/>
      <c r="E41" s="1"/>
      <c r="F41" s="1"/>
      <c r="G41" s="1"/>
      <c r="H41" s="1"/>
      <c r="I41" s="1"/>
      <c r="J41" s="1"/>
      <c r="K41" s="1"/>
      <c r="L41" s="1"/>
    </row>
    <row r="42" spans="1:12" x14ac:dyDescent="0.15">
      <c r="A42" s="1"/>
      <c r="B42" s="1"/>
      <c r="C42" s="1"/>
      <c r="D42" s="1"/>
      <c r="E42" s="1"/>
      <c r="F42" s="1"/>
      <c r="G42" s="1"/>
      <c r="H42" s="1"/>
      <c r="I42" s="1"/>
      <c r="J42" s="1"/>
      <c r="K42" s="1"/>
      <c r="L42" s="1"/>
    </row>
    <row r="43" spans="1:12" x14ac:dyDescent="0.15">
      <c r="A43" s="1"/>
      <c r="B43" s="1"/>
      <c r="C43" s="1"/>
      <c r="D43" s="1"/>
      <c r="E43" s="1"/>
      <c r="F43" s="1"/>
      <c r="G43" s="1"/>
      <c r="H43" s="1"/>
      <c r="I43" s="1"/>
      <c r="J43" s="1"/>
      <c r="K43" s="1"/>
      <c r="L43" s="1"/>
    </row>
    <row r="44" spans="1:12" x14ac:dyDescent="0.15">
      <c r="A44" s="1"/>
      <c r="B44" s="1"/>
      <c r="C44" s="1"/>
      <c r="D44" s="1"/>
      <c r="E44" s="1"/>
      <c r="F44" s="1"/>
      <c r="G44" s="1"/>
      <c r="H44" s="1"/>
      <c r="I44" s="1"/>
      <c r="J44" s="1"/>
      <c r="K44" s="1"/>
      <c r="L44" s="1"/>
    </row>
    <row r="45" spans="1:12" x14ac:dyDescent="0.15">
      <c r="A45" s="1"/>
      <c r="B45" s="1"/>
      <c r="C45" s="1"/>
      <c r="D45" s="1"/>
      <c r="E45" s="1"/>
      <c r="F45" s="1"/>
      <c r="G45" s="1"/>
      <c r="H45" s="1"/>
      <c r="I45" s="1"/>
      <c r="J45" s="1"/>
      <c r="K45" s="1"/>
      <c r="L45" s="1"/>
    </row>
    <row r="46" spans="1:12" x14ac:dyDescent="0.15">
      <c r="A46" s="1"/>
      <c r="B46" s="1"/>
      <c r="C46" s="1"/>
      <c r="D46" s="1"/>
      <c r="E46" s="1"/>
      <c r="F46" s="1"/>
      <c r="G46" s="1"/>
      <c r="H46" s="1"/>
      <c r="I46" s="1"/>
      <c r="J46" s="1"/>
      <c r="K46" s="1"/>
      <c r="L46" s="1"/>
    </row>
    <row r="47" spans="1:12" x14ac:dyDescent="0.15">
      <c r="A47" s="1"/>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73" spans="8:8" x14ac:dyDescent="0.15">
      <c r="H73" s="1"/>
    </row>
  </sheetData>
  <sheetProtection sheet="1" formatCells="0" formatRows="0" insertRows="0"/>
  <mergeCells count="3">
    <mergeCell ref="B2:I2"/>
    <mergeCell ref="G24:I24"/>
    <mergeCell ref="C4:E4"/>
  </mergeCells>
  <phoneticPr fontId="8"/>
  <conditionalFormatting sqref="G24:I24">
    <cfRule type="cellIs" dxfId="1" priority="2" operator="equal">
      <formula>0</formula>
    </cfRule>
  </conditionalFormatting>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95" zoomScaleNormal="70" zoomScaleSheetLayoutView="95" zoomScalePageLayoutView="55" workbookViewId="0">
      <selection activeCell="D38" sqref="D38"/>
    </sheetView>
  </sheetViews>
  <sheetFormatPr defaultColWidth="9" defaultRowHeight="13.5" x14ac:dyDescent="0.15"/>
  <cols>
    <col min="1" max="1" width="1.625" style="2" customWidth="1"/>
    <col min="2" max="2" width="73" style="2" customWidth="1"/>
    <col min="3" max="3" width="14.125" style="2" customWidth="1"/>
    <col min="4" max="4" width="47" style="2" customWidth="1"/>
    <col min="5" max="5" width="15" style="2" customWidth="1"/>
    <col min="6" max="8" width="9" style="2"/>
    <col min="9" max="9" width="4.25" style="2" customWidth="1"/>
    <col min="10" max="16384" width="9" style="2"/>
  </cols>
  <sheetData>
    <row r="1" spans="1:10" x14ac:dyDescent="0.15">
      <c r="A1" s="1" t="s">
        <v>228</v>
      </c>
      <c r="D1" s="3" t="s">
        <v>173</v>
      </c>
    </row>
    <row r="2" spans="1:10" ht="24" customHeight="1" x14ac:dyDescent="0.15">
      <c r="A2" s="1"/>
      <c r="B2" s="576" t="s">
        <v>100</v>
      </c>
      <c r="C2" s="576"/>
      <c r="D2" s="576"/>
      <c r="E2" s="1"/>
      <c r="F2" s="1"/>
      <c r="G2" s="1"/>
      <c r="H2" s="1"/>
      <c r="I2" s="1"/>
      <c r="J2" s="1"/>
    </row>
    <row r="3" spans="1:10" ht="15.75" customHeight="1" x14ac:dyDescent="0.15">
      <c r="A3" s="1"/>
      <c r="B3" s="1"/>
      <c r="C3" s="1"/>
      <c r="D3" s="1"/>
      <c r="E3" s="1"/>
      <c r="F3" s="1"/>
      <c r="G3" s="1"/>
      <c r="H3" s="1"/>
      <c r="I3" s="1"/>
      <c r="J3" s="1"/>
    </row>
    <row r="4" spans="1:10" ht="18" customHeight="1" x14ac:dyDescent="0.15">
      <c r="A4" s="1"/>
      <c r="B4" s="105"/>
      <c r="C4" s="106" t="s">
        <v>101</v>
      </c>
      <c r="D4" s="107" t="str">
        <f>'3'!B6</f>
        <v>〒</v>
      </c>
      <c r="E4" s="49"/>
      <c r="F4" s="49"/>
      <c r="G4" s="49"/>
      <c r="H4" s="1"/>
      <c r="I4" s="1"/>
      <c r="J4" s="1"/>
    </row>
    <row r="5" spans="1:10" ht="18" customHeight="1" x14ac:dyDescent="0.15">
      <c r="A5" s="1"/>
      <c r="D5" s="107">
        <f>'3'!B7</f>
        <v>0</v>
      </c>
      <c r="E5" s="49"/>
      <c r="F5" s="49"/>
      <c r="G5" s="49"/>
      <c r="H5" s="1"/>
      <c r="I5" s="1"/>
      <c r="J5" s="1"/>
    </row>
    <row r="6" spans="1:10" ht="18" customHeight="1" x14ac:dyDescent="0.15">
      <c r="A6" s="1"/>
      <c r="C6" s="108" t="s">
        <v>102</v>
      </c>
      <c r="D6" s="109">
        <f>'3'!B9</f>
        <v>0</v>
      </c>
      <c r="E6" s="49"/>
      <c r="F6" s="49"/>
      <c r="G6" s="49"/>
      <c r="H6" s="1"/>
      <c r="I6" s="48"/>
      <c r="J6" s="1"/>
    </row>
    <row r="7" spans="1:10" ht="18" customHeight="1" x14ac:dyDescent="0.15">
      <c r="A7" s="1"/>
      <c r="C7" s="106" t="s">
        <v>103</v>
      </c>
      <c r="D7" s="110">
        <f>'3'!B5</f>
        <v>0</v>
      </c>
      <c r="E7" s="49"/>
      <c r="F7" s="49"/>
      <c r="G7" s="49"/>
      <c r="H7" s="1"/>
      <c r="I7" s="1"/>
      <c r="J7" s="1"/>
    </row>
    <row r="8" spans="1:10" ht="18" customHeight="1" x14ac:dyDescent="0.15">
      <c r="A8" s="1"/>
      <c r="C8" s="106" t="s">
        <v>104</v>
      </c>
      <c r="D8" s="110">
        <f>'3'!G4</f>
        <v>0</v>
      </c>
      <c r="E8" s="49"/>
      <c r="F8" s="49"/>
      <c r="G8" s="49"/>
      <c r="H8" s="1"/>
      <c r="I8" s="1"/>
      <c r="J8" s="1"/>
    </row>
    <row r="9" spans="1:10" ht="18" customHeight="1" x14ac:dyDescent="0.15">
      <c r="A9" s="1"/>
      <c r="C9" s="106" t="s">
        <v>217</v>
      </c>
      <c r="D9" s="110">
        <f>'3'!G5</f>
        <v>0</v>
      </c>
      <c r="E9" s="49"/>
      <c r="F9" s="49"/>
      <c r="G9" s="49"/>
      <c r="H9" s="1"/>
      <c r="I9" s="1"/>
      <c r="J9" s="1"/>
    </row>
    <row r="10" spans="1:10" ht="18" customHeight="1" x14ac:dyDescent="0.15">
      <c r="A10" s="1"/>
      <c r="B10" s="111"/>
      <c r="C10" s="111"/>
      <c r="D10" s="112"/>
      <c r="E10" s="113"/>
      <c r="F10" s="113"/>
      <c r="G10" s="113"/>
      <c r="H10" s="1"/>
      <c r="I10" s="1"/>
      <c r="J10" s="1"/>
    </row>
    <row r="11" spans="1:10" ht="36" customHeight="1" x14ac:dyDescent="0.15">
      <c r="A11" s="1"/>
      <c r="B11" s="577" t="s">
        <v>105</v>
      </c>
      <c r="C11" s="577"/>
      <c r="D11" s="577"/>
      <c r="E11" s="1"/>
      <c r="F11" s="1"/>
      <c r="G11" s="1"/>
      <c r="H11" s="1"/>
      <c r="I11" s="1"/>
      <c r="J11" s="1"/>
    </row>
    <row r="12" spans="1:10" x14ac:dyDescent="0.15">
      <c r="A12" s="1"/>
      <c r="B12" s="114" t="s">
        <v>222</v>
      </c>
      <c r="C12" s="115"/>
      <c r="D12" s="115"/>
      <c r="E12" s="1"/>
      <c r="F12" s="1"/>
      <c r="G12" s="1"/>
      <c r="H12" s="1"/>
      <c r="I12" s="1"/>
      <c r="J12" s="1"/>
    </row>
    <row r="13" spans="1:10" s="50" customFormat="1" ht="21.75" customHeight="1" x14ac:dyDescent="0.15">
      <c r="A13" s="49"/>
      <c r="B13" s="116" t="s">
        <v>106</v>
      </c>
      <c r="C13" s="116"/>
      <c r="D13" s="116"/>
      <c r="E13" s="49"/>
      <c r="F13" s="49"/>
      <c r="G13" s="49"/>
      <c r="H13" s="49"/>
      <c r="I13" s="49"/>
      <c r="J13" s="49"/>
    </row>
    <row r="14" spans="1:10" s="52" customFormat="1" ht="24.75" customHeight="1" x14ac:dyDescent="0.15">
      <c r="A14" s="51"/>
      <c r="B14" s="574" t="s">
        <v>107</v>
      </c>
      <c r="C14" s="575"/>
      <c r="D14" s="117" t="s">
        <v>221</v>
      </c>
      <c r="E14" s="51"/>
      <c r="F14" s="51"/>
      <c r="G14" s="51"/>
      <c r="H14" s="51"/>
      <c r="I14" s="51"/>
      <c r="J14" s="51"/>
    </row>
    <row r="15" spans="1:10" s="52" customFormat="1" ht="24.75" customHeight="1" x14ac:dyDescent="0.15">
      <c r="A15" s="51"/>
      <c r="B15" s="574" t="s">
        <v>108</v>
      </c>
      <c r="C15" s="575"/>
      <c r="D15" s="117" t="s">
        <v>221</v>
      </c>
      <c r="E15" s="51"/>
      <c r="F15" s="51"/>
      <c r="G15" s="51"/>
      <c r="H15" s="51"/>
      <c r="I15" s="51"/>
      <c r="J15" s="51"/>
    </row>
    <row r="16" spans="1:10" s="52" customFormat="1" ht="24.75" customHeight="1" x14ac:dyDescent="0.15">
      <c r="A16" s="51"/>
      <c r="B16" s="574" t="s">
        <v>109</v>
      </c>
      <c r="C16" s="575"/>
      <c r="D16" s="117" t="s">
        <v>221</v>
      </c>
      <c r="E16" s="51"/>
      <c r="F16" s="51"/>
      <c r="G16" s="51"/>
      <c r="H16" s="51"/>
      <c r="I16" s="51"/>
      <c r="J16" s="51"/>
    </row>
    <row r="17" spans="1:10" s="52" customFormat="1" ht="24.75" customHeight="1" x14ac:dyDescent="0.15">
      <c r="A17" s="51"/>
      <c r="B17" s="574" t="s">
        <v>110</v>
      </c>
      <c r="C17" s="575"/>
      <c r="D17" s="117" t="s">
        <v>221</v>
      </c>
      <c r="E17" s="51"/>
      <c r="F17" s="51"/>
      <c r="G17" s="51"/>
      <c r="H17" s="51"/>
      <c r="I17" s="51"/>
      <c r="J17" s="51"/>
    </row>
    <row r="18" spans="1:10" x14ac:dyDescent="0.15">
      <c r="A18" s="1"/>
      <c r="B18" s="578" t="s">
        <v>111</v>
      </c>
      <c r="C18" s="578"/>
      <c r="D18" s="578"/>
      <c r="E18" s="1"/>
      <c r="F18" s="1"/>
      <c r="G18" s="1"/>
      <c r="H18" s="1"/>
      <c r="I18" s="1"/>
      <c r="J18" s="1"/>
    </row>
    <row r="19" spans="1:10" s="50" customFormat="1" ht="21.75" customHeight="1" x14ac:dyDescent="0.15">
      <c r="A19" s="49"/>
      <c r="B19" s="116" t="s">
        <v>112</v>
      </c>
      <c r="C19" s="116"/>
      <c r="D19" s="116"/>
      <c r="E19" s="49"/>
      <c r="F19" s="49"/>
      <c r="G19" s="49"/>
      <c r="H19" s="49"/>
      <c r="I19" s="49"/>
      <c r="J19" s="49"/>
    </row>
    <row r="20" spans="1:10" s="52" customFormat="1" ht="24.75" customHeight="1" x14ac:dyDescent="0.15">
      <c r="A20" s="51"/>
      <c r="B20" s="574" t="s">
        <v>113</v>
      </c>
      <c r="C20" s="575"/>
      <c r="D20" s="117" t="s">
        <v>221</v>
      </c>
      <c r="E20" s="51"/>
      <c r="F20" s="51"/>
      <c r="G20" s="51"/>
      <c r="H20" s="51"/>
      <c r="I20" s="51"/>
      <c r="J20" s="51"/>
    </row>
    <row r="21" spans="1:10" s="52" customFormat="1" ht="24.75" customHeight="1" x14ac:dyDescent="0.15">
      <c r="A21" s="51"/>
      <c r="B21" s="574" t="s">
        <v>114</v>
      </c>
      <c r="C21" s="575"/>
      <c r="D21" s="117" t="s">
        <v>221</v>
      </c>
      <c r="E21" s="51"/>
      <c r="F21" s="51"/>
      <c r="G21" s="51"/>
      <c r="H21" s="51"/>
      <c r="I21" s="51"/>
      <c r="J21" s="51"/>
    </row>
    <row r="22" spans="1:10" s="50" customFormat="1" ht="21.75" customHeight="1" x14ac:dyDescent="0.15">
      <c r="A22" s="49"/>
      <c r="B22" s="116" t="s">
        <v>115</v>
      </c>
      <c r="C22" s="116"/>
      <c r="D22" s="116"/>
      <c r="E22" s="49"/>
      <c r="F22" s="49"/>
      <c r="G22" s="49"/>
      <c r="H22" s="49"/>
      <c r="I22" s="49"/>
      <c r="J22" s="49"/>
    </row>
    <row r="23" spans="1:10" s="52" customFormat="1" ht="24.75" customHeight="1" x14ac:dyDescent="0.15">
      <c r="A23" s="51"/>
      <c r="B23" s="574" t="s">
        <v>116</v>
      </c>
      <c r="C23" s="575"/>
      <c r="D23" s="117" t="s">
        <v>221</v>
      </c>
      <c r="E23" s="51"/>
      <c r="F23" s="51"/>
      <c r="G23" s="51"/>
      <c r="H23" s="51"/>
      <c r="I23" s="51"/>
      <c r="J23" s="51"/>
    </row>
    <row r="24" spans="1:10" s="52" customFormat="1" ht="24.75" customHeight="1" x14ac:dyDescent="0.15">
      <c r="A24" s="51"/>
      <c r="B24" s="574" t="s">
        <v>117</v>
      </c>
      <c r="C24" s="575"/>
      <c r="D24" s="117" t="s">
        <v>221</v>
      </c>
      <c r="E24" s="51"/>
      <c r="F24" s="51"/>
      <c r="G24" s="51"/>
      <c r="H24" s="51"/>
      <c r="I24" s="51"/>
      <c r="J24" s="51"/>
    </row>
    <row r="25" spans="1:10" s="52" customFormat="1" ht="24.75" customHeight="1" x14ac:dyDescent="0.15">
      <c r="A25" s="51"/>
      <c r="B25" s="574" t="s">
        <v>118</v>
      </c>
      <c r="C25" s="575"/>
      <c r="D25" s="117" t="s">
        <v>221</v>
      </c>
      <c r="E25" s="51"/>
      <c r="F25" s="51"/>
      <c r="G25" s="51"/>
      <c r="H25" s="51"/>
      <c r="I25" s="51"/>
      <c r="J25" s="51"/>
    </row>
    <row r="26" spans="1:10" s="50" customFormat="1" ht="21.75" customHeight="1" x14ac:dyDescent="0.15">
      <c r="A26" s="49"/>
      <c r="B26" s="116" t="s">
        <v>119</v>
      </c>
      <c r="C26" s="116"/>
      <c r="D26" s="116"/>
      <c r="E26" s="49"/>
      <c r="F26" s="49"/>
      <c r="G26" s="49"/>
      <c r="H26" s="49"/>
      <c r="I26" s="49"/>
      <c r="J26" s="49"/>
    </row>
    <row r="27" spans="1:10" s="52" customFormat="1" ht="24.75" customHeight="1" x14ac:dyDescent="0.15">
      <c r="A27" s="51"/>
      <c r="B27" s="574" t="s">
        <v>120</v>
      </c>
      <c r="C27" s="575"/>
      <c r="D27" s="117" t="s">
        <v>221</v>
      </c>
      <c r="E27" s="51"/>
      <c r="F27" s="51"/>
      <c r="G27" s="51"/>
      <c r="H27" s="51"/>
      <c r="I27" s="51"/>
      <c r="J27" s="51"/>
    </row>
    <row r="28" spans="1:10" s="52" customFormat="1" ht="24.75" customHeight="1" x14ac:dyDescent="0.15">
      <c r="A28" s="51"/>
      <c r="B28" s="574" t="s">
        <v>121</v>
      </c>
      <c r="C28" s="575"/>
      <c r="D28" s="117" t="s">
        <v>221</v>
      </c>
      <c r="E28" s="51"/>
      <c r="F28" s="51"/>
      <c r="G28" s="51"/>
      <c r="H28" s="51"/>
      <c r="I28" s="51"/>
      <c r="J28" s="51"/>
    </row>
    <row r="29" spans="1:10" s="52" customFormat="1" ht="24.75" customHeight="1" x14ac:dyDescent="0.15">
      <c r="A29" s="51"/>
      <c r="B29" s="574" t="s">
        <v>122</v>
      </c>
      <c r="C29" s="575"/>
      <c r="D29" s="117" t="s">
        <v>221</v>
      </c>
      <c r="E29" s="51"/>
      <c r="F29" s="51"/>
      <c r="G29" s="51"/>
      <c r="H29" s="51"/>
      <c r="I29" s="51"/>
      <c r="J29" s="51"/>
    </row>
    <row r="30" spans="1:10" s="52" customFormat="1" ht="24.75" customHeight="1" x14ac:dyDescent="0.15">
      <c r="A30" s="51"/>
      <c r="B30" s="574" t="s">
        <v>123</v>
      </c>
      <c r="C30" s="575"/>
      <c r="D30" s="117" t="s">
        <v>221</v>
      </c>
      <c r="E30" s="51"/>
      <c r="F30" s="51"/>
      <c r="G30" s="51"/>
      <c r="H30" s="51"/>
      <c r="I30" s="51"/>
      <c r="J30" s="51"/>
    </row>
    <row r="31" spans="1:10" s="50" customFormat="1" ht="21.75" customHeight="1" x14ac:dyDescent="0.15">
      <c r="A31" s="49"/>
      <c r="B31" s="116" t="s">
        <v>124</v>
      </c>
      <c r="C31" s="116"/>
      <c r="D31" s="116"/>
      <c r="E31" s="49"/>
      <c r="F31" s="49"/>
      <c r="G31" s="49"/>
      <c r="H31" s="49"/>
      <c r="I31" s="49"/>
      <c r="J31" s="49"/>
    </row>
    <row r="32" spans="1:10" s="52" customFormat="1" ht="24.75" customHeight="1" x14ac:dyDescent="0.15">
      <c r="A32" s="51"/>
      <c r="B32" s="574" t="s">
        <v>125</v>
      </c>
      <c r="C32" s="575"/>
      <c r="D32" s="117" t="s">
        <v>221</v>
      </c>
      <c r="E32" s="51"/>
      <c r="F32" s="51"/>
      <c r="G32" s="51"/>
      <c r="H32" s="51"/>
      <c r="I32" s="51"/>
      <c r="J32" s="51"/>
    </row>
    <row r="33" spans="1:10" s="52" customFormat="1" ht="24.75" customHeight="1" x14ac:dyDescent="0.15">
      <c r="A33" s="51"/>
      <c r="B33" s="574" t="s">
        <v>126</v>
      </c>
      <c r="C33" s="575"/>
      <c r="D33" s="117" t="s">
        <v>221</v>
      </c>
      <c r="E33" s="51"/>
      <c r="F33" s="51"/>
      <c r="G33" s="51"/>
      <c r="H33" s="51"/>
      <c r="I33" s="51"/>
      <c r="J33" s="51"/>
    </row>
    <row r="34" spans="1:10" s="52" customFormat="1" ht="24.75" customHeight="1" x14ac:dyDescent="0.15">
      <c r="A34" s="51"/>
      <c r="B34" s="574" t="s">
        <v>127</v>
      </c>
      <c r="C34" s="575"/>
      <c r="D34" s="117" t="s">
        <v>221</v>
      </c>
      <c r="E34" s="51"/>
      <c r="F34" s="51"/>
      <c r="G34" s="51"/>
      <c r="H34" s="51"/>
      <c r="I34" s="51"/>
      <c r="J34" s="51"/>
    </row>
    <row r="35" spans="1:10" s="52" customFormat="1" ht="24.75" customHeight="1" x14ac:dyDescent="0.15">
      <c r="A35" s="51"/>
      <c r="B35" s="574" t="s">
        <v>128</v>
      </c>
      <c r="C35" s="575"/>
      <c r="D35" s="117" t="s">
        <v>221</v>
      </c>
      <c r="E35" s="51"/>
      <c r="F35" s="51"/>
      <c r="G35" s="51"/>
      <c r="H35" s="51"/>
      <c r="I35" s="51"/>
      <c r="J35" s="51"/>
    </row>
    <row r="36" spans="1:10" s="50" customFormat="1" ht="21.75" customHeight="1" x14ac:dyDescent="0.15">
      <c r="A36" s="49"/>
      <c r="B36" s="116" t="s">
        <v>129</v>
      </c>
      <c r="C36" s="116"/>
      <c r="D36" s="49"/>
      <c r="E36" s="49"/>
      <c r="F36" s="49"/>
      <c r="G36" s="49"/>
      <c r="H36" s="49"/>
      <c r="I36" s="49"/>
      <c r="J36" s="49"/>
    </row>
    <row r="37" spans="1:10" s="52" customFormat="1" ht="24.75" customHeight="1" x14ac:dyDescent="0.15">
      <c r="A37" s="51"/>
      <c r="B37" s="574" t="s">
        <v>130</v>
      </c>
      <c r="C37" s="575"/>
      <c r="D37" s="117" t="s">
        <v>218</v>
      </c>
      <c r="E37" s="51"/>
      <c r="F37" s="51"/>
      <c r="G37" s="51"/>
      <c r="H37" s="51"/>
      <c r="I37" s="51"/>
      <c r="J37" s="51"/>
    </row>
    <row r="38" spans="1:10" s="52" customFormat="1" ht="24.75" customHeight="1" x14ac:dyDescent="0.15">
      <c r="A38" s="51"/>
      <c r="B38" s="574" t="s">
        <v>131</v>
      </c>
      <c r="C38" s="575"/>
      <c r="D38" s="117" t="s">
        <v>218</v>
      </c>
      <c r="E38" s="51"/>
      <c r="F38" s="51"/>
      <c r="G38" s="51"/>
      <c r="H38" s="51"/>
      <c r="I38" s="51"/>
      <c r="J38" s="51"/>
    </row>
    <row r="39" spans="1:10" s="52" customFormat="1" ht="24.75" customHeight="1" x14ac:dyDescent="0.15">
      <c r="A39" s="51"/>
      <c r="B39" s="574" t="s">
        <v>132</v>
      </c>
      <c r="C39" s="575"/>
      <c r="D39" s="117" t="s">
        <v>218</v>
      </c>
      <c r="E39" s="51"/>
      <c r="F39" s="51"/>
      <c r="G39" s="51"/>
      <c r="H39" s="51"/>
      <c r="I39" s="51"/>
      <c r="J39" s="51"/>
    </row>
    <row r="40" spans="1:10" s="50" customFormat="1" ht="21.75" customHeight="1" x14ac:dyDescent="0.15">
      <c r="A40" s="49"/>
      <c r="B40" s="116" t="s">
        <v>133</v>
      </c>
      <c r="C40" s="116"/>
      <c r="D40" s="49"/>
      <c r="E40" s="49"/>
      <c r="F40" s="49"/>
      <c r="G40" s="49"/>
      <c r="H40" s="49"/>
      <c r="I40" s="49"/>
      <c r="J40" s="49"/>
    </row>
    <row r="41" spans="1:10" s="52" customFormat="1" ht="24.75" customHeight="1" x14ac:dyDescent="0.15">
      <c r="A41" s="51"/>
      <c r="B41" s="574" t="s">
        <v>134</v>
      </c>
      <c r="C41" s="575"/>
      <c r="D41" s="117" t="s">
        <v>221</v>
      </c>
      <c r="E41" s="51"/>
      <c r="F41" s="51"/>
      <c r="G41" s="51"/>
      <c r="H41" s="51"/>
      <c r="I41" s="51"/>
      <c r="J41" s="51"/>
    </row>
    <row r="42" spans="1:10" s="52" customFormat="1" ht="24.75" customHeight="1" x14ac:dyDescent="0.15">
      <c r="A42" s="51"/>
      <c r="B42" s="574" t="s">
        <v>135</v>
      </c>
      <c r="C42" s="575"/>
      <c r="D42" s="117" t="s">
        <v>221</v>
      </c>
      <c r="E42" s="51"/>
      <c r="F42" s="51"/>
      <c r="G42" s="51"/>
      <c r="H42" s="51"/>
      <c r="I42" s="51"/>
      <c r="J42" s="51"/>
    </row>
    <row r="43" spans="1:10" x14ac:dyDescent="0.15">
      <c r="A43" s="1"/>
      <c r="B43" s="1"/>
      <c r="C43" s="1"/>
      <c r="D43" s="1"/>
      <c r="E43" s="1"/>
      <c r="F43" s="1"/>
      <c r="G43" s="1"/>
      <c r="H43" s="1"/>
      <c r="I43" s="1"/>
      <c r="J43" s="1"/>
    </row>
    <row r="44" spans="1:10" x14ac:dyDescent="0.15">
      <c r="A44" s="1"/>
      <c r="B44" s="1"/>
      <c r="C44" s="1"/>
      <c r="D44" s="1"/>
      <c r="E44" s="1"/>
      <c r="F44" s="1"/>
      <c r="G44" s="1"/>
      <c r="H44" s="1"/>
      <c r="I44" s="1"/>
      <c r="J44" s="1"/>
    </row>
    <row r="45" spans="1:10" x14ac:dyDescent="0.15">
      <c r="A45" s="1"/>
      <c r="B45" s="1"/>
      <c r="C45" s="1"/>
      <c r="D45" s="1"/>
      <c r="E45" s="1"/>
      <c r="F45" s="1"/>
      <c r="G45" s="1"/>
      <c r="H45" s="1"/>
      <c r="I45" s="1"/>
      <c r="J45" s="1"/>
    </row>
    <row r="46" spans="1:10" x14ac:dyDescent="0.15">
      <c r="A46" s="1"/>
      <c r="B46" s="1"/>
      <c r="C46" s="1"/>
      <c r="D46" s="1"/>
      <c r="E46" s="1"/>
      <c r="F46" s="1"/>
      <c r="G46" s="1"/>
      <c r="H46" s="1"/>
      <c r="I46" s="1"/>
      <c r="J46" s="1"/>
    </row>
    <row r="47" spans="1:10" x14ac:dyDescent="0.15">
      <c r="A47" s="1"/>
      <c r="B47" s="1"/>
      <c r="C47" s="1"/>
      <c r="D47" s="1"/>
      <c r="E47" s="1"/>
      <c r="F47" s="1"/>
      <c r="G47" s="1"/>
      <c r="H47" s="1"/>
      <c r="I47" s="1"/>
      <c r="J47" s="1"/>
    </row>
    <row r="48" spans="1:10" x14ac:dyDescent="0.15">
      <c r="A48" s="1"/>
      <c r="B48" s="1"/>
      <c r="C48" s="1"/>
      <c r="D48" s="1"/>
      <c r="E48" s="1"/>
      <c r="F48" s="1"/>
      <c r="G48" s="1"/>
      <c r="H48" s="1"/>
      <c r="I48" s="1"/>
      <c r="J48" s="1"/>
    </row>
    <row r="49" spans="1:10" x14ac:dyDescent="0.15">
      <c r="A49" s="1"/>
      <c r="B49" s="1"/>
      <c r="C49" s="1"/>
      <c r="D49" s="1"/>
      <c r="E49" s="1"/>
      <c r="F49" s="1"/>
      <c r="G49" s="1"/>
      <c r="H49" s="1"/>
      <c r="I49" s="1"/>
      <c r="J49" s="1"/>
    </row>
    <row r="50" spans="1:10" x14ac:dyDescent="0.15">
      <c r="A50" s="1"/>
      <c r="B50" s="1"/>
      <c r="C50" s="1"/>
      <c r="D50" s="1"/>
      <c r="E50" s="1"/>
      <c r="F50" s="1"/>
      <c r="G50" s="1"/>
      <c r="H50" s="1"/>
      <c r="I50" s="1"/>
      <c r="J50" s="1"/>
    </row>
    <row r="51" spans="1:10" x14ac:dyDescent="0.15">
      <c r="A51" s="1"/>
      <c r="B51" s="1"/>
      <c r="C51" s="1"/>
      <c r="D51" s="1"/>
      <c r="E51" s="1"/>
      <c r="F51" s="1"/>
      <c r="G51" s="1"/>
      <c r="H51" s="1"/>
      <c r="I51" s="1"/>
      <c r="J51" s="1"/>
    </row>
    <row r="52" spans="1:10" x14ac:dyDescent="0.15">
      <c r="A52" s="1"/>
      <c r="B52" s="1"/>
      <c r="C52" s="1"/>
      <c r="D52" s="1"/>
      <c r="E52" s="1"/>
      <c r="F52" s="1"/>
      <c r="G52" s="1"/>
      <c r="H52" s="1"/>
      <c r="I52" s="1"/>
      <c r="J52" s="1"/>
    </row>
    <row r="53" spans="1:10" x14ac:dyDescent="0.15">
      <c r="A53" s="1"/>
      <c r="B53" s="1"/>
      <c r="C53" s="1"/>
      <c r="D53" s="1"/>
      <c r="E53" s="1"/>
      <c r="F53" s="1"/>
      <c r="G53" s="1"/>
      <c r="H53" s="1"/>
      <c r="I53" s="1"/>
      <c r="J53" s="1"/>
    </row>
    <row r="72" spans="6:6" x14ac:dyDescent="0.15">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285750</xdr:colOff>
                    <xdr:row>36</xdr:row>
                    <xdr:rowOff>9525</xdr:rowOff>
                  </from>
                  <to>
                    <xdr:col>3</xdr:col>
                    <xdr:colOff>504825</xdr:colOff>
                    <xdr:row>36</xdr:row>
                    <xdr:rowOff>257175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1076325</xdr:colOff>
                    <xdr:row>36</xdr:row>
                    <xdr:rowOff>9525</xdr:rowOff>
                  </from>
                  <to>
                    <xdr:col>3</xdr:col>
                    <xdr:colOff>1295400</xdr:colOff>
                    <xdr:row>36</xdr:row>
                    <xdr:rowOff>257175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1847850</xdr:colOff>
                    <xdr:row>36</xdr:row>
                    <xdr:rowOff>19050</xdr:rowOff>
                  </from>
                  <to>
                    <xdr:col>3</xdr:col>
                    <xdr:colOff>2066925</xdr:colOff>
                    <xdr:row>36</xdr:row>
                    <xdr:rowOff>266700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285750</xdr:colOff>
                    <xdr:row>37</xdr:row>
                    <xdr:rowOff>9525</xdr:rowOff>
                  </from>
                  <to>
                    <xdr:col>3</xdr:col>
                    <xdr:colOff>504825</xdr:colOff>
                    <xdr:row>37</xdr:row>
                    <xdr:rowOff>257175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1076325</xdr:colOff>
                    <xdr:row>37</xdr:row>
                    <xdr:rowOff>9525</xdr:rowOff>
                  </from>
                  <to>
                    <xdr:col>3</xdr:col>
                    <xdr:colOff>1295400</xdr:colOff>
                    <xdr:row>37</xdr:row>
                    <xdr:rowOff>257175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1847850</xdr:colOff>
                    <xdr:row>37</xdr:row>
                    <xdr:rowOff>19050</xdr:rowOff>
                  </from>
                  <to>
                    <xdr:col>3</xdr:col>
                    <xdr:colOff>2066925</xdr:colOff>
                    <xdr:row>37</xdr:row>
                    <xdr:rowOff>266700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285750</xdr:colOff>
                    <xdr:row>38</xdr:row>
                    <xdr:rowOff>9525</xdr:rowOff>
                  </from>
                  <to>
                    <xdr:col>3</xdr:col>
                    <xdr:colOff>504825</xdr:colOff>
                    <xdr:row>38</xdr:row>
                    <xdr:rowOff>257175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1076325</xdr:colOff>
                    <xdr:row>38</xdr:row>
                    <xdr:rowOff>9525</xdr:rowOff>
                  </from>
                  <to>
                    <xdr:col>3</xdr:col>
                    <xdr:colOff>1295400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1847850</xdr:colOff>
                    <xdr:row>38</xdr:row>
                    <xdr:rowOff>19050</xdr:rowOff>
                  </from>
                  <to>
                    <xdr:col>3</xdr:col>
                    <xdr:colOff>2066925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2022-07-19T04:54:44Z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