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20.xml" ContentType="application/vnd.openxmlformats-officedocument.drawing+xml"/>
  <Override PartName="/xl/drawings/drawing19.xml" ContentType="application/vnd.openxmlformats-officedocument.drawing+xml"/>
  <Override PartName="/xl/drawings/drawing1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8.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worksheets/sheet20.xml" ContentType="application/vnd.openxmlformats-officedocument.spreadsheetml.worksheet+xml"/>
  <Override PartName="/xl/worksheets/sheet19.xml" ContentType="application/vnd.openxmlformats-officedocument.spreadsheetml.worksheet+xml"/>
  <Override PartName="/xl/drawings/drawing3.xml" ContentType="application/vnd.openxmlformats-officedocument.drawing+xml"/>
  <Override PartName="/xl/worksheets/sheet18.xml" ContentType="application/vnd.openxmlformats-officedocument.spreadsheetml.worksheet+xml"/>
  <Override PartName="/xl/worksheets/sheet17.xml" ContentType="application/vnd.openxmlformats-officedocument.spreadsheetml.worksheet+xml"/>
  <Override PartName="/xl/worksheets/sheet21.xml" ContentType="application/vnd.openxmlformats-officedocument.spreadsheetml.worksheet+xml"/>
  <Override PartName="/xl/drawings/drawing2.xml" ContentType="application/vnd.openxmlformats-officedocument.drawing+xml"/>
  <Override PartName="/xl/worksheets/sheet22.xml" ContentType="application/vnd.openxmlformats-officedocument.spreadsheetml.worksheet+xml"/>
  <Override PartName="/xl/theme/theme1.xml" ContentType="application/vnd.openxmlformats-officedocument.theme+xml"/>
  <Override PartName="/xl/worksheets/sheet26.xml" ContentType="application/vnd.openxmlformats-officedocument.spreadsheetml.worksheet+xml"/>
  <Override PartName="/xl/worksheets/sheet25.xml" ContentType="application/vnd.openxmlformats-officedocument.spreadsheetml.worksheet+xml"/>
  <Override PartName="/xl/drawings/drawing1.xml" ContentType="application/vnd.openxmlformats-officedocument.drawing+xml"/>
  <Override PartName="/xl/worksheets/sheet24.xml" ContentType="application/vnd.openxmlformats-officedocument.spreadsheetml.worksheet+xml"/>
  <Override PartName="/xl/worksheets/sheet23.xml" ContentType="application/vnd.openxmlformats-officedocument.spreadsheetml.worksheet+xml"/>
  <Override PartName="/xl/sharedStrings.xml" ContentType="application/vnd.openxmlformats-officedocument.spreadsheetml.sharedStrings+xml"/>
  <Override PartName="/xl/worksheets/sheet16.xml" ContentType="application/vnd.openxmlformats-officedocument.spreadsheetml.worksheet+xml"/>
  <Override PartName="/xl/worksheets/sheet14.xml" ContentType="application/vnd.openxmlformats-officedocument.spreadsheetml.worksheet+xml"/>
  <Override PartName="/xl/worksheets/sheet7.xml" ContentType="application/vnd.openxmlformats-officedocument.spreadsheetml.worksheet+xml"/>
  <Override PartName="/xl/drawings/drawing6.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drawings/drawing7.xml" ContentType="application/vnd.openxmlformats-officedocument.drawing+xml"/>
  <Override PartName="/xl/worksheets/sheet15.xml" ContentType="application/vnd.openxmlformats-officedocument.spreadsheetml.worksheet+xml"/>
  <Override PartName="/xl/worksheets/sheet8.xml" ContentType="application/vnd.openxmlformats-officedocument.spreadsheetml.worksheet+xml"/>
  <Override PartName="/xl/drawings/drawing5.xml" ContentType="application/vnd.openxmlformats-officedocument.drawing+xml"/>
  <Override PartName="/xl/worksheets/sheet13.xml" ContentType="application/vnd.openxmlformats-officedocument.spreadsheetml.worksheet+xml"/>
  <Override PartName="/xl/worksheets/sheet9.xml" ContentType="application/vnd.openxmlformats-officedocument.spreadsheetml.worksheet+xml"/>
  <Override PartName="/xl/drawings/drawing4.xml" ContentType="application/vnd.openxmlformats-officedocument.drawing+xml"/>
  <Override PartName="/xl/worksheets/sheet11.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xr:revisionPtr revIDLastSave="0" documentId="13_ncr:1_{AC22181A-F122-45A6-86EE-721DE9281F5B}" xr6:coauthVersionLast="36" xr6:coauthVersionMax="36" xr10:uidLastSave="{00000000-0000-0000-0000-000000000000}"/>
  <bookViews>
    <workbookView xWindow="0" yWindow="0" windowWidth="20490" windowHeight="7440" tabRatio="740" firstSheet="2" activeTab="2" xr2:uid="{00000000-000D-0000-FFFF-FFFF00000000}"/>
  </bookViews>
  <sheets>
    <sheet name="取組マスタ" sheetId="133" state="hidden" r:id="rId1"/>
    <sheet name="経費マスタ" sheetId="28" state="hidden" r:id="rId2"/>
    <sheet name="(様式２) 収支予算書" sheetId="127" r:id="rId3"/>
    <sheet name="（様式３）取組内容一覧表" sheetId="125" r:id="rId4"/>
    <sheet name="（様式４）事業者別予算内訳書" sheetId="128" r:id="rId5"/>
    <sheet name="（様式５）事業者別予算積算書-事業者番号１" sheetId="130" r:id="rId6"/>
    <sheet name="（様式５）事業者別予算積算書-事業者番号２" sheetId="136" r:id="rId7"/>
    <sheet name="（様式５）事業者別予算積算書-事業者番号３" sheetId="139" r:id="rId8"/>
    <sheet name="（様式５）事業者別予算積算書-事業者番号４" sheetId="140" r:id="rId9"/>
    <sheet name="（様式５）事業者別予算積算書-事業者番号５" sheetId="141" r:id="rId10"/>
    <sheet name="（様式５）事業者別予算積算書-事業者番号７" sheetId="144" state="hidden" r:id="rId11"/>
    <sheet name="（様式５）事業者別予算積算書-事業者番号８" sheetId="145" state="hidden" r:id="rId12"/>
    <sheet name="（様式５）事業者別予算積算書-事業者番号９" sheetId="146" state="hidden" r:id="rId13"/>
    <sheet name="（様式５）事業者別予算積算書-事業者番号１０" sheetId="147" state="hidden" r:id="rId14"/>
    <sheet name="（様式５）事業者別予算積算書-事業者番号１１" sheetId="148" state="hidden" r:id="rId15"/>
    <sheet name="（様式５）事業者別予算積算書-事業者番号１２" sheetId="149" state="hidden" r:id="rId16"/>
    <sheet name="（様式５）事業者別予算積算書-事業者番号１３" sheetId="150" state="hidden" r:id="rId17"/>
    <sheet name="（様式５）事業者別予算積算書-事業者番号１４" sheetId="151" state="hidden" r:id="rId18"/>
    <sheet name="（様式５）事業者別予算積算書-事業者番号１５" sheetId="152" state="hidden" r:id="rId19"/>
    <sheet name="（様式５）事業者別予算積算書-事業者番号１６" sheetId="153" state="hidden" r:id="rId20"/>
    <sheet name="（様式５）事業者別予算積算書-事業者番号１７" sheetId="154" state="hidden" r:id="rId21"/>
    <sheet name="（様式５）事業者別予算積算書-事業者番号１８" sheetId="155" state="hidden" r:id="rId22"/>
    <sheet name="（様式５）事業者別予算積算書-事業者番号１９" sheetId="156" state="hidden" r:id="rId23"/>
    <sheet name="（様式５）事業者別予算積算書-事業者番号２０" sheetId="157" state="hidden" r:id="rId24"/>
    <sheet name="（様式６）委託内訳書 " sheetId="138" r:id="rId25"/>
    <sheet name="（様式５）事業者別予算積算書-事業者番号６" sheetId="142" state="hidden" r:id="rId26"/>
  </sheets>
  <externalReferences>
    <externalReference r:id="rId27"/>
  </externalReferences>
  <definedNames>
    <definedName name="_xlnm._FilterDatabase" localSheetId="1" hidden="1">経費マスタ!#REF!</definedName>
    <definedName name="A">取組マスタ!$A$2:$A$7</definedName>
    <definedName name="B">取組マスタ!$B$2:$B$15</definedName>
    <definedName name="_xlnm.Print_Area" localSheetId="2">'(様式２) 収支予算書'!$A$1:$G$47</definedName>
    <definedName name="_xlnm.Print_Area" localSheetId="3">'（様式３）取組内容一覧表'!$A$1:$F$21</definedName>
    <definedName name="_xlnm.Print_Area" localSheetId="4">'（様式４）事業者別予算内訳書'!$A$1:$X$50</definedName>
    <definedName name="_xlnm.Print_Area" localSheetId="5">'（様式５）事業者別予算積算書-事業者番号１'!$A$1:$Q$163</definedName>
    <definedName name="_xlnm.Print_Area" localSheetId="13">'（様式５）事業者別予算積算書-事業者番号１０'!$A$1:$Q$163</definedName>
    <definedName name="_xlnm.Print_Area" localSheetId="14">'（様式５）事業者別予算積算書-事業者番号１１'!$A$1:$Q$163</definedName>
    <definedName name="_xlnm.Print_Area" localSheetId="15">'（様式５）事業者別予算積算書-事業者番号１２'!$A$1:$Q$163</definedName>
    <definedName name="_xlnm.Print_Area" localSheetId="16">'（様式５）事業者別予算積算書-事業者番号１３'!$A$1:$Q$163</definedName>
    <definedName name="_xlnm.Print_Area" localSheetId="17">'（様式５）事業者別予算積算書-事業者番号１４'!$A$1:$Q$163</definedName>
    <definedName name="_xlnm.Print_Area" localSheetId="18">'（様式５）事業者別予算積算書-事業者番号１５'!$A$1:$Q$163</definedName>
    <definedName name="_xlnm.Print_Area" localSheetId="19">'（様式５）事業者別予算積算書-事業者番号１６'!$A$1:$Q$163</definedName>
    <definedName name="_xlnm.Print_Area" localSheetId="20">'（様式５）事業者別予算積算書-事業者番号１７'!$A$1:$Q$163</definedName>
    <definedName name="_xlnm.Print_Area" localSheetId="21">'（様式５）事業者別予算積算書-事業者番号１８'!$A$1:$Q$163</definedName>
    <definedName name="_xlnm.Print_Area" localSheetId="22">'（様式５）事業者別予算積算書-事業者番号１９'!$A$1:$Q$163</definedName>
    <definedName name="_xlnm.Print_Area" localSheetId="6">'（様式５）事業者別予算積算書-事業者番号２'!$A$1:$Q$163</definedName>
    <definedName name="_xlnm.Print_Area" localSheetId="23">'（様式５）事業者別予算積算書-事業者番号２０'!$A$1:$Q$163</definedName>
    <definedName name="_xlnm.Print_Area" localSheetId="7">'（様式５）事業者別予算積算書-事業者番号３'!$A$1:$Q$163</definedName>
    <definedName name="_xlnm.Print_Area" localSheetId="8">'（様式５）事業者別予算積算書-事業者番号４'!$A$1:$Q$163</definedName>
    <definedName name="_xlnm.Print_Area" localSheetId="9">'（様式５）事業者別予算積算書-事業者番号５'!$A$1:$Q$163</definedName>
    <definedName name="_xlnm.Print_Area" localSheetId="25">'（様式５）事業者別予算積算書-事業者番号６'!$A$1:$Q$163</definedName>
    <definedName name="_xlnm.Print_Area" localSheetId="10">'（様式５）事業者別予算積算書-事業者番号７'!$A$1:$Q$163</definedName>
    <definedName name="_xlnm.Print_Area" localSheetId="11">'（様式５）事業者別予算積算書-事業者番号８'!$A$1:$Q$163</definedName>
    <definedName name="_xlnm.Print_Area" localSheetId="12">'（様式５）事業者別予算積算書-事業者番号９'!$A$1:$Q$163</definedName>
    <definedName name="_xlnm.Print_Area" localSheetId="24">'（様式６）委託内訳書 '!$A$1:$Q$110</definedName>
    <definedName name="_xlnm.Print_Titles" localSheetId="4">'（様式４）事業者別予算内訳書'!$B:$C</definedName>
    <definedName name="支出">経費マスタ!$A$3:$A$15</definedName>
    <definedName name="支出様式６">経費マスタ!$B$3:$B$16</definedName>
    <definedName name="事業形態" localSheetId="13">経費マスタ!#REF!</definedName>
    <definedName name="事業形態" localSheetId="14">経費マスタ!#REF!</definedName>
    <definedName name="事業形態" localSheetId="15">経費マスタ!#REF!</definedName>
    <definedName name="事業形態" localSheetId="16">経費マスタ!#REF!</definedName>
    <definedName name="事業形態" localSheetId="17">経費マスタ!#REF!</definedName>
    <definedName name="事業形態" localSheetId="18">経費マスタ!#REF!</definedName>
    <definedName name="事業形態" localSheetId="19">経費マスタ!#REF!</definedName>
    <definedName name="事業形態" localSheetId="20">経費マスタ!#REF!</definedName>
    <definedName name="事業形態" localSheetId="21">経費マスタ!#REF!</definedName>
    <definedName name="事業形態" localSheetId="22">経費マスタ!#REF!</definedName>
    <definedName name="事業形態" localSheetId="23">経費マスタ!#REF!</definedName>
    <definedName name="事業形態" localSheetId="25">経費マスタ!#REF!</definedName>
    <definedName name="事業形態" localSheetId="10">経費マスタ!#REF!</definedName>
    <definedName name="事業形態" localSheetId="11">経費マスタ!#REF!</definedName>
    <definedName name="事業形態" localSheetId="12">経費マスタ!#REF!</definedName>
    <definedName name="事業形態">経費マスタ!#REF!</definedName>
    <definedName name="収入">経費マスタ!$C$3:$C$9</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W22" i="130" l="1"/>
  <c r="W17" i="136"/>
  <c r="P116" i="136"/>
  <c r="D31" i="127" l="1"/>
  <c r="P10" i="138" l="1"/>
  <c r="U48" i="128" l="1"/>
  <c r="Q48" i="128"/>
  <c r="M48" i="128"/>
  <c r="I48" i="128"/>
  <c r="G48" i="128"/>
  <c r="T31" i="128"/>
  <c r="P31" i="128"/>
  <c r="L31" i="128"/>
  <c r="G31" i="128"/>
  <c r="W48" i="136"/>
  <c r="E48" i="128" s="1"/>
  <c r="W48" i="139"/>
  <c r="F48" i="128" s="1"/>
  <c r="W48" i="140"/>
  <c r="W48" i="141"/>
  <c r="H48" i="128" s="1"/>
  <c r="W48" i="142"/>
  <c r="W48" i="144"/>
  <c r="J48" i="128" s="1"/>
  <c r="W48" i="145"/>
  <c r="K48" i="128" s="1"/>
  <c r="W48" i="146"/>
  <c r="L48" i="128" s="1"/>
  <c r="W48" i="147"/>
  <c r="W48" i="148"/>
  <c r="N48" i="128" s="1"/>
  <c r="W48" i="149"/>
  <c r="O48" i="128" s="1"/>
  <c r="W48" i="150"/>
  <c r="P48" i="128" s="1"/>
  <c r="W48" i="151"/>
  <c r="W48" i="152"/>
  <c r="R48" i="128" s="1"/>
  <c r="W48" i="153"/>
  <c r="S48" i="128" s="1"/>
  <c r="W48" i="154"/>
  <c r="T48" i="128" s="1"/>
  <c r="W48" i="155"/>
  <c r="W48" i="156"/>
  <c r="V48" i="128" s="1"/>
  <c r="W48" i="157"/>
  <c r="W48" i="128" s="1"/>
  <c r="W34" i="139"/>
  <c r="F31" i="128" s="1"/>
  <c r="W34" i="140"/>
  <c r="W34" i="141"/>
  <c r="H31" i="128" s="1"/>
  <c r="W34" i="142"/>
  <c r="I31" i="128" s="1"/>
  <c r="W34" i="144"/>
  <c r="J31" i="128" s="1"/>
  <c r="W34" i="145"/>
  <c r="K31" i="128" s="1"/>
  <c r="W34" i="146"/>
  <c r="W34" i="147"/>
  <c r="M31" i="128" s="1"/>
  <c r="W34" i="148"/>
  <c r="N31" i="128" s="1"/>
  <c r="W34" i="149"/>
  <c r="O31" i="128" s="1"/>
  <c r="W34" i="150"/>
  <c r="W34" i="151"/>
  <c r="Q31" i="128" s="1"/>
  <c r="W34" i="152"/>
  <c r="R31" i="128" s="1"/>
  <c r="W34" i="153"/>
  <c r="S31" i="128" s="1"/>
  <c r="W34" i="154"/>
  <c r="W34" i="155"/>
  <c r="U31" i="128" s="1"/>
  <c r="W34" i="156"/>
  <c r="V31" i="128" s="1"/>
  <c r="W34" i="157"/>
  <c r="W31" i="128" s="1"/>
  <c r="W38" i="138"/>
  <c r="W37" i="138"/>
  <c r="W4" i="128" l="1"/>
  <c r="W3" i="128"/>
  <c r="V4" i="128"/>
  <c r="V3" i="128"/>
  <c r="U4" i="128"/>
  <c r="U3" i="128"/>
  <c r="T4" i="128"/>
  <c r="T3" i="128"/>
  <c r="S4" i="128"/>
  <c r="S3" i="128"/>
  <c r="R4" i="128"/>
  <c r="R3" i="128"/>
  <c r="Q4" i="128"/>
  <c r="Q3" i="128"/>
  <c r="P4" i="128"/>
  <c r="P3" i="128"/>
  <c r="O4" i="128"/>
  <c r="O3" i="128"/>
  <c r="N4" i="128"/>
  <c r="N3" i="128"/>
  <c r="M4" i="128"/>
  <c r="M3" i="128"/>
  <c r="L4" i="128"/>
  <c r="L3" i="128"/>
  <c r="K4" i="128"/>
  <c r="K3" i="128"/>
  <c r="J4" i="128"/>
  <c r="J3" i="128"/>
  <c r="I4" i="128"/>
  <c r="I3" i="128"/>
  <c r="H4" i="128"/>
  <c r="H3" i="128"/>
  <c r="P163" i="157"/>
  <c r="P162" i="157"/>
  <c r="P161" i="157"/>
  <c r="P160" i="157"/>
  <c r="P159" i="157"/>
  <c r="P158" i="157"/>
  <c r="P157" i="157"/>
  <c r="P156" i="157"/>
  <c r="P155" i="157"/>
  <c r="P154" i="157"/>
  <c r="P153" i="157"/>
  <c r="P152" i="157"/>
  <c r="P151" i="157"/>
  <c r="P150" i="157"/>
  <c r="P149" i="157"/>
  <c r="P148" i="157"/>
  <c r="P147" i="157"/>
  <c r="P146" i="157"/>
  <c r="P145" i="157"/>
  <c r="P144" i="157"/>
  <c r="P143" i="157"/>
  <c r="P142" i="157"/>
  <c r="P141" i="157"/>
  <c r="P140" i="157"/>
  <c r="P139" i="157"/>
  <c r="P138" i="157"/>
  <c r="P137" i="157"/>
  <c r="P136" i="157"/>
  <c r="P135" i="157"/>
  <c r="P134" i="157"/>
  <c r="P133" i="157"/>
  <c r="P132" i="157"/>
  <c r="P131" i="157"/>
  <c r="P130" i="157"/>
  <c r="P129" i="157"/>
  <c r="P128" i="157"/>
  <c r="P127" i="157"/>
  <c r="P126" i="157"/>
  <c r="P125" i="157"/>
  <c r="P124" i="157"/>
  <c r="P123" i="157"/>
  <c r="P122" i="157"/>
  <c r="P121" i="157"/>
  <c r="P120" i="157"/>
  <c r="P119" i="157"/>
  <c r="P118" i="157"/>
  <c r="P117" i="157"/>
  <c r="P116" i="157"/>
  <c r="P115" i="157"/>
  <c r="P114" i="157"/>
  <c r="D109" i="157"/>
  <c r="C109" i="157"/>
  <c r="A109" i="157"/>
  <c r="P106" i="157"/>
  <c r="P105" i="157"/>
  <c r="P104" i="157"/>
  <c r="P103" i="157"/>
  <c r="P102" i="157"/>
  <c r="P101" i="157"/>
  <c r="P100" i="157"/>
  <c r="P99" i="157"/>
  <c r="P98" i="157"/>
  <c r="P97" i="157"/>
  <c r="P96" i="157"/>
  <c r="P95" i="157"/>
  <c r="P94" i="157"/>
  <c r="P93" i="157"/>
  <c r="P92" i="157"/>
  <c r="P91" i="157"/>
  <c r="P90" i="157"/>
  <c r="P89" i="157"/>
  <c r="P88" i="157"/>
  <c r="P87" i="157"/>
  <c r="P86" i="157"/>
  <c r="P85" i="157"/>
  <c r="P84" i="157"/>
  <c r="P83" i="157"/>
  <c r="P82" i="157"/>
  <c r="P81" i="157"/>
  <c r="P80" i="157"/>
  <c r="P79" i="157"/>
  <c r="P78" i="157"/>
  <c r="P77" i="157"/>
  <c r="P76" i="157"/>
  <c r="P75" i="157"/>
  <c r="P74" i="157"/>
  <c r="P73" i="157"/>
  <c r="P72" i="157"/>
  <c r="P71" i="157"/>
  <c r="P70" i="157"/>
  <c r="P69" i="157"/>
  <c r="P68" i="157"/>
  <c r="P67" i="157"/>
  <c r="P66" i="157"/>
  <c r="P65" i="157"/>
  <c r="P64" i="157"/>
  <c r="P63" i="157"/>
  <c r="P62" i="157"/>
  <c r="P61" i="157"/>
  <c r="P60" i="157"/>
  <c r="P59" i="157"/>
  <c r="P58" i="157"/>
  <c r="P57" i="157"/>
  <c r="P56" i="157"/>
  <c r="P55" i="157"/>
  <c r="P54" i="157"/>
  <c r="P53" i="157"/>
  <c r="P52" i="157"/>
  <c r="P51" i="157"/>
  <c r="P50" i="157"/>
  <c r="P49" i="157"/>
  <c r="P48" i="157"/>
  <c r="P47" i="157"/>
  <c r="W47" i="157"/>
  <c r="W47" i="128" s="1"/>
  <c r="P46" i="157"/>
  <c r="W46" i="157"/>
  <c r="W46" i="128" s="1"/>
  <c r="P45" i="157"/>
  <c r="W45" i="157"/>
  <c r="W45" i="128" s="1"/>
  <c r="P44" i="157"/>
  <c r="W44" i="157"/>
  <c r="W44" i="128" s="1"/>
  <c r="P43" i="157"/>
  <c r="W43" i="157"/>
  <c r="W43" i="128" s="1"/>
  <c r="P42" i="157"/>
  <c r="W42" i="157"/>
  <c r="W42" i="128" s="1"/>
  <c r="P41" i="157"/>
  <c r="W41" i="157"/>
  <c r="W41" i="128" s="1"/>
  <c r="P40" i="157"/>
  <c r="W40" i="157"/>
  <c r="W40" i="128" s="1"/>
  <c r="P39" i="157"/>
  <c r="W39" i="157"/>
  <c r="W39" i="128" s="1"/>
  <c r="P38" i="157"/>
  <c r="W38" i="157"/>
  <c r="W38" i="128" s="1"/>
  <c r="P37" i="157"/>
  <c r="W37" i="157"/>
  <c r="W37" i="128" s="1"/>
  <c r="P36" i="157"/>
  <c r="W36" i="157"/>
  <c r="P35" i="157"/>
  <c r="P34" i="157"/>
  <c r="W33" i="157"/>
  <c r="W30" i="128" s="1"/>
  <c r="P33" i="157"/>
  <c r="W32" i="157"/>
  <c r="W29" i="128" s="1"/>
  <c r="P32" i="157"/>
  <c r="W31" i="157"/>
  <c r="W28" i="128" s="1"/>
  <c r="P31" i="157"/>
  <c r="W30" i="157"/>
  <c r="W27" i="128" s="1"/>
  <c r="P30" i="157"/>
  <c r="W29" i="157"/>
  <c r="W26" i="128" s="1"/>
  <c r="P29" i="157"/>
  <c r="W28" i="157"/>
  <c r="W25" i="128" s="1"/>
  <c r="P28" i="157"/>
  <c r="W27" i="157"/>
  <c r="W24" i="128" s="1"/>
  <c r="P27" i="157"/>
  <c r="W26" i="157"/>
  <c r="W23" i="128" s="1"/>
  <c r="P26" i="157"/>
  <c r="W25" i="157"/>
  <c r="W22" i="128" s="1"/>
  <c r="P25" i="157"/>
  <c r="W24" i="157"/>
  <c r="W21" i="128" s="1"/>
  <c r="P24" i="157"/>
  <c r="W23" i="157"/>
  <c r="W20" i="128" s="1"/>
  <c r="P23" i="157"/>
  <c r="W22" i="157"/>
  <c r="P22" i="157"/>
  <c r="P21" i="157"/>
  <c r="P20" i="157"/>
  <c r="P19" i="157"/>
  <c r="P18" i="157"/>
  <c r="W17" i="157"/>
  <c r="P17" i="157"/>
  <c r="P16" i="157"/>
  <c r="P15" i="157"/>
  <c r="W14" i="157"/>
  <c r="W10" i="128" s="1"/>
  <c r="P14" i="157"/>
  <c r="W13" i="157"/>
  <c r="W9" i="128" s="1"/>
  <c r="P13" i="157"/>
  <c r="W12" i="157"/>
  <c r="W8" i="128" s="1"/>
  <c r="P12" i="157"/>
  <c r="W11" i="157"/>
  <c r="P11" i="157"/>
  <c r="W10" i="157"/>
  <c r="W6" i="128" s="1"/>
  <c r="P10" i="157"/>
  <c r="W9" i="157"/>
  <c r="P9" i="157"/>
  <c r="P8" i="157"/>
  <c r="P7" i="157"/>
  <c r="P163" i="156"/>
  <c r="P162" i="156"/>
  <c r="P161" i="156"/>
  <c r="P160" i="156"/>
  <c r="P159" i="156"/>
  <c r="P158" i="156"/>
  <c r="P157" i="156"/>
  <c r="P156" i="156"/>
  <c r="P155" i="156"/>
  <c r="P154" i="156"/>
  <c r="P153" i="156"/>
  <c r="P152" i="156"/>
  <c r="P151" i="156"/>
  <c r="P150" i="156"/>
  <c r="P149" i="156"/>
  <c r="P148" i="156"/>
  <c r="P147" i="156"/>
  <c r="P146" i="156"/>
  <c r="P145" i="156"/>
  <c r="P144" i="156"/>
  <c r="P143" i="156"/>
  <c r="P142" i="156"/>
  <c r="P141" i="156"/>
  <c r="P140" i="156"/>
  <c r="P139" i="156"/>
  <c r="P138" i="156"/>
  <c r="P137" i="156"/>
  <c r="P136" i="156"/>
  <c r="P135" i="156"/>
  <c r="P134" i="156"/>
  <c r="P133" i="156"/>
  <c r="P132" i="156"/>
  <c r="P131" i="156"/>
  <c r="P130" i="156"/>
  <c r="P129" i="156"/>
  <c r="P128" i="156"/>
  <c r="P127" i="156"/>
  <c r="P126" i="156"/>
  <c r="P125" i="156"/>
  <c r="P124" i="156"/>
  <c r="P123" i="156"/>
  <c r="P122" i="156"/>
  <c r="P121" i="156"/>
  <c r="P120" i="156"/>
  <c r="P119" i="156"/>
  <c r="P118" i="156"/>
  <c r="P117" i="156"/>
  <c r="P116" i="156"/>
  <c r="P115" i="156"/>
  <c r="P114" i="156"/>
  <c r="D109" i="156"/>
  <c r="C109" i="156"/>
  <c r="A109" i="156"/>
  <c r="P106" i="156"/>
  <c r="P105" i="156"/>
  <c r="P104" i="156"/>
  <c r="P103" i="156"/>
  <c r="P102" i="156"/>
  <c r="P101" i="156"/>
  <c r="P100" i="156"/>
  <c r="P99" i="156"/>
  <c r="P98" i="156"/>
  <c r="P97" i="156"/>
  <c r="P96" i="156"/>
  <c r="P95" i="156"/>
  <c r="P94" i="156"/>
  <c r="P93" i="156"/>
  <c r="P92" i="156"/>
  <c r="P91" i="156"/>
  <c r="P90" i="156"/>
  <c r="P89" i="156"/>
  <c r="P88" i="156"/>
  <c r="P87" i="156"/>
  <c r="P86" i="156"/>
  <c r="P85" i="156"/>
  <c r="P84" i="156"/>
  <c r="P83" i="156"/>
  <c r="P82" i="156"/>
  <c r="P81" i="156"/>
  <c r="P80" i="156"/>
  <c r="P79" i="156"/>
  <c r="P78" i="156"/>
  <c r="P77" i="156"/>
  <c r="P76" i="156"/>
  <c r="P75" i="156"/>
  <c r="P74" i="156"/>
  <c r="P73" i="156"/>
  <c r="P72" i="156"/>
  <c r="P71" i="156"/>
  <c r="P70" i="156"/>
  <c r="P69" i="156"/>
  <c r="P68" i="156"/>
  <c r="P67" i="156"/>
  <c r="P66" i="156"/>
  <c r="P65" i="156"/>
  <c r="P64" i="156"/>
  <c r="P63" i="156"/>
  <c r="P62" i="156"/>
  <c r="P61" i="156"/>
  <c r="P60" i="156"/>
  <c r="P59" i="156"/>
  <c r="P58" i="156"/>
  <c r="P57" i="156"/>
  <c r="P56" i="156"/>
  <c r="P55" i="156"/>
  <c r="P54" i="156"/>
  <c r="P53" i="156"/>
  <c r="P52" i="156"/>
  <c r="P51" i="156"/>
  <c r="P50" i="156"/>
  <c r="P49" i="156"/>
  <c r="P48" i="156"/>
  <c r="P47" i="156"/>
  <c r="W47" i="156"/>
  <c r="V47" i="128" s="1"/>
  <c r="P46" i="156"/>
  <c r="W46" i="156"/>
  <c r="V46" i="128" s="1"/>
  <c r="P45" i="156"/>
  <c r="W45" i="156"/>
  <c r="V45" i="128" s="1"/>
  <c r="P44" i="156"/>
  <c r="W44" i="156"/>
  <c r="V44" i="128" s="1"/>
  <c r="P43" i="156"/>
  <c r="W43" i="156"/>
  <c r="V43" i="128" s="1"/>
  <c r="P42" i="156"/>
  <c r="W42" i="156"/>
  <c r="V42" i="128" s="1"/>
  <c r="P41" i="156"/>
  <c r="W41" i="156"/>
  <c r="V41" i="128" s="1"/>
  <c r="P40" i="156"/>
  <c r="W40" i="156"/>
  <c r="V40" i="128" s="1"/>
  <c r="P39" i="156"/>
  <c r="W39" i="156"/>
  <c r="V39" i="128" s="1"/>
  <c r="P38" i="156"/>
  <c r="W38" i="156"/>
  <c r="V38" i="128" s="1"/>
  <c r="P37" i="156"/>
  <c r="W37" i="156"/>
  <c r="V37" i="128" s="1"/>
  <c r="P36" i="156"/>
  <c r="W36" i="156"/>
  <c r="P35" i="156"/>
  <c r="P34" i="156"/>
  <c r="W33" i="156"/>
  <c r="V30" i="128" s="1"/>
  <c r="P33" i="156"/>
  <c r="W32" i="156"/>
  <c r="V29" i="128" s="1"/>
  <c r="P32" i="156"/>
  <c r="W31" i="156"/>
  <c r="V28" i="128" s="1"/>
  <c r="P31" i="156"/>
  <c r="W30" i="156"/>
  <c r="V27" i="128" s="1"/>
  <c r="P30" i="156"/>
  <c r="W29" i="156"/>
  <c r="V26" i="128" s="1"/>
  <c r="P29" i="156"/>
  <c r="W28" i="156"/>
  <c r="V25" i="128" s="1"/>
  <c r="P28" i="156"/>
  <c r="W27" i="156"/>
  <c r="V24" i="128" s="1"/>
  <c r="P27" i="156"/>
  <c r="W26" i="156"/>
  <c r="V23" i="128" s="1"/>
  <c r="P26" i="156"/>
  <c r="W25" i="156"/>
  <c r="V22" i="128" s="1"/>
  <c r="P25" i="156"/>
  <c r="W24" i="156"/>
  <c r="V21" i="128" s="1"/>
  <c r="P24" i="156"/>
  <c r="W23" i="156"/>
  <c r="V20" i="128" s="1"/>
  <c r="P23" i="156"/>
  <c r="W22" i="156"/>
  <c r="P22" i="156"/>
  <c r="P21" i="156"/>
  <c r="P20" i="156"/>
  <c r="P19" i="156"/>
  <c r="P18" i="156"/>
  <c r="W17" i="156"/>
  <c r="P17" i="156"/>
  <c r="P16" i="156"/>
  <c r="P15" i="156"/>
  <c r="W14" i="156"/>
  <c r="V10" i="128" s="1"/>
  <c r="P14" i="156"/>
  <c r="W13" i="156"/>
  <c r="V9" i="128" s="1"/>
  <c r="P13" i="156"/>
  <c r="W12" i="156"/>
  <c r="V8" i="128" s="1"/>
  <c r="P12" i="156"/>
  <c r="W11" i="156"/>
  <c r="P11" i="156"/>
  <c r="W10" i="156"/>
  <c r="V6" i="128" s="1"/>
  <c r="P10" i="156"/>
  <c r="W9" i="156"/>
  <c r="P9" i="156"/>
  <c r="P8" i="156"/>
  <c r="P7" i="156"/>
  <c r="P163" i="155"/>
  <c r="P162" i="155"/>
  <c r="P161" i="155"/>
  <c r="P160" i="155"/>
  <c r="P159" i="155"/>
  <c r="P158" i="155"/>
  <c r="P157" i="155"/>
  <c r="P156" i="155"/>
  <c r="P155" i="155"/>
  <c r="P154" i="155"/>
  <c r="P153" i="155"/>
  <c r="P152" i="155"/>
  <c r="P151" i="155"/>
  <c r="P150" i="155"/>
  <c r="P149" i="155"/>
  <c r="P148" i="155"/>
  <c r="P147" i="155"/>
  <c r="P146" i="155"/>
  <c r="P145" i="155"/>
  <c r="P144" i="155"/>
  <c r="P143" i="155"/>
  <c r="P142" i="155"/>
  <c r="P141" i="155"/>
  <c r="P140" i="155"/>
  <c r="P139" i="155"/>
  <c r="P138" i="155"/>
  <c r="P137" i="155"/>
  <c r="P136" i="155"/>
  <c r="P135" i="155"/>
  <c r="P134" i="155"/>
  <c r="P133" i="155"/>
  <c r="P132" i="155"/>
  <c r="P131" i="155"/>
  <c r="P130" i="155"/>
  <c r="P129" i="155"/>
  <c r="P128" i="155"/>
  <c r="P127" i="155"/>
  <c r="P126" i="155"/>
  <c r="P125" i="155"/>
  <c r="P124" i="155"/>
  <c r="P123" i="155"/>
  <c r="P122" i="155"/>
  <c r="P121" i="155"/>
  <c r="P120" i="155"/>
  <c r="P119" i="155"/>
  <c r="P118" i="155"/>
  <c r="P117" i="155"/>
  <c r="P116" i="155"/>
  <c r="P115" i="155"/>
  <c r="P114" i="155"/>
  <c r="D109" i="155"/>
  <c r="C109" i="155"/>
  <c r="A109" i="155"/>
  <c r="P106" i="155"/>
  <c r="P105" i="155"/>
  <c r="P104" i="155"/>
  <c r="P103" i="155"/>
  <c r="P102" i="155"/>
  <c r="P101" i="155"/>
  <c r="P100" i="155"/>
  <c r="P99" i="155"/>
  <c r="P98" i="155"/>
  <c r="P97" i="155"/>
  <c r="P96" i="155"/>
  <c r="P95" i="155"/>
  <c r="P94" i="155"/>
  <c r="P93" i="155"/>
  <c r="P92" i="155"/>
  <c r="P91" i="155"/>
  <c r="P90" i="155"/>
  <c r="P89" i="155"/>
  <c r="P88" i="155"/>
  <c r="P87" i="155"/>
  <c r="P86" i="155"/>
  <c r="P85" i="155"/>
  <c r="P84" i="155"/>
  <c r="P83" i="155"/>
  <c r="P82" i="155"/>
  <c r="P81" i="155"/>
  <c r="P80" i="155"/>
  <c r="P79" i="155"/>
  <c r="P78" i="155"/>
  <c r="P77" i="155"/>
  <c r="P76" i="155"/>
  <c r="P75" i="155"/>
  <c r="P74" i="155"/>
  <c r="P73" i="155"/>
  <c r="P72" i="155"/>
  <c r="P71" i="155"/>
  <c r="P70" i="155"/>
  <c r="P69" i="155"/>
  <c r="P68" i="155"/>
  <c r="P67" i="155"/>
  <c r="P66" i="155"/>
  <c r="P65" i="155"/>
  <c r="P64" i="155"/>
  <c r="P63" i="155"/>
  <c r="P62" i="155"/>
  <c r="P61" i="155"/>
  <c r="P60" i="155"/>
  <c r="P59" i="155"/>
  <c r="P58" i="155"/>
  <c r="P57" i="155"/>
  <c r="P56" i="155"/>
  <c r="P55" i="155"/>
  <c r="P54" i="155"/>
  <c r="P53" i="155"/>
  <c r="P52" i="155"/>
  <c r="P51" i="155"/>
  <c r="P50" i="155"/>
  <c r="P49" i="155"/>
  <c r="P48" i="155"/>
  <c r="P47" i="155"/>
  <c r="W47" i="155"/>
  <c r="U47" i="128" s="1"/>
  <c r="P46" i="155"/>
  <c r="W46" i="155"/>
  <c r="U46" i="128" s="1"/>
  <c r="P45" i="155"/>
  <c r="W45" i="155"/>
  <c r="U45" i="128" s="1"/>
  <c r="P44" i="155"/>
  <c r="W44" i="155"/>
  <c r="U44" i="128" s="1"/>
  <c r="P43" i="155"/>
  <c r="W43" i="155"/>
  <c r="U43" i="128" s="1"/>
  <c r="P42" i="155"/>
  <c r="W42" i="155"/>
  <c r="U42" i="128" s="1"/>
  <c r="P41" i="155"/>
  <c r="W41" i="155"/>
  <c r="U41" i="128" s="1"/>
  <c r="P40" i="155"/>
  <c r="W40" i="155"/>
  <c r="U40" i="128" s="1"/>
  <c r="P39" i="155"/>
  <c r="W39" i="155"/>
  <c r="U39" i="128" s="1"/>
  <c r="P38" i="155"/>
  <c r="W38" i="155"/>
  <c r="U38" i="128" s="1"/>
  <c r="P37" i="155"/>
  <c r="W37" i="155"/>
  <c r="U37" i="128" s="1"/>
  <c r="P36" i="155"/>
  <c r="W36" i="155"/>
  <c r="P35" i="155"/>
  <c r="P34" i="155"/>
  <c r="W33" i="155"/>
  <c r="U30" i="128" s="1"/>
  <c r="P33" i="155"/>
  <c r="W32" i="155"/>
  <c r="U29" i="128" s="1"/>
  <c r="P32" i="155"/>
  <c r="W31" i="155"/>
  <c r="U28" i="128" s="1"/>
  <c r="P31" i="155"/>
  <c r="W30" i="155"/>
  <c r="U27" i="128" s="1"/>
  <c r="P30" i="155"/>
  <c r="W29" i="155"/>
  <c r="U26" i="128" s="1"/>
  <c r="P29" i="155"/>
  <c r="W28" i="155"/>
  <c r="U25" i="128" s="1"/>
  <c r="P28" i="155"/>
  <c r="W27" i="155"/>
  <c r="U24" i="128" s="1"/>
  <c r="P27" i="155"/>
  <c r="W26" i="155"/>
  <c r="U23" i="128" s="1"/>
  <c r="P26" i="155"/>
  <c r="W25" i="155"/>
  <c r="U22" i="128" s="1"/>
  <c r="P25" i="155"/>
  <c r="W24" i="155"/>
  <c r="U21" i="128" s="1"/>
  <c r="P24" i="155"/>
  <c r="W23" i="155"/>
  <c r="U20" i="128" s="1"/>
  <c r="P23" i="155"/>
  <c r="W22" i="155"/>
  <c r="P22" i="155"/>
  <c r="P21" i="155"/>
  <c r="P20" i="155"/>
  <c r="P19" i="155"/>
  <c r="P18" i="155"/>
  <c r="W17" i="155"/>
  <c r="P17" i="155"/>
  <c r="P16" i="155"/>
  <c r="P15" i="155"/>
  <c r="W14" i="155"/>
  <c r="U10" i="128" s="1"/>
  <c r="P14" i="155"/>
  <c r="W13" i="155"/>
  <c r="U9" i="128" s="1"/>
  <c r="P13" i="155"/>
  <c r="W12" i="155"/>
  <c r="U8" i="128" s="1"/>
  <c r="P12" i="155"/>
  <c r="W11" i="155"/>
  <c r="P11" i="155"/>
  <c r="W10" i="155"/>
  <c r="U6" i="128" s="1"/>
  <c r="P10" i="155"/>
  <c r="W9" i="155"/>
  <c r="P9" i="155"/>
  <c r="P8" i="155"/>
  <c r="P7" i="155"/>
  <c r="P163" i="154"/>
  <c r="P162" i="154"/>
  <c r="P161" i="154"/>
  <c r="P160" i="154"/>
  <c r="P159" i="154"/>
  <c r="P158" i="154"/>
  <c r="P157" i="154"/>
  <c r="P156" i="154"/>
  <c r="P155" i="154"/>
  <c r="P154" i="154"/>
  <c r="P153" i="154"/>
  <c r="P152" i="154"/>
  <c r="P151" i="154"/>
  <c r="P150" i="154"/>
  <c r="P149" i="154"/>
  <c r="P148" i="154"/>
  <c r="P147" i="154"/>
  <c r="P146" i="154"/>
  <c r="P145" i="154"/>
  <c r="P144" i="154"/>
  <c r="P143" i="154"/>
  <c r="P142" i="154"/>
  <c r="P141" i="154"/>
  <c r="P140" i="154"/>
  <c r="P139" i="154"/>
  <c r="P138" i="154"/>
  <c r="P137" i="154"/>
  <c r="P136" i="154"/>
  <c r="P135" i="154"/>
  <c r="P134" i="154"/>
  <c r="P133" i="154"/>
  <c r="P132" i="154"/>
  <c r="P131" i="154"/>
  <c r="P130" i="154"/>
  <c r="P129" i="154"/>
  <c r="P128" i="154"/>
  <c r="P127" i="154"/>
  <c r="P126" i="154"/>
  <c r="P125" i="154"/>
  <c r="P124" i="154"/>
  <c r="P123" i="154"/>
  <c r="P122" i="154"/>
  <c r="P121" i="154"/>
  <c r="P120" i="154"/>
  <c r="P119" i="154"/>
  <c r="P118" i="154"/>
  <c r="P117" i="154"/>
  <c r="P116" i="154"/>
  <c r="P115" i="154"/>
  <c r="P114" i="154"/>
  <c r="D109" i="154"/>
  <c r="C109" i="154"/>
  <c r="A109" i="154"/>
  <c r="P106" i="154"/>
  <c r="P105" i="154"/>
  <c r="P104" i="154"/>
  <c r="P103" i="154"/>
  <c r="P102" i="154"/>
  <c r="P101" i="154"/>
  <c r="P100" i="154"/>
  <c r="P99" i="154"/>
  <c r="P98" i="154"/>
  <c r="P97" i="154"/>
  <c r="P96" i="154"/>
  <c r="P95" i="154"/>
  <c r="P94" i="154"/>
  <c r="P93" i="154"/>
  <c r="P92" i="154"/>
  <c r="P91" i="154"/>
  <c r="P90" i="154"/>
  <c r="P89" i="154"/>
  <c r="P88" i="154"/>
  <c r="P87" i="154"/>
  <c r="P86" i="154"/>
  <c r="P85" i="154"/>
  <c r="P84" i="154"/>
  <c r="P83" i="154"/>
  <c r="P82" i="154"/>
  <c r="P81" i="154"/>
  <c r="P80" i="154"/>
  <c r="P79" i="154"/>
  <c r="P78" i="154"/>
  <c r="P77" i="154"/>
  <c r="P76" i="154"/>
  <c r="P75" i="154"/>
  <c r="P74" i="154"/>
  <c r="P73" i="154"/>
  <c r="P72" i="154"/>
  <c r="P71" i="154"/>
  <c r="P70" i="154"/>
  <c r="P69" i="154"/>
  <c r="P68" i="154"/>
  <c r="P67" i="154"/>
  <c r="P66" i="154"/>
  <c r="P65" i="154"/>
  <c r="P64" i="154"/>
  <c r="P63" i="154"/>
  <c r="P62" i="154"/>
  <c r="P61" i="154"/>
  <c r="P60" i="154"/>
  <c r="P59" i="154"/>
  <c r="P58" i="154"/>
  <c r="P57" i="154"/>
  <c r="P56" i="154"/>
  <c r="P55" i="154"/>
  <c r="P54" i="154"/>
  <c r="P53" i="154"/>
  <c r="P52" i="154"/>
  <c r="P51" i="154"/>
  <c r="P50" i="154"/>
  <c r="P49" i="154"/>
  <c r="P48" i="154"/>
  <c r="P47" i="154"/>
  <c r="W47" i="154"/>
  <c r="T47" i="128" s="1"/>
  <c r="P46" i="154"/>
  <c r="W46" i="154"/>
  <c r="T46" i="128" s="1"/>
  <c r="P45" i="154"/>
  <c r="W45" i="154"/>
  <c r="T45" i="128" s="1"/>
  <c r="P44" i="154"/>
  <c r="W44" i="154"/>
  <c r="T44" i="128" s="1"/>
  <c r="P43" i="154"/>
  <c r="W43" i="154"/>
  <c r="T43" i="128" s="1"/>
  <c r="P42" i="154"/>
  <c r="W42" i="154"/>
  <c r="T42" i="128" s="1"/>
  <c r="P41" i="154"/>
  <c r="W41" i="154"/>
  <c r="T41" i="128" s="1"/>
  <c r="P40" i="154"/>
  <c r="W40" i="154"/>
  <c r="T40" i="128" s="1"/>
  <c r="P39" i="154"/>
  <c r="W39" i="154"/>
  <c r="T39" i="128" s="1"/>
  <c r="P38" i="154"/>
  <c r="W38" i="154"/>
  <c r="T38" i="128" s="1"/>
  <c r="P37" i="154"/>
  <c r="W37" i="154"/>
  <c r="T37" i="128" s="1"/>
  <c r="P36" i="154"/>
  <c r="W36" i="154"/>
  <c r="P35" i="154"/>
  <c r="P34" i="154"/>
  <c r="W33" i="154"/>
  <c r="T30" i="128" s="1"/>
  <c r="P33" i="154"/>
  <c r="W32" i="154"/>
  <c r="T29" i="128" s="1"/>
  <c r="P32" i="154"/>
  <c r="W31" i="154"/>
  <c r="T28" i="128" s="1"/>
  <c r="P31" i="154"/>
  <c r="W30" i="154"/>
  <c r="T27" i="128" s="1"/>
  <c r="P30" i="154"/>
  <c r="W29" i="154"/>
  <c r="T26" i="128" s="1"/>
  <c r="P29" i="154"/>
  <c r="W28" i="154"/>
  <c r="T25" i="128" s="1"/>
  <c r="P28" i="154"/>
  <c r="W27" i="154"/>
  <c r="T24" i="128" s="1"/>
  <c r="P27" i="154"/>
  <c r="W26" i="154"/>
  <c r="T23" i="128" s="1"/>
  <c r="P26" i="154"/>
  <c r="W25" i="154"/>
  <c r="T22" i="128" s="1"/>
  <c r="P25" i="154"/>
  <c r="W24" i="154"/>
  <c r="T21" i="128" s="1"/>
  <c r="P24" i="154"/>
  <c r="W23" i="154"/>
  <c r="T20" i="128" s="1"/>
  <c r="P23" i="154"/>
  <c r="W22" i="154"/>
  <c r="P22" i="154"/>
  <c r="P21" i="154"/>
  <c r="P20" i="154"/>
  <c r="P19" i="154"/>
  <c r="P18" i="154"/>
  <c r="W17" i="154"/>
  <c r="P17" i="154"/>
  <c r="P16" i="154"/>
  <c r="P15" i="154"/>
  <c r="W14" i="154"/>
  <c r="T10" i="128" s="1"/>
  <c r="P14" i="154"/>
  <c r="W13" i="154"/>
  <c r="T9" i="128" s="1"/>
  <c r="P13" i="154"/>
  <c r="W12" i="154"/>
  <c r="T8" i="128" s="1"/>
  <c r="P12" i="154"/>
  <c r="W11" i="154"/>
  <c r="P11" i="154"/>
  <c r="W10" i="154"/>
  <c r="T6" i="128" s="1"/>
  <c r="P10" i="154"/>
  <c r="W9" i="154"/>
  <c r="P9" i="154"/>
  <c r="P8" i="154"/>
  <c r="P7" i="154"/>
  <c r="P163" i="153"/>
  <c r="P162" i="153"/>
  <c r="P161" i="153"/>
  <c r="P160" i="153"/>
  <c r="P159" i="153"/>
  <c r="P158" i="153"/>
  <c r="P157" i="153"/>
  <c r="P156" i="153"/>
  <c r="P155" i="153"/>
  <c r="P154" i="153"/>
  <c r="P153" i="153"/>
  <c r="P152" i="153"/>
  <c r="P151" i="153"/>
  <c r="P150" i="153"/>
  <c r="P149" i="153"/>
  <c r="P148" i="153"/>
  <c r="P147" i="153"/>
  <c r="P146" i="153"/>
  <c r="P145" i="153"/>
  <c r="P144" i="153"/>
  <c r="P143" i="153"/>
  <c r="P142" i="153"/>
  <c r="P141" i="153"/>
  <c r="P140" i="153"/>
  <c r="P139" i="153"/>
  <c r="P138" i="153"/>
  <c r="P137" i="153"/>
  <c r="P136" i="153"/>
  <c r="P135" i="153"/>
  <c r="P134" i="153"/>
  <c r="P133" i="153"/>
  <c r="P132" i="153"/>
  <c r="P131" i="153"/>
  <c r="P130" i="153"/>
  <c r="P129" i="153"/>
  <c r="P128" i="153"/>
  <c r="P127" i="153"/>
  <c r="P126" i="153"/>
  <c r="P125" i="153"/>
  <c r="P124" i="153"/>
  <c r="P123" i="153"/>
  <c r="P122" i="153"/>
  <c r="P121" i="153"/>
  <c r="P120" i="153"/>
  <c r="P119" i="153"/>
  <c r="P118" i="153"/>
  <c r="P117" i="153"/>
  <c r="P116" i="153"/>
  <c r="P115" i="153"/>
  <c r="P114" i="153"/>
  <c r="D109" i="153"/>
  <c r="C109" i="153"/>
  <c r="A109" i="153"/>
  <c r="P106" i="153"/>
  <c r="P105" i="153"/>
  <c r="P104" i="153"/>
  <c r="P103" i="153"/>
  <c r="P102" i="153"/>
  <c r="P101" i="153"/>
  <c r="P100" i="153"/>
  <c r="P99" i="153"/>
  <c r="P98" i="153"/>
  <c r="P97" i="153"/>
  <c r="P96" i="153"/>
  <c r="P95" i="153"/>
  <c r="P94" i="153"/>
  <c r="P93" i="153"/>
  <c r="P92" i="153"/>
  <c r="P91" i="153"/>
  <c r="P90" i="153"/>
  <c r="P89" i="153"/>
  <c r="P88" i="153"/>
  <c r="P87" i="153"/>
  <c r="P86" i="153"/>
  <c r="P85" i="153"/>
  <c r="P84" i="153"/>
  <c r="P83" i="153"/>
  <c r="P82" i="153"/>
  <c r="P81" i="153"/>
  <c r="P80" i="153"/>
  <c r="P79" i="153"/>
  <c r="P78" i="153"/>
  <c r="P77" i="153"/>
  <c r="P76" i="153"/>
  <c r="P75" i="153"/>
  <c r="P74" i="153"/>
  <c r="P73" i="153"/>
  <c r="P72" i="153"/>
  <c r="P71" i="153"/>
  <c r="P70" i="153"/>
  <c r="P69" i="153"/>
  <c r="P68" i="153"/>
  <c r="P67" i="153"/>
  <c r="P66" i="153"/>
  <c r="P65" i="153"/>
  <c r="P64" i="153"/>
  <c r="P63" i="153"/>
  <c r="P62" i="153"/>
  <c r="P61" i="153"/>
  <c r="P60" i="153"/>
  <c r="P59" i="153"/>
  <c r="P58" i="153"/>
  <c r="P57" i="153"/>
  <c r="P56" i="153"/>
  <c r="P55" i="153"/>
  <c r="P54" i="153"/>
  <c r="P53" i="153"/>
  <c r="P52" i="153"/>
  <c r="P51" i="153"/>
  <c r="P50" i="153"/>
  <c r="P49" i="153"/>
  <c r="P48" i="153"/>
  <c r="P47" i="153"/>
  <c r="W47" i="153"/>
  <c r="S47" i="128" s="1"/>
  <c r="P46" i="153"/>
  <c r="W46" i="153"/>
  <c r="S46" i="128" s="1"/>
  <c r="P45" i="153"/>
  <c r="W45" i="153"/>
  <c r="S45" i="128" s="1"/>
  <c r="P44" i="153"/>
  <c r="W44" i="153"/>
  <c r="S44" i="128" s="1"/>
  <c r="P43" i="153"/>
  <c r="W43" i="153"/>
  <c r="S43" i="128" s="1"/>
  <c r="P42" i="153"/>
  <c r="W42" i="153"/>
  <c r="S42" i="128" s="1"/>
  <c r="P41" i="153"/>
  <c r="W41" i="153"/>
  <c r="S41" i="128" s="1"/>
  <c r="P40" i="153"/>
  <c r="W40" i="153"/>
  <c r="S40" i="128" s="1"/>
  <c r="P39" i="153"/>
  <c r="W39" i="153"/>
  <c r="S39" i="128" s="1"/>
  <c r="P38" i="153"/>
  <c r="W38" i="153"/>
  <c r="S38" i="128" s="1"/>
  <c r="P37" i="153"/>
  <c r="W37" i="153"/>
  <c r="S37" i="128" s="1"/>
  <c r="P36" i="153"/>
  <c r="W36" i="153"/>
  <c r="P35" i="153"/>
  <c r="P34" i="153"/>
  <c r="W33" i="153"/>
  <c r="S30" i="128" s="1"/>
  <c r="P33" i="153"/>
  <c r="W32" i="153"/>
  <c r="S29" i="128" s="1"/>
  <c r="P32" i="153"/>
  <c r="W31" i="153"/>
  <c r="S28" i="128" s="1"/>
  <c r="P31" i="153"/>
  <c r="W30" i="153"/>
  <c r="S27" i="128" s="1"/>
  <c r="P30" i="153"/>
  <c r="W29" i="153"/>
  <c r="S26" i="128" s="1"/>
  <c r="P29" i="153"/>
  <c r="W28" i="153"/>
  <c r="S25" i="128" s="1"/>
  <c r="P28" i="153"/>
  <c r="W27" i="153"/>
  <c r="S24" i="128" s="1"/>
  <c r="P27" i="153"/>
  <c r="W26" i="153"/>
  <c r="S23" i="128" s="1"/>
  <c r="P26" i="153"/>
  <c r="W25" i="153"/>
  <c r="S22" i="128" s="1"/>
  <c r="P25" i="153"/>
  <c r="W24" i="153"/>
  <c r="S21" i="128" s="1"/>
  <c r="P24" i="153"/>
  <c r="W23" i="153"/>
  <c r="S20" i="128" s="1"/>
  <c r="P23" i="153"/>
  <c r="W22" i="153"/>
  <c r="P22" i="153"/>
  <c r="P21" i="153"/>
  <c r="P20" i="153"/>
  <c r="P19" i="153"/>
  <c r="P18" i="153"/>
  <c r="W17" i="153"/>
  <c r="P17" i="153"/>
  <c r="P16" i="153"/>
  <c r="P15" i="153"/>
  <c r="W14" i="153"/>
  <c r="S10" i="128" s="1"/>
  <c r="P14" i="153"/>
  <c r="W13" i="153"/>
  <c r="S9" i="128" s="1"/>
  <c r="P13" i="153"/>
  <c r="W12" i="153"/>
  <c r="S8" i="128" s="1"/>
  <c r="P12" i="153"/>
  <c r="W11" i="153"/>
  <c r="P11" i="153"/>
  <c r="W10" i="153"/>
  <c r="S6" i="128" s="1"/>
  <c r="P10" i="153"/>
  <c r="W9" i="153"/>
  <c r="P9" i="153"/>
  <c r="P8" i="153"/>
  <c r="P7" i="153"/>
  <c r="P163" i="152"/>
  <c r="P162" i="152"/>
  <c r="P161" i="152"/>
  <c r="P160" i="152"/>
  <c r="P159" i="152"/>
  <c r="P158" i="152"/>
  <c r="P157" i="152"/>
  <c r="P156" i="152"/>
  <c r="P155" i="152"/>
  <c r="P154" i="152"/>
  <c r="P153" i="152"/>
  <c r="P152" i="152"/>
  <c r="P151" i="152"/>
  <c r="P150" i="152"/>
  <c r="P149" i="152"/>
  <c r="P148" i="152"/>
  <c r="P147" i="152"/>
  <c r="P146" i="152"/>
  <c r="P145" i="152"/>
  <c r="P144" i="152"/>
  <c r="P143" i="152"/>
  <c r="P142" i="152"/>
  <c r="P141" i="152"/>
  <c r="P140" i="152"/>
  <c r="P139" i="152"/>
  <c r="P138" i="152"/>
  <c r="P137" i="152"/>
  <c r="P136" i="152"/>
  <c r="P135" i="152"/>
  <c r="P134" i="152"/>
  <c r="P133" i="152"/>
  <c r="P132" i="152"/>
  <c r="P131" i="152"/>
  <c r="P130" i="152"/>
  <c r="P129" i="152"/>
  <c r="P128" i="152"/>
  <c r="P127" i="152"/>
  <c r="P126" i="152"/>
  <c r="P125" i="152"/>
  <c r="P124" i="152"/>
  <c r="P123" i="152"/>
  <c r="P122" i="152"/>
  <c r="P121" i="152"/>
  <c r="P120" i="152"/>
  <c r="P119" i="152"/>
  <c r="P118" i="152"/>
  <c r="P117" i="152"/>
  <c r="P116" i="152"/>
  <c r="P115" i="152"/>
  <c r="P114" i="152"/>
  <c r="D109" i="152"/>
  <c r="C109" i="152"/>
  <c r="A109" i="152"/>
  <c r="P106" i="152"/>
  <c r="P105" i="152"/>
  <c r="P104" i="152"/>
  <c r="P103" i="152"/>
  <c r="P102" i="152"/>
  <c r="P101" i="152"/>
  <c r="P100" i="152"/>
  <c r="P99" i="152"/>
  <c r="P98" i="152"/>
  <c r="P97" i="152"/>
  <c r="P96" i="152"/>
  <c r="P95" i="152"/>
  <c r="P94" i="152"/>
  <c r="P93" i="152"/>
  <c r="P92" i="152"/>
  <c r="P91" i="152"/>
  <c r="P90" i="152"/>
  <c r="P89" i="152"/>
  <c r="P88" i="152"/>
  <c r="P87" i="152"/>
  <c r="P86" i="152"/>
  <c r="P85" i="152"/>
  <c r="P84" i="152"/>
  <c r="P83" i="152"/>
  <c r="P82" i="152"/>
  <c r="P81" i="152"/>
  <c r="P80" i="152"/>
  <c r="P79" i="152"/>
  <c r="P78" i="152"/>
  <c r="P77" i="152"/>
  <c r="P76" i="152"/>
  <c r="P75" i="152"/>
  <c r="P74" i="152"/>
  <c r="P73" i="152"/>
  <c r="P72" i="152"/>
  <c r="P71" i="152"/>
  <c r="P70" i="152"/>
  <c r="P69" i="152"/>
  <c r="P68" i="152"/>
  <c r="P67" i="152"/>
  <c r="P66" i="152"/>
  <c r="P65" i="152"/>
  <c r="P64" i="152"/>
  <c r="P63" i="152"/>
  <c r="P62" i="152"/>
  <c r="P61" i="152"/>
  <c r="P60" i="152"/>
  <c r="P59" i="152"/>
  <c r="P58" i="152"/>
  <c r="P57" i="152"/>
  <c r="P56" i="152"/>
  <c r="P55" i="152"/>
  <c r="P54" i="152"/>
  <c r="P53" i="152"/>
  <c r="P52" i="152"/>
  <c r="P51" i="152"/>
  <c r="P50" i="152"/>
  <c r="P49" i="152"/>
  <c r="P48" i="152"/>
  <c r="P47" i="152"/>
  <c r="W47" i="152"/>
  <c r="R47" i="128" s="1"/>
  <c r="P46" i="152"/>
  <c r="W46" i="152"/>
  <c r="R46" i="128" s="1"/>
  <c r="P45" i="152"/>
  <c r="W45" i="152"/>
  <c r="R45" i="128" s="1"/>
  <c r="P44" i="152"/>
  <c r="W44" i="152"/>
  <c r="R44" i="128" s="1"/>
  <c r="P43" i="152"/>
  <c r="W43" i="152"/>
  <c r="R43" i="128" s="1"/>
  <c r="P42" i="152"/>
  <c r="W42" i="152"/>
  <c r="R42" i="128" s="1"/>
  <c r="P41" i="152"/>
  <c r="W41" i="152"/>
  <c r="R41" i="128" s="1"/>
  <c r="P40" i="152"/>
  <c r="W40" i="152"/>
  <c r="R40" i="128" s="1"/>
  <c r="P39" i="152"/>
  <c r="W39" i="152"/>
  <c r="R39" i="128" s="1"/>
  <c r="P38" i="152"/>
  <c r="W38" i="152"/>
  <c r="R38" i="128" s="1"/>
  <c r="P37" i="152"/>
  <c r="W37" i="152"/>
  <c r="R37" i="128" s="1"/>
  <c r="P36" i="152"/>
  <c r="W36" i="152"/>
  <c r="P35" i="152"/>
  <c r="P34" i="152"/>
  <c r="W33" i="152"/>
  <c r="R30" i="128" s="1"/>
  <c r="P33" i="152"/>
  <c r="W32" i="152"/>
  <c r="R29" i="128" s="1"/>
  <c r="P32" i="152"/>
  <c r="W31" i="152"/>
  <c r="R28" i="128" s="1"/>
  <c r="P31" i="152"/>
  <c r="W30" i="152"/>
  <c r="R27" i="128" s="1"/>
  <c r="P30" i="152"/>
  <c r="W29" i="152"/>
  <c r="R26" i="128" s="1"/>
  <c r="P29" i="152"/>
  <c r="W28" i="152"/>
  <c r="R25" i="128" s="1"/>
  <c r="P28" i="152"/>
  <c r="W27" i="152"/>
  <c r="R24" i="128" s="1"/>
  <c r="P27" i="152"/>
  <c r="W26" i="152"/>
  <c r="R23" i="128" s="1"/>
  <c r="P26" i="152"/>
  <c r="W25" i="152"/>
  <c r="R22" i="128" s="1"/>
  <c r="P25" i="152"/>
  <c r="W24" i="152"/>
  <c r="R21" i="128" s="1"/>
  <c r="P24" i="152"/>
  <c r="W23" i="152"/>
  <c r="R20" i="128" s="1"/>
  <c r="P23" i="152"/>
  <c r="W22" i="152"/>
  <c r="P22" i="152"/>
  <c r="P21" i="152"/>
  <c r="P20" i="152"/>
  <c r="P19" i="152"/>
  <c r="P18" i="152"/>
  <c r="W17" i="152"/>
  <c r="P17" i="152"/>
  <c r="P16" i="152"/>
  <c r="P15" i="152"/>
  <c r="W14" i="152"/>
  <c r="R10" i="128" s="1"/>
  <c r="P14" i="152"/>
  <c r="W13" i="152"/>
  <c r="R9" i="128" s="1"/>
  <c r="P13" i="152"/>
  <c r="W12" i="152"/>
  <c r="R8" i="128" s="1"/>
  <c r="P12" i="152"/>
  <c r="W11" i="152"/>
  <c r="P11" i="152"/>
  <c r="W10" i="152"/>
  <c r="R6" i="128" s="1"/>
  <c r="P10" i="152"/>
  <c r="W9" i="152"/>
  <c r="P9" i="152"/>
  <c r="P8" i="152"/>
  <c r="P7" i="152"/>
  <c r="P163" i="151"/>
  <c r="P162" i="151"/>
  <c r="P161" i="151"/>
  <c r="P160" i="151"/>
  <c r="P159" i="151"/>
  <c r="P158" i="151"/>
  <c r="P157" i="151"/>
  <c r="P156" i="151"/>
  <c r="P155" i="151"/>
  <c r="P154" i="151"/>
  <c r="P153" i="151"/>
  <c r="P152" i="151"/>
  <c r="P151" i="151"/>
  <c r="P150" i="151"/>
  <c r="P149" i="151"/>
  <c r="P148" i="151"/>
  <c r="P147" i="151"/>
  <c r="P146" i="151"/>
  <c r="P145" i="151"/>
  <c r="P144" i="151"/>
  <c r="P143" i="151"/>
  <c r="P142" i="151"/>
  <c r="P141" i="151"/>
  <c r="P140" i="151"/>
  <c r="P139" i="151"/>
  <c r="P138" i="151"/>
  <c r="P137" i="151"/>
  <c r="P136" i="151"/>
  <c r="P135" i="151"/>
  <c r="P134" i="151"/>
  <c r="P133" i="151"/>
  <c r="P132" i="151"/>
  <c r="P131" i="151"/>
  <c r="P130" i="151"/>
  <c r="P129" i="151"/>
  <c r="P128" i="151"/>
  <c r="P127" i="151"/>
  <c r="P126" i="151"/>
  <c r="P125" i="151"/>
  <c r="P124" i="151"/>
  <c r="P123" i="151"/>
  <c r="P122" i="151"/>
  <c r="P121" i="151"/>
  <c r="P120" i="151"/>
  <c r="P119" i="151"/>
  <c r="P118" i="151"/>
  <c r="P117" i="151"/>
  <c r="P116" i="151"/>
  <c r="P115" i="151"/>
  <c r="P114" i="151"/>
  <c r="D109" i="151"/>
  <c r="C109" i="151"/>
  <c r="A109" i="151"/>
  <c r="P106" i="151"/>
  <c r="P105" i="151"/>
  <c r="P104" i="151"/>
  <c r="P103" i="151"/>
  <c r="P102" i="151"/>
  <c r="P101" i="151"/>
  <c r="P100" i="151"/>
  <c r="P99" i="151"/>
  <c r="P98" i="151"/>
  <c r="P97" i="151"/>
  <c r="P96" i="151"/>
  <c r="P95" i="151"/>
  <c r="P94" i="151"/>
  <c r="P93" i="151"/>
  <c r="P92" i="151"/>
  <c r="P91" i="151"/>
  <c r="P90" i="151"/>
  <c r="P89" i="151"/>
  <c r="P88" i="151"/>
  <c r="P87" i="151"/>
  <c r="P86" i="151"/>
  <c r="P85" i="151"/>
  <c r="P84" i="151"/>
  <c r="P83" i="151"/>
  <c r="P82" i="151"/>
  <c r="P81" i="151"/>
  <c r="P80" i="151"/>
  <c r="P79" i="151"/>
  <c r="P78" i="151"/>
  <c r="P77" i="151"/>
  <c r="P76" i="151"/>
  <c r="P75" i="151"/>
  <c r="P74" i="151"/>
  <c r="P73" i="151"/>
  <c r="P72" i="151"/>
  <c r="P71" i="151"/>
  <c r="P70" i="151"/>
  <c r="P69" i="151"/>
  <c r="P68" i="151"/>
  <c r="P67" i="151"/>
  <c r="P66" i="151"/>
  <c r="P65" i="151"/>
  <c r="P64" i="151"/>
  <c r="P63" i="151"/>
  <c r="P62" i="151"/>
  <c r="P61" i="151"/>
  <c r="P60" i="151"/>
  <c r="P59" i="151"/>
  <c r="P58" i="151"/>
  <c r="P57" i="151"/>
  <c r="P56" i="151"/>
  <c r="P55" i="151"/>
  <c r="P54" i="151"/>
  <c r="P53" i="151"/>
  <c r="P52" i="151"/>
  <c r="P51" i="151"/>
  <c r="P50" i="151"/>
  <c r="P49" i="151"/>
  <c r="P48" i="151"/>
  <c r="P47" i="151"/>
  <c r="W47" i="151"/>
  <c r="Q47" i="128" s="1"/>
  <c r="P46" i="151"/>
  <c r="W46" i="151"/>
  <c r="Q46" i="128" s="1"/>
  <c r="P45" i="151"/>
  <c r="W45" i="151"/>
  <c r="Q45" i="128" s="1"/>
  <c r="P44" i="151"/>
  <c r="W44" i="151"/>
  <c r="Q44" i="128" s="1"/>
  <c r="P43" i="151"/>
  <c r="W43" i="151"/>
  <c r="Q43" i="128" s="1"/>
  <c r="P42" i="151"/>
  <c r="W42" i="151"/>
  <c r="Q42" i="128" s="1"/>
  <c r="P41" i="151"/>
  <c r="W41" i="151"/>
  <c r="Q41" i="128" s="1"/>
  <c r="P40" i="151"/>
  <c r="W40" i="151"/>
  <c r="Q40" i="128" s="1"/>
  <c r="P39" i="151"/>
  <c r="W39" i="151"/>
  <c r="Q39" i="128" s="1"/>
  <c r="P38" i="151"/>
  <c r="W38" i="151"/>
  <c r="Q38" i="128" s="1"/>
  <c r="P37" i="151"/>
  <c r="W37" i="151"/>
  <c r="Q37" i="128" s="1"/>
  <c r="P36" i="151"/>
  <c r="W36" i="151"/>
  <c r="P35" i="151"/>
  <c r="P34" i="151"/>
  <c r="W33" i="151"/>
  <c r="Q30" i="128" s="1"/>
  <c r="P33" i="151"/>
  <c r="W32" i="151"/>
  <c r="Q29" i="128" s="1"/>
  <c r="P32" i="151"/>
  <c r="W31" i="151"/>
  <c r="Q28" i="128" s="1"/>
  <c r="P31" i="151"/>
  <c r="W30" i="151"/>
  <c r="Q27" i="128" s="1"/>
  <c r="P30" i="151"/>
  <c r="W29" i="151"/>
  <c r="Q26" i="128" s="1"/>
  <c r="P29" i="151"/>
  <c r="W28" i="151"/>
  <c r="Q25" i="128" s="1"/>
  <c r="P28" i="151"/>
  <c r="W27" i="151"/>
  <c r="Q24" i="128" s="1"/>
  <c r="P27" i="151"/>
  <c r="W26" i="151"/>
  <c r="Q23" i="128" s="1"/>
  <c r="P26" i="151"/>
  <c r="W25" i="151"/>
  <c r="Q22" i="128" s="1"/>
  <c r="P25" i="151"/>
  <c r="W24" i="151"/>
  <c r="Q21" i="128" s="1"/>
  <c r="P24" i="151"/>
  <c r="W23" i="151"/>
  <c r="Q20" i="128" s="1"/>
  <c r="P23" i="151"/>
  <c r="W22" i="151"/>
  <c r="P22" i="151"/>
  <c r="P21" i="151"/>
  <c r="P20" i="151"/>
  <c r="P19" i="151"/>
  <c r="P18" i="151"/>
  <c r="W17" i="151"/>
  <c r="P17" i="151"/>
  <c r="P16" i="151"/>
  <c r="P15" i="151"/>
  <c r="W14" i="151"/>
  <c r="Q10" i="128" s="1"/>
  <c r="P14" i="151"/>
  <c r="W13" i="151"/>
  <c r="Q9" i="128" s="1"/>
  <c r="P13" i="151"/>
  <c r="W12" i="151"/>
  <c r="Q8" i="128" s="1"/>
  <c r="P12" i="151"/>
  <c r="W11" i="151"/>
  <c r="P11" i="151"/>
  <c r="W10" i="151"/>
  <c r="Q6" i="128" s="1"/>
  <c r="P10" i="151"/>
  <c r="W9" i="151"/>
  <c r="P9" i="151"/>
  <c r="P8" i="151"/>
  <c r="P7" i="151"/>
  <c r="P163" i="150"/>
  <c r="P162" i="150"/>
  <c r="P161" i="150"/>
  <c r="P160" i="150"/>
  <c r="P159" i="150"/>
  <c r="P158" i="150"/>
  <c r="P157" i="150"/>
  <c r="P156" i="150"/>
  <c r="P155" i="150"/>
  <c r="P154" i="150"/>
  <c r="P153" i="150"/>
  <c r="P152" i="150"/>
  <c r="P151" i="150"/>
  <c r="P150" i="150"/>
  <c r="P149" i="150"/>
  <c r="P148" i="150"/>
  <c r="P147" i="150"/>
  <c r="P146" i="150"/>
  <c r="P145" i="150"/>
  <c r="P144" i="150"/>
  <c r="P143" i="150"/>
  <c r="P142" i="150"/>
  <c r="P141" i="150"/>
  <c r="P140" i="150"/>
  <c r="P139" i="150"/>
  <c r="P138" i="150"/>
  <c r="P137" i="150"/>
  <c r="P136" i="150"/>
  <c r="P135" i="150"/>
  <c r="P134" i="150"/>
  <c r="P133" i="150"/>
  <c r="P132" i="150"/>
  <c r="P131" i="150"/>
  <c r="P130" i="150"/>
  <c r="P129" i="150"/>
  <c r="P128" i="150"/>
  <c r="P127" i="150"/>
  <c r="P126" i="150"/>
  <c r="P125" i="150"/>
  <c r="P124" i="150"/>
  <c r="P123" i="150"/>
  <c r="P122" i="150"/>
  <c r="P121" i="150"/>
  <c r="P120" i="150"/>
  <c r="P119" i="150"/>
  <c r="P118" i="150"/>
  <c r="P117" i="150"/>
  <c r="P116" i="150"/>
  <c r="P115" i="150"/>
  <c r="P114" i="150"/>
  <c r="D109" i="150"/>
  <c r="C109" i="150"/>
  <c r="A109" i="150"/>
  <c r="P106" i="150"/>
  <c r="P105" i="150"/>
  <c r="P104" i="150"/>
  <c r="P103" i="150"/>
  <c r="P102" i="150"/>
  <c r="P101" i="150"/>
  <c r="P100" i="150"/>
  <c r="P99" i="150"/>
  <c r="P98" i="150"/>
  <c r="P97" i="150"/>
  <c r="P96" i="150"/>
  <c r="P95" i="150"/>
  <c r="P94" i="150"/>
  <c r="P93" i="150"/>
  <c r="P92" i="150"/>
  <c r="P91" i="150"/>
  <c r="P90" i="150"/>
  <c r="P89" i="150"/>
  <c r="P88" i="150"/>
  <c r="P87" i="150"/>
  <c r="P86" i="150"/>
  <c r="P85" i="150"/>
  <c r="P84" i="150"/>
  <c r="P83" i="150"/>
  <c r="P82" i="150"/>
  <c r="P81" i="150"/>
  <c r="P80" i="150"/>
  <c r="P79" i="150"/>
  <c r="P78" i="150"/>
  <c r="P77" i="150"/>
  <c r="P76" i="150"/>
  <c r="P75" i="150"/>
  <c r="P74" i="150"/>
  <c r="P73" i="150"/>
  <c r="P72" i="150"/>
  <c r="P71" i="150"/>
  <c r="P70" i="150"/>
  <c r="P69" i="150"/>
  <c r="P68" i="150"/>
  <c r="P67" i="150"/>
  <c r="P66" i="150"/>
  <c r="P65" i="150"/>
  <c r="P64" i="150"/>
  <c r="P63" i="150"/>
  <c r="P62" i="150"/>
  <c r="P61" i="150"/>
  <c r="P60" i="150"/>
  <c r="P59" i="150"/>
  <c r="P58" i="150"/>
  <c r="P57" i="150"/>
  <c r="P56" i="150"/>
  <c r="P55" i="150"/>
  <c r="P54" i="150"/>
  <c r="P53" i="150"/>
  <c r="P52" i="150"/>
  <c r="P51" i="150"/>
  <c r="P50" i="150"/>
  <c r="P49" i="150"/>
  <c r="P48" i="150"/>
  <c r="P47" i="150"/>
  <c r="W47" i="150"/>
  <c r="P47" i="128" s="1"/>
  <c r="P46" i="150"/>
  <c r="W46" i="150"/>
  <c r="P46" i="128" s="1"/>
  <c r="P45" i="150"/>
  <c r="W45" i="150"/>
  <c r="P45" i="128" s="1"/>
  <c r="P44" i="150"/>
  <c r="W44" i="150"/>
  <c r="P44" i="128" s="1"/>
  <c r="P43" i="150"/>
  <c r="W43" i="150"/>
  <c r="P43" i="128" s="1"/>
  <c r="P42" i="150"/>
  <c r="W42" i="150"/>
  <c r="P42" i="128" s="1"/>
  <c r="P41" i="150"/>
  <c r="W41" i="150"/>
  <c r="P41" i="128" s="1"/>
  <c r="P40" i="150"/>
  <c r="W40" i="150"/>
  <c r="P40" i="128" s="1"/>
  <c r="P39" i="150"/>
  <c r="W39" i="150"/>
  <c r="P39" i="128" s="1"/>
  <c r="P38" i="150"/>
  <c r="W38" i="150"/>
  <c r="P38" i="128" s="1"/>
  <c r="P37" i="150"/>
  <c r="W37" i="150"/>
  <c r="P37" i="128" s="1"/>
  <c r="P36" i="150"/>
  <c r="W36" i="150"/>
  <c r="P35" i="150"/>
  <c r="P34" i="150"/>
  <c r="W33" i="150"/>
  <c r="P30" i="128" s="1"/>
  <c r="P33" i="150"/>
  <c r="W32" i="150"/>
  <c r="P29" i="128" s="1"/>
  <c r="P32" i="150"/>
  <c r="W31" i="150"/>
  <c r="P28" i="128" s="1"/>
  <c r="P31" i="150"/>
  <c r="W30" i="150"/>
  <c r="P27" i="128" s="1"/>
  <c r="P30" i="150"/>
  <c r="W29" i="150"/>
  <c r="P26" i="128" s="1"/>
  <c r="P29" i="150"/>
  <c r="W28" i="150"/>
  <c r="P25" i="128" s="1"/>
  <c r="P28" i="150"/>
  <c r="W27" i="150"/>
  <c r="P24" i="128" s="1"/>
  <c r="P27" i="150"/>
  <c r="W26" i="150"/>
  <c r="P23" i="128" s="1"/>
  <c r="P26" i="150"/>
  <c r="W25" i="150"/>
  <c r="P22" i="128" s="1"/>
  <c r="P25" i="150"/>
  <c r="W24" i="150"/>
  <c r="P21" i="128" s="1"/>
  <c r="P24" i="150"/>
  <c r="W23" i="150"/>
  <c r="P20" i="128" s="1"/>
  <c r="P23" i="150"/>
  <c r="W22" i="150"/>
  <c r="P22" i="150"/>
  <c r="P21" i="150"/>
  <c r="P20" i="150"/>
  <c r="P19" i="150"/>
  <c r="P18" i="150"/>
  <c r="W17" i="150"/>
  <c r="P17" i="150"/>
  <c r="P16" i="150"/>
  <c r="P15" i="150"/>
  <c r="W14" i="150"/>
  <c r="P10" i="128" s="1"/>
  <c r="P14" i="150"/>
  <c r="W13" i="150"/>
  <c r="P9" i="128" s="1"/>
  <c r="P13" i="150"/>
  <c r="W12" i="150"/>
  <c r="P8" i="128" s="1"/>
  <c r="P12" i="150"/>
  <c r="W11" i="150"/>
  <c r="P11" i="150"/>
  <c r="W10" i="150"/>
  <c r="P6" i="128" s="1"/>
  <c r="P10" i="150"/>
  <c r="W9" i="150"/>
  <c r="P9" i="150"/>
  <c r="P8" i="150"/>
  <c r="P7" i="150"/>
  <c r="P163" i="149"/>
  <c r="P162" i="149"/>
  <c r="P161" i="149"/>
  <c r="P160" i="149"/>
  <c r="P159" i="149"/>
  <c r="P158" i="149"/>
  <c r="P157" i="149"/>
  <c r="P156" i="149"/>
  <c r="P155" i="149"/>
  <c r="P154" i="149"/>
  <c r="P153" i="149"/>
  <c r="P152" i="149"/>
  <c r="P151" i="149"/>
  <c r="P150" i="149"/>
  <c r="P149" i="149"/>
  <c r="P148" i="149"/>
  <c r="P147" i="149"/>
  <c r="P146" i="149"/>
  <c r="P145" i="149"/>
  <c r="P144" i="149"/>
  <c r="P143" i="149"/>
  <c r="P142" i="149"/>
  <c r="P141" i="149"/>
  <c r="P140" i="149"/>
  <c r="P139" i="149"/>
  <c r="P138" i="149"/>
  <c r="P137" i="149"/>
  <c r="P136" i="149"/>
  <c r="P135" i="149"/>
  <c r="P134" i="149"/>
  <c r="P133" i="149"/>
  <c r="P132" i="149"/>
  <c r="P131" i="149"/>
  <c r="P130" i="149"/>
  <c r="P129" i="149"/>
  <c r="P128" i="149"/>
  <c r="P127" i="149"/>
  <c r="P126" i="149"/>
  <c r="P125" i="149"/>
  <c r="P124" i="149"/>
  <c r="P123" i="149"/>
  <c r="P122" i="149"/>
  <c r="P121" i="149"/>
  <c r="P120" i="149"/>
  <c r="P119" i="149"/>
  <c r="P118" i="149"/>
  <c r="P117" i="149"/>
  <c r="P116" i="149"/>
  <c r="P115" i="149"/>
  <c r="P114" i="149"/>
  <c r="D109" i="149"/>
  <c r="C109" i="149"/>
  <c r="A109" i="149"/>
  <c r="P106" i="149"/>
  <c r="P105" i="149"/>
  <c r="P104" i="149"/>
  <c r="P103" i="149"/>
  <c r="P102" i="149"/>
  <c r="P101" i="149"/>
  <c r="P100" i="149"/>
  <c r="P99" i="149"/>
  <c r="P98" i="149"/>
  <c r="P97" i="149"/>
  <c r="P96" i="149"/>
  <c r="P95" i="149"/>
  <c r="P94" i="149"/>
  <c r="P93" i="149"/>
  <c r="P92" i="149"/>
  <c r="P91" i="149"/>
  <c r="P90" i="149"/>
  <c r="P89" i="149"/>
  <c r="P88" i="149"/>
  <c r="P87" i="149"/>
  <c r="P86" i="149"/>
  <c r="P85" i="149"/>
  <c r="P84" i="149"/>
  <c r="P83" i="149"/>
  <c r="P82" i="149"/>
  <c r="P81" i="149"/>
  <c r="P80" i="149"/>
  <c r="P79" i="149"/>
  <c r="P78" i="149"/>
  <c r="P77" i="149"/>
  <c r="P76" i="149"/>
  <c r="P75" i="149"/>
  <c r="P74" i="149"/>
  <c r="P73" i="149"/>
  <c r="P72" i="149"/>
  <c r="P71" i="149"/>
  <c r="P70" i="149"/>
  <c r="P69" i="149"/>
  <c r="P68" i="149"/>
  <c r="P67" i="149"/>
  <c r="P66" i="149"/>
  <c r="P65" i="149"/>
  <c r="P64" i="149"/>
  <c r="P63" i="149"/>
  <c r="P62" i="149"/>
  <c r="P61" i="149"/>
  <c r="P60" i="149"/>
  <c r="P59" i="149"/>
  <c r="P58" i="149"/>
  <c r="P57" i="149"/>
  <c r="P56" i="149"/>
  <c r="P55" i="149"/>
  <c r="P54" i="149"/>
  <c r="P53" i="149"/>
  <c r="P52" i="149"/>
  <c r="P51" i="149"/>
  <c r="P50" i="149"/>
  <c r="P49" i="149"/>
  <c r="P48" i="149"/>
  <c r="P47" i="149"/>
  <c r="W47" i="149"/>
  <c r="O47" i="128" s="1"/>
  <c r="P46" i="149"/>
  <c r="W46" i="149"/>
  <c r="O46" i="128" s="1"/>
  <c r="P45" i="149"/>
  <c r="W45" i="149"/>
  <c r="O45" i="128" s="1"/>
  <c r="P44" i="149"/>
  <c r="W44" i="149"/>
  <c r="O44" i="128" s="1"/>
  <c r="P43" i="149"/>
  <c r="W43" i="149"/>
  <c r="O43" i="128" s="1"/>
  <c r="P42" i="149"/>
  <c r="W42" i="149"/>
  <c r="O42" i="128" s="1"/>
  <c r="P41" i="149"/>
  <c r="W41" i="149"/>
  <c r="O41" i="128" s="1"/>
  <c r="P40" i="149"/>
  <c r="W40" i="149"/>
  <c r="O40" i="128" s="1"/>
  <c r="P39" i="149"/>
  <c r="W39" i="149"/>
  <c r="O39" i="128" s="1"/>
  <c r="P38" i="149"/>
  <c r="W38" i="149"/>
  <c r="O38" i="128" s="1"/>
  <c r="P37" i="149"/>
  <c r="W37" i="149"/>
  <c r="O37" i="128" s="1"/>
  <c r="P36" i="149"/>
  <c r="W36" i="149"/>
  <c r="P35" i="149"/>
  <c r="P34" i="149"/>
  <c r="W33" i="149"/>
  <c r="O30" i="128" s="1"/>
  <c r="P33" i="149"/>
  <c r="W32" i="149"/>
  <c r="O29" i="128" s="1"/>
  <c r="P32" i="149"/>
  <c r="W31" i="149"/>
  <c r="O28" i="128" s="1"/>
  <c r="P31" i="149"/>
  <c r="W30" i="149"/>
  <c r="O27" i="128" s="1"/>
  <c r="P30" i="149"/>
  <c r="W29" i="149"/>
  <c r="O26" i="128" s="1"/>
  <c r="P29" i="149"/>
  <c r="W28" i="149"/>
  <c r="O25" i="128" s="1"/>
  <c r="P28" i="149"/>
  <c r="W27" i="149"/>
  <c r="O24" i="128" s="1"/>
  <c r="P27" i="149"/>
  <c r="W26" i="149"/>
  <c r="O23" i="128" s="1"/>
  <c r="P26" i="149"/>
  <c r="W25" i="149"/>
  <c r="O22" i="128" s="1"/>
  <c r="P25" i="149"/>
  <c r="W24" i="149"/>
  <c r="O21" i="128" s="1"/>
  <c r="P24" i="149"/>
  <c r="W23" i="149"/>
  <c r="O20" i="128" s="1"/>
  <c r="P23" i="149"/>
  <c r="W22" i="149"/>
  <c r="P22" i="149"/>
  <c r="P21" i="149"/>
  <c r="P20" i="149"/>
  <c r="P19" i="149"/>
  <c r="P18" i="149"/>
  <c r="W17" i="149"/>
  <c r="P17" i="149"/>
  <c r="P16" i="149"/>
  <c r="P15" i="149"/>
  <c r="W14" i="149"/>
  <c r="O10" i="128" s="1"/>
  <c r="P14" i="149"/>
  <c r="W13" i="149"/>
  <c r="O9" i="128" s="1"/>
  <c r="P13" i="149"/>
  <c r="W12" i="149"/>
  <c r="O8" i="128" s="1"/>
  <c r="P12" i="149"/>
  <c r="W11" i="149"/>
  <c r="P11" i="149"/>
  <c r="W10" i="149"/>
  <c r="O6" i="128" s="1"/>
  <c r="P10" i="149"/>
  <c r="W9" i="149"/>
  <c r="P9" i="149"/>
  <c r="P8" i="149"/>
  <c r="P7" i="149"/>
  <c r="P163" i="148"/>
  <c r="P162" i="148"/>
  <c r="P161" i="148"/>
  <c r="P160" i="148"/>
  <c r="P159" i="148"/>
  <c r="P158" i="148"/>
  <c r="P157" i="148"/>
  <c r="P156" i="148"/>
  <c r="P155" i="148"/>
  <c r="P154" i="148"/>
  <c r="P153" i="148"/>
  <c r="P152" i="148"/>
  <c r="P151" i="148"/>
  <c r="P150" i="148"/>
  <c r="P149" i="148"/>
  <c r="P148" i="148"/>
  <c r="P147" i="148"/>
  <c r="P146" i="148"/>
  <c r="P145" i="148"/>
  <c r="P144" i="148"/>
  <c r="P143" i="148"/>
  <c r="P142" i="148"/>
  <c r="P141" i="148"/>
  <c r="P140" i="148"/>
  <c r="P139" i="148"/>
  <c r="P138" i="148"/>
  <c r="P137" i="148"/>
  <c r="P136" i="148"/>
  <c r="P135" i="148"/>
  <c r="P134" i="148"/>
  <c r="P133" i="148"/>
  <c r="P132" i="148"/>
  <c r="P131" i="148"/>
  <c r="P130" i="148"/>
  <c r="P129" i="148"/>
  <c r="P128" i="148"/>
  <c r="P127" i="148"/>
  <c r="P126" i="148"/>
  <c r="P125" i="148"/>
  <c r="P124" i="148"/>
  <c r="P123" i="148"/>
  <c r="P122" i="148"/>
  <c r="P121" i="148"/>
  <c r="P120" i="148"/>
  <c r="P119" i="148"/>
  <c r="P118" i="148"/>
  <c r="P117" i="148"/>
  <c r="P116" i="148"/>
  <c r="P115" i="148"/>
  <c r="P114" i="148"/>
  <c r="D109" i="148"/>
  <c r="C109" i="148"/>
  <c r="A109" i="148"/>
  <c r="P106" i="148"/>
  <c r="P105" i="148"/>
  <c r="P104" i="148"/>
  <c r="P103" i="148"/>
  <c r="P102" i="148"/>
  <c r="P101" i="148"/>
  <c r="P100" i="148"/>
  <c r="P99" i="148"/>
  <c r="P98" i="148"/>
  <c r="P97" i="148"/>
  <c r="P96" i="148"/>
  <c r="P95" i="148"/>
  <c r="P94" i="148"/>
  <c r="P93" i="148"/>
  <c r="P92" i="148"/>
  <c r="P91" i="148"/>
  <c r="P90" i="148"/>
  <c r="P89" i="148"/>
  <c r="P88" i="148"/>
  <c r="P87" i="148"/>
  <c r="P86" i="148"/>
  <c r="P85" i="148"/>
  <c r="P84" i="148"/>
  <c r="P83" i="148"/>
  <c r="P82" i="148"/>
  <c r="P81" i="148"/>
  <c r="P80" i="148"/>
  <c r="P79" i="148"/>
  <c r="P78" i="148"/>
  <c r="P77" i="148"/>
  <c r="P76" i="148"/>
  <c r="P75" i="148"/>
  <c r="P74" i="148"/>
  <c r="P73" i="148"/>
  <c r="P72" i="148"/>
  <c r="P71" i="148"/>
  <c r="P70" i="148"/>
  <c r="P69" i="148"/>
  <c r="P68" i="148"/>
  <c r="P67" i="148"/>
  <c r="P66" i="148"/>
  <c r="P65" i="148"/>
  <c r="P64" i="148"/>
  <c r="P63" i="148"/>
  <c r="P62" i="148"/>
  <c r="P61" i="148"/>
  <c r="P60" i="148"/>
  <c r="P59" i="148"/>
  <c r="P58" i="148"/>
  <c r="P57" i="148"/>
  <c r="P56" i="148"/>
  <c r="P55" i="148"/>
  <c r="P54" i="148"/>
  <c r="P53" i="148"/>
  <c r="P52" i="148"/>
  <c r="P51" i="148"/>
  <c r="P50" i="148"/>
  <c r="P49" i="148"/>
  <c r="P48" i="148"/>
  <c r="P47" i="148"/>
  <c r="W47" i="148"/>
  <c r="N47" i="128" s="1"/>
  <c r="P46" i="148"/>
  <c r="W46" i="148"/>
  <c r="N46" i="128" s="1"/>
  <c r="P45" i="148"/>
  <c r="W45" i="148"/>
  <c r="N45" i="128" s="1"/>
  <c r="P44" i="148"/>
  <c r="W44" i="148"/>
  <c r="N44" i="128" s="1"/>
  <c r="P43" i="148"/>
  <c r="W43" i="148"/>
  <c r="N43" i="128" s="1"/>
  <c r="P42" i="148"/>
  <c r="W42" i="148"/>
  <c r="N42" i="128" s="1"/>
  <c r="P41" i="148"/>
  <c r="W41" i="148"/>
  <c r="N41" i="128" s="1"/>
  <c r="P40" i="148"/>
  <c r="W40" i="148"/>
  <c r="N40" i="128" s="1"/>
  <c r="P39" i="148"/>
  <c r="W39" i="148"/>
  <c r="N39" i="128" s="1"/>
  <c r="P38" i="148"/>
  <c r="W38" i="148"/>
  <c r="N38" i="128" s="1"/>
  <c r="P37" i="148"/>
  <c r="W37" i="148"/>
  <c r="N37" i="128" s="1"/>
  <c r="P36" i="148"/>
  <c r="W36" i="148"/>
  <c r="P35" i="148"/>
  <c r="P34" i="148"/>
  <c r="W33" i="148"/>
  <c r="N30" i="128" s="1"/>
  <c r="P33" i="148"/>
  <c r="W32" i="148"/>
  <c r="N29" i="128" s="1"/>
  <c r="P32" i="148"/>
  <c r="W31" i="148"/>
  <c r="N28" i="128" s="1"/>
  <c r="P31" i="148"/>
  <c r="W30" i="148"/>
  <c r="N27" i="128" s="1"/>
  <c r="P30" i="148"/>
  <c r="W29" i="148"/>
  <c r="N26" i="128" s="1"/>
  <c r="P29" i="148"/>
  <c r="W28" i="148"/>
  <c r="N25" i="128" s="1"/>
  <c r="P28" i="148"/>
  <c r="W27" i="148"/>
  <c r="N24" i="128" s="1"/>
  <c r="P27" i="148"/>
  <c r="W26" i="148"/>
  <c r="N23" i="128" s="1"/>
  <c r="P26" i="148"/>
  <c r="W25" i="148"/>
  <c r="N22" i="128" s="1"/>
  <c r="P25" i="148"/>
  <c r="W24" i="148"/>
  <c r="N21" i="128" s="1"/>
  <c r="P24" i="148"/>
  <c r="W23" i="148"/>
  <c r="N20" i="128" s="1"/>
  <c r="P23" i="148"/>
  <c r="W22" i="148"/>
  <c r="P22" i="148"/>
  <c r="P21" i="148"/>
  <c r="P20" i="148"/>
  <c r="P19" i="148"/>
  <c r="P18" i="148"/>
  <c r="W17" i="148"/>
  <c r="P17" i="148"/>
  <c r="P16" i="148"/>
  <c r="P15" i="148"/>
  <c r="W14" i="148"/>
  <c r="N10" i="128" s="1"/>
  <c r="P14" i="148"/>
  <c r="W13" i="148"/>
  <c r="N9" i="128" s="1"/>
  <c r="P13" i="148"/>
  <c r="W12" i="148"/>
  <c r="N8" i="128" s="1"/>
  <c r="P12" i="148"/>
  <c r="W11" i="148"/>
  <c r="P11" i="148"/>
  <c r="W10" i="148"/>
  <c r="N6" i="128" s="1"/>
  <c r="P10" i="148"/>
  <c r="W9" i="148"/>
  <c r="P9" i="148"/>
  <c r="P8" i="148"/>
  <c r="P7" i="148"/>
  <c r="P163" i="147"/>
  <c r="P162" i="147"/>
  <c r="P161" i="147"/>
  <c r="P160" i="147"/>
  <c r="P159" i="147"/>
  <c r="P158" i="147"/>
  <c r="P157" i="147"/>
  <c r="P156" i="147"/>
  <c r="P155" i="147"/>
  <c r="P154" i="147"/>
  <c r="P153" i="147"/>
  <c r="P152" i="147"/>
  <c r="P151" i="147"/>
  <c r="P150" i="147"/>
  <c r="P149" i="147"/>
  <c r="P148" i="147"/>
  <c r="P147" i="147"/>
  <c r="P146" i="147"/>
  <c r="P145" i="147"/>
  <c r="P144" i="147"/>
  <c r="P143" i="147"/>
  <c r="P142" i="147"/>
  <c r="P141" i="147"/>
  <c r="P140" i="147"/>
  <c r="P139" i="147"/>
  <c r="P138" i="147"/>
  <c r="P137" i="147"/>
  <c r="P136" i="147"/>
  <c r="P135" i="147"/>
  <c r="P134" i="147"/>
  <c r="P133" i="147"/>
  <c r="P132" i="147"/>
  <c r="P131" i="147"/>
  <c r="P130" i="147"/>
  <c r="P129" i="147"/>
  <c r="P128" i="147"/>
  <c r="P127" i="147"/>
  <c r="P126" i="147"/>
  <c r="P125" i="147"/>
  <c r="P124" i="147"/>
  <c r="P123" i="147"/>
  <c r="P122" i="147"/>
  <c r="P121" i="147"/>
  <c r="P120" i="147"/>
  <c r="P119" i="147"/>
  <c r="P118" i="147"/>
  <c r="P117" i="147"/>
  <c r="P116" i="147"/>
  <c r="P115" i="147"/>
  <c r="P114" i="147"/>
  <c r="D109" i="147"/>
  <c r="C109" i="147"/>
  <c r="A109" i="147"/>
  <c r="P106" i="147"/>
  <c r="P105" i="147"/>
  <c r="P104" i="147"/>
  <c r="P103" i="147"/>
  <c r="P102" i="147"/>
  <c r="P101" i="147"/>
  <c r="P100" i="147"/>
  <c r="P99" i="147"/>
  <c r="P98" i="147"/>
  <c r="P97" i="147"/>
  <c r="P96" i="147"/>
  <c r="P95" i="147"/>
  <c r="P94" i="147"/>
  <c r="P93" i="147"/>
  <c r="P92" i="147"/>
  <c r="P91" i="147"/>
  <c r="P90" i="147"/>
  <c r="P89" i="147"/>
  <c r="P88" i="147"/>
  <c r="P87" i="147"/>
  <c r="P86" i="147"/>
  <c r="P85" i="147"/>
  <c r="P84" i="147"/>
  <c r="P83" i="147"/>
  <c r="P82" i="147"/>
  <c r="P81" i="147"/>
  <c r="P80" i="147"/>
  <c r="P79" i="147"/>
  <c r="P78" i="147"/>
  <c r="P77" i="147"/>
  <c r="P76" i="147"/>
  <c r="P75" i="147"/>
  <c r="P74" i="147"/>
  <c r="P73" i="147"/>
  <c r="P72" i="147"/>
  <c r="P71" i="147"/>
  <c r="P70" i="147"/>
  <c r="P69" i="147"/>
  <c r="P68" i="147"/>
  <c r="P67" i="147"/>
  <c r="P66" i="147"/>
  <c r="P65" i="147"/>
  <c r="P64" i="147"/>
  <c r="P63" i="147"/>
  <c r="P62" i="147"/>
  <c r="P61" i="147"/>
  <c r="P60" i="147"/>
  <c r="P59" i="147"/>
  <c r="P58" i="147"/>
  <c r="P57" i="147"/>
  <c r="P56" i="147"/>
  <c r="P55" i="147"/>
  <c r="P54" i="147"/>
  <c r="P53" i="147"/>
  <c r="P52" i="147"/>
  <c r="P51" i="147"/>
  <c r="P50" i="147"/>
  <c r="P49" i="147"/>
  <c r="P48" i="147"/>
  <c r="P47" i="147"/>
  <c r="W47" i="147"/>
  <c r="M47" i="128" s="1"/>
  <c r="P46" i="147"/>
  <c r="W46" i="147"/>
  <c r="M46" i="128" s="1"/>
  <c r="P45" i="147"/>
  <c r="W45" i="147"/>
  <c r="M45" i="128" s="1"/>
  <c r="P44" i="147"/>
  <c r="W44" i="147"/>
  <c r="M44" i="128" s="1"/>
  <c r="P43" i="147"/>
  <c r="W43" i="147"/>
  <c r="M43" i="128" s="1"/>
  <c r="P42" i="147"/>
  <c r="W42" i="147"/>
  <c r="M42" i="128" s="1"/>
  <c r="P41" i="147"/>
  <c r="W41" i="147"/>
  <c r="M41" i="128" s="1"/>
  <c r="P40" i="147"/>
  <c r="W40" i="147"/>
  <c r="M40" i="128" s="1"/>
  <c r="P39" i="147"/>
  <c r="W39" i="147"/>
  <c r="M39" i="128" s="1"/>
  <c r="P38" i="147"/>
  <c r="W38" i="147"/>
  <c r="M38" i="128" s="1"/>
  <c r="P37" i="147"/>
  <c r="W37" i="147"/>
  <c r="M37" i="128" s="1"/>
  <c r="P36" i="147"/>
  <c r="W36" i="147"/>
  <c r="P35" i="147"/>
  <c r="P34" i="147"/>
  <c r="W33" i="147"/>
  <c r="M30" i="128" s="1"/>
  <c r="P33" i="147"/>
  <c r="W32" i="147"/>
  <c r="M29" i="128" s="1"/>
  <c r="P32" i="147"/>
  <c r="W31" i="147"/>
  <c r="M28" i="128" s="1"/>
  <c r="P31" i="147"/>
  <c r="W30" i="147"/>
  <c r="M27" i="128" s="1"/>
  <c r="P30" i="147"/>
  <c r="W29" i="147"/>
  <c r="M26" i="128" s="1"/>
  <c r="P29" i="147"/>
  <c r="W28" i="147"/>
  <c r="M25" i="128" s="1"/>
  <c r="P28" i="147"/>
  <c r="W27" i="147"/>
  <c r="M24" i="128" s="1"/>
  <c r="P27" i="147"/>
  <c r="W26" i="147"/>
  <c r="M23" i="128" s="1"/>
  <c r="P26" i="147"/>
  <c r="W25" i="147"/>
  <c r="M22" i="128" s="1"/>
  <c r="P25" i="147"/>
  <c r="W24" i="147"/>
  <c r="M21" i="128" s="1"/>
  <c r="P24" i="147"/>
  <c r="W23" i="147"/>
  <c r="M20" i="128" s="1"/>
  <c r="P23" i="147"/>
  <c r="W22" i="147"/>
  <c r="P22" i="147"/>
  <c r="P21" i="147"/>
  <c r="P20" i="147"/>
  <c r="P19" i="147"/>
  <c r="P18" i="147"/>
  <c r="W17" i="147"/>
  <c r="O109" i="147" s="1"/>
  <c r="P17" i="147"/>
  <c r="P16" i="147"/>
  <c r="P15" i="147"/>
  <c r="W14" i="147"/>
  <c r="M10" i="128" s="1"/>
  <c r="P14" i="147"/>
  <c r="W13" i="147"/>
  <c r="M9" i="128" s="1"/>
  <c r="P13" i="147"/>
  <c r="W12" i="147"/>
  <c r="M8" i="128" s="1"/>
  <c r="P12" i="147"/>
  <c r="W11" i="147"/>
  <c r="P11" i="147"/>
  <c r="W10" i="147"/>
  <c r="M6" i="128" s="1"/>
  <c r="P10" i="147"/>
  <c r="W9" i="147"/>
  <c r="M5" i="128" s="1"/>
  <c r="P9" i="147"/>
  <c r="P8" i="147"/>
  <c r="P7" i="147"/>
  <c r="P163" i="146"/>
  <c r="P162" i="146"/>
  <c r="P161" i="146"/>
  <c r="P160" i="146"/>
  <c r="P159" i="146"/>
  <c r="P158" i="146"/>
  <c r="P157" i="146"/>
  <c r="P156" i="146"/>
  <c r="P155" i="146"/>
  <c r="P154" i="146"/>
  <c r="P153" i="146"/>
  <c r="P152" i="146"/>
  <c r="P151" i="146"/>
  <c r="P150" i="146"/>
  <c r="P149" i="146"/>
  <c r="P148" i="146"/>
  <c r="P147" i="146"/>
  <c r="P146" i="146"/>
  <c r="P145" i="146"/>
  <c r="P144" i="146"/>
  <c r="P143" i="146"/>
  <c r="P142" i="146"/>
  <c r="P141" i="146"/>
  <c r="P140" i="146"/>
  <c r="P139" i="146"/>
  <c r="P138" i="146"/>
  <c r="P137" i="146"/>
  <c r="P136" i="146"/>
  <c r="P135" i="146"/>
  <c r="P134" i="146"/>
  <c r="P133" i="146"/>
  <c r="P132" i="146"/>
  <c r="P131" i="146"/>
  <c r="P130" i="146"/>
  <c r="P129" i="146"/>
  <c r="P128" i="146"/>
  <c r="P127" i="146"/>
  <c r="P126" i="146"/>
  <c r="P125" i="146"/>
  <c r="P124" i="146"/>
  <c r="P123" i="146"/>
  <c r="P122" i="146"/>
  <c r="P121" i="146"/>
  <c r="P120" i="146"/>
  <c r="P119" i="146"/>
  <c r="P118" i="146"/>
  <c r="P117" i="146"/>
  <c r="P116" i="146"/>
  <c r="P115" i="146"/>
  <c r="P114" i="146"/>
  <c r="D109" i="146"/>
  <c r="C109" i="146"/>
  <c r="A109" i="146"/>
  <c r="P106" i="146"/>
  <c r="P105" i="146"/>
  <c r="P104" i="146"/>
  <c r="P103" i="146"/>
  <c r="P102" i="146"/>
  <c r="P101" i="146"/>
  <c r="P100" i="146"/>
  <c r="P99" i="146"/>
  <c r="P98" i="146"/>
  <c r="P97" i="146"/>
  <c r="P96" i="146"/>
  <c r="P95" i="146"/>
  <c r="P94" i="146"/>
  <c r="P93" i="146"/>
  <c r="P92" i="146"/>
  <c r="P91" i="146"/>
  <c r="P90" i="146"/>
  <c r="P89" i="146"/>
  <c r="P88" i="146"/>
  <c r="P87" i="146"/>
  <c r="P86" i="146"/>
  <c r="P85" i="146"/>
  <c r="P84" i="146"/>
  <c r="P83" i="146"/>
  <c r="P82" i="146"/>
  <c r="P81" i="146"/>
  <c r="P80" i="146"/>
  <c r="P79" i="146"/>
  <c r="P78" i="146"/>
  <c r="P77" i="146"/>
  <c r="P76" i="146"/>
  <c r="P75" i="146"/>
  <c r="P74" i="146"/>
  <c r="P73" i="146"/>
  <c r="P72" i="146"/>
  <c r="P71" i="146"/>
  <c r="P70" i="146"/>
  <c r="P69" i="146"/>
  <c r="P68" i="146"/>
  <c r="P67" i="146"/>
  <c r="P66" i="146"/>
  <c r="P65" i="146"/>
  <c r="P64" i="146"/>
  <c r="P63" i="146"/>
  <c r="P62" i="146"/>
  <c r="P61" i="146"/>
  <c r="P60" i="146"/>
  <c r="P59" i="146"/>
  <c r="P58" i="146"/>
  <c r="P57" i="146"/>
  <c r="P56" i="146"/>
  <c r="P55" i="146"/>
  <c r="P54" i="146"/>
  <c r="P53" i="146"/>
  <c r="P52" i="146"/>
  <c r="P51" i="146"/>
  <c r="P50" i="146"/>
  <c r="P49" i="146"/>
  <c r="P48" i="146"/>
  <c r="P47" i="146"/>
  <c r="W47" i="146"/>
  <c r="L47" i="128" s="1"/>
  <c r="P46" i="146"/>
  <c r="W46" i="146"/>
  <c r="L46" i="128" s="1"/>
  <c r="P45" i="146"/>
  <c r="W45" i="146"/>
  <c r="L45" i="128" s="1"/>
  <c r="P44" i="146"/>
  <c r="W44" i="146"/>
  <c r="L44" i="128" s="1"/>
  <c r="P43" i="146"/>
  <c r="W43" i="146"/>
  <c r="L43" i="128" s="1"/>
  <c r="P42" i="146"/>
  <c r="W42" i="146"/>
  <c r="L42" i="128" s="1"/>
  <c r="P41" i="146"/>
  <c r="W41" i="146"/>
  <c r="L41" i="128" s="1"/>
  <c r="P40" i="146"/>
  <c r="W40" i="146"/>
  <c r="L40" i="128" s="1"/>
  <c r="P39" i="146"/>
  <c r="W39" i="146"/>
  <c r="L39" i="128" s="1"/>
  <c r="P38" i="146"/>
  <c r="W38" i="146"/>
  <c r="L38" i="128" s="1"/>
  <c r="P37" i="146"/>
  <c r="W37" i="146"/>
  <c r="L37" i="128" s="1"/>
  <c r="P36" i="146"/>
  <c r="W36" i="146"/>
  <c r="P35" i="146"/>
  <c r="P34" i="146"/>
  <c r="W33" i="146"/>
  <c r="L30" i="128" s="1"/>
  <c r="P33" i="146"/>
  <c r="W32" i="146"/>
  <c r="L29" i="128" s="1"/>
  <c r="P32" i="146"/>
  <c r="W31" i="146"/>
  <c r="L28" i="128" s="1"/>
  <c r="P31" i="146"/>
  <c r="W30" i="146"/>
  <c r="L27" i="128" s="1"/>
  <c r="P30" i="146"/>
  <c r="W29" i="146"/>
  <c r="L26" i="128" s="1"/>
  <c r="P29" i="146"/>
  <c r="W28" i="146"/>
  <c r="L25" i="128" s="1"/>
  <c r="P28" i="146"/>
  <c r="W27" i="146"/>
  <c r="L24" i="128" s="1"/>
  <c r="P27" i="146"/>
  <c r="W26" i="146"/>
  <c r="L23" i="128" s="1"/>
  <c r="P26" i="146"/>
  <c r="W25" i="146"/>
  <c r="L22" i="128" s="1"/>
  <c r="P25" i="146"/>
  <c r="W24" i="146"/>
  <c r="L21" i="128" s="1"/>
  <c r="P24" i="146"/>
  <c r="W23" i="146"/>
  <c r="L20" i="128" s="1"/>
  <c r="P23" i="146"/>
  <c r="W22" i="146"/>
  <c r="P22" i="146"/>
  <c r="P21" i="146"/>
  <c r="P20" i="146"/>
  <c r="P19" i="146"/>
  <c r="P18" i="146"/>
  <c r="W17" i="146"/>
  <c r="O109" i="146" s="1"/>
  <c r="P17" i="146"/>
  <c r="P16" i="146"/>
  <c r="P15" i="146"/>
  <c r="W14" i="146"/>
  <c r="L10" i="128" s="1"/>
  <c r="P14" i="146"/>
  <c r="W13" i="146"/>
  <c r="L9" i="128" s="1"/>
  <c r="P13" i="146"/>
  <c r="W12" i="146"/>
  <c r="L8" i="128" s="1"/>
  <c r="P12" i="146"/>
  <c r="W11" i="146"/>
  <c r="P11" i="146"/>
  <c r="W10" i="146"/>
  <c r="L6" i="128" s="1"/>
  <c r="P10" i="146"/>
  <c r="W9" i="146"/>
  <c r="P9" i="146"/>
  <c r="P8" i="146"/>
  <c r="P7" i="146"/>
  <c r="P163" i="145"/>
  <c r="P162" i="145"/>
  <c r="P161" i="145"/>
  <c r="P160" i="145"/>
  <c r="P159" i="145"/>
  <c r="P158" i="145"/>
  <c r="P157" i="145"/>
  <c r="P156" i="145"/>
  <c r="P155" i="145"/>
  <c r="P154" i="145"/>
  <c r="P153" i="145"/>
  <c r="P152" i="145"/>
  <c r="P151" i="145"/>
  <c r="P150" i="145"/>
  <c r="P149" i="145"/>
  <c r="P148" i="145"/>
  <c r="P147" i="145"/>
  <c r="P146" i="145"/>
  <c r="P145" i="145"/>
  <c r="P144" i="145"/>
  <c r="P143" i="145"/>
  <c r="P142" i="145"/>
  <c r="P141" i="145"/>
  <c r="P140" i="145"/>
  <c r="P139" i="145"/>
  <c r="P138" i="145"/>
  <c r="P137" i="145"/>
  <c r="P136" i="145"/>
  <c r="P135" i="145"/>
  <c r="P134" i="145"/>
  <c r="P133" i="145"/>
  <c r="P132" i="145"/>
  <c r="P131" i="145"/>
  <c r="P130" i="145"/>
  <c r="P129" i="145"/>
  <c r="P128" i="145"/>
  <c r="P127" i="145"/>
  <c r="P126" i="145"/>
  <c r="P125" i="145"/>
  <c r="P124" i="145"/>
  <c r="P123" i="145"/>
  <c r="P122" i="145"/>
  <c r="P121" i="145"/>
  <c r="P120" i="145"/>
  <c r="P119" i="145"/>
  <c r="P118" i="145"/>
  <c r="P117" i="145"/>
  <c r="P116" i="145"/>
  <c r="P115" i="145"/>
  <c r="P114" i="145"/>
  <c r="D109" i="145"/>
  <c r="C109" i="145"/>
  <c r="A109" i="145"/>
  <c r="P106" i="145"/>
  <c r="P105" i="145"/>
  <c r="P104" i="145"/>
  <c r="P103" i="145"/>
  <c r="P102" i="145"/>
  <c r="P101" i="145"/>
  <c r="P100" i="145"/>
  <c r="P99" i="145"/>
  <c r="P98" i="145"/>
  <c r="P97" i="145"/>
  <c r="P96" i="145"/>
  <c r="P95" i="145"/>
  <c r="P94" i="145"/>
  <c r="P93" i="145"/>
  <c r="P92" i="145"/>
  <c r="P91" i="145"/>
  <c r="P90" i="145"/>
  <c r="P89" i="145"/>
  <c r="P88" i="145"/>
  <c r="P87" i="145"/>
  <c r="P86" i="145"/>
  <c r="P85" i="145"/>
  <c r="P84" i="145"/>
  <c r="P83" i="145"/>
  <c r="P82" i="145"/>
  <c r="P81" i="145"/>
  <c r="P80" i="145"/>
  <c r="P79" i="145"/>
  <c r="P78" i="145"/>
  <c r="P77" i="145"/>
  <c r="P76" i="145"/>
  <c r="P75" i="145"/>
  <c r="P74" i="145"/>
  <c r="P73" i="145"/>
  <c r="P72" i="145"/>
  <c r="P71" i="145"/>
  <c r="P70" i="145"/>
  <c r="P69" i="145"/>
  <c r="P68" i="145"/>
  <c r="P67" i="145"/>
  <c r="P66" i="145"/>
  <c r="P65" i="145"/>
  <c r="P64" i="145"/>
  <c r="P63" i="145"/>
  <c r="P62" i="145"/>
  <c r="P61" i="145"/>
  <c r="P60" i="145"/>
  <c r="P59" i="145"/>
  <c r="P58" i="145"/>
  <c r="P57" i="145"/>
  <c r="P56" i="145"/>
  <c r="P55" i="145"/>
  <c r="P54" i="145"/>
  <c r="P53" i="145"/>
  <c r="P52" i="145"/>
  <c r="P51" i="145"/>
  <c r="P50" i="145"/>
  <c r="P49" i="145"/>
  <c r="P48" i="145"/>
  <c r="P47" i="145"/>
  <c r="W47" i="145"/>
  <c r="K47" i="128" s="1"/>
  <c r="P46" i="145"/>
  <c r="W46" i="145"/>
  <c r="K46" i="128" s="1"/>
  <c r="P45" i="145"/>
  <c r="W45" i="145"/>
  <c r="K45" i="128" s="1"/>
  <c r="P44" i="145"/>
  <c r="W44" i="145"/>
  <c r="K44" i="128" s="1"/>
  <c r="P43" i="145"/>
  <c r="W43" i="145"/>
  <c r="K43" i="128" s="1"/>
  <c r="P42" i="145"/>
  <c r="W42" i="145"/>
  <c r="K42" i="128" s="1"/>
  <c r="P41" i="145"/>
  <c r="W41" i="145"/>
  <c r="K41" i="128" s="1"/>
  <c r="P40" i="145"/>
  <c r="W40" i="145"/>
  <c r="K40" i="128" s="1"/>
  <c r="P39" i="145"/>
  <c r="W39" i="145"/>
  <c r="K39" i="128" s="1"/>
  <c r="P38" i="145"/>
  <c r="W38" i="145"/>
  <c r="K38" i="128" s="1"/>
  <c r="P37" i="145"/>
  <c r="W37" i="145"/>
  <c r="K37" i="128" s="1"/>
  <c r="P36" i="145"/>
  <c r="W36" i="145"/>
  <c r="P35" i="145"/>
  <c r="P34" i="145"/>
  <c r="W33" i="145"/>
  <c r="K30" i="128" s="1"/>
  <c r="P33" i="145"/>
  <c r="W32" i="145"/>
  <c r="K29" i="128" s="1"/>
  <c r="P32" i="145"/>
  <c r="W31" i="145"/>
  <c r="K28" i="128" s="1"/>
  <c r="P31" i="145"/>
  <c r="W30" i="145"/>
  <c r="K27" i="128" s="1"/>
  <c r="P30" i="145"/>
  <c r="W29" i="145"/>
  <c r="K26" i="128" s="1"/>
  <c r="P29" i="145"/>
  <c r="W28" i="145"/>
  <c r="K25" i="128" s="1"/>
  <c r="P28" i="145"/>
  <c r="W27" i="145"/>
  <c r="K24" i="128" s="1"/>
  <c r="P27" i="145"/>
  <c r="W26" i="145"/>
  <c r="K23" i="128" s="1"/>
  <c r="P26" i="145"/>
  <c r="W25" i="145"/>
  <c r="K22" i="128" s="1"/>
  <c r="P25" i="145"/>
  <c r="W24" i="145"/>
  <c r="K21" i="128" s="1"/>
  <c r="P24" i="145"/>
  <c r="W23" i="145"/>
  <c r="K20" i="128" s="1"/>
  <c r="P23" i="145"/>
  <c r="W22" i="145"/>
  <c r="P22" i="145"/>
  <c r="P21" i="145"/>
  <c r="P20" i="145"/>
  <c r="P19" i="145"/>
  <c r="P18" i="145"/>
  <c r="W17" i="145"/>
  <c r="O109" i="145" s="1"/>
  <c r="P17" i="145"/>
  <c r="P16" i="145"/>
  <c r="P15" i="145"/>
  <c r="W14" i="145"/>
  <c r="K10" i="128" s="1"/>
  <c r="P14" i="145"/>
  <c r="W13" i="145"/>
  <c r="K9" i="128" s="1"/>
  <c r="P13" i="145"/>
  <c r="W12" i="145"/>
  <c r="K8" i="128" s="1"/>
  <c r="P12" i="145"/>
  <c r="W11" i="145"/>
  <c r="K7" i="128" s="1"/>
  <c r="P11" i="145"/>
  <c r="W10" i="145"/>
  <c r="K6" i="128" s="1"/>
  <c r="P10" i="145"/>
  <c r="W9" i="145"/>
  <c r="P9" i="145"/>
  <c r="P8" i="145"/>
  <c r="P7" i="145"/>
  <c r="P163" i="144"/>
  <c r="P162" i="144"/>
  <c r="P161" i="144"/>
  <c r="P160" i="144"/>
  <c r="P159" i="144"/>
  <c r="P158" i="144"/>
  <c r="P157" i="144"/>
  <c r="P156" i="144"/>
  <c r="P155" i="144"/>
  <c r="P154" i="144"/>
  <c r="P153" i="144"/>
  <c r="P152" i="144"/>
  <c r="P151" i="144"/>
  <c r="P150" i="144"/>
  <c r="P149" i="144"/>
  <c r="P148" i="144"/>
  <c r="P147" i="144"/>
  <c r="P146" i="144"/>
  <c r="P145" i="144"/>
  <c r="P144" i="144"/>
  <c r="P143" i="144"/>
  <c r="P142" i="144"/>
  <c r="P141" i="144"/>
  <c r="P140" i="144"/>
  <c r="P139" i="144"/>
  <c r="P138" i="144"/>
  <c r="P137" i="144"/>
  <c r="P136" i="144"/>
  <c r="P135" i="144"/>
  <c r="P134" i="144"/>
  <c r="P133" i="144"/>
  <c r="P132" i="144"/>
  <c r="P131" i="144"/>
  <c r="P130" i="144"/>
  <c r="P129" i="144"/>
  <c r="P128" i="144"/>
  <c r="P127" i="144"/>
  <c r="P126" i="144"/>
  <c r="P125" i="144"/>
  <c r="P124" i="144"/>
  <c r="P123" i="144"/>
  <c r="P122" i="144"/>
  <c r="P121" i="144"/>
  <c r="P120" i="144"/>
  <c r="P119" i="144"/>
  <c r="P118" i="144"/>
  <c r="P117" i="144"/>
  <c r="P116" i="144"/>
  <c r="P115" i="144"/>
  <c r="P114" i="144"/>
  <c r="D109" i="144"/>
  <c r="C109" i="144"/>
  <c r="A109" i="144"/>
  <c r="P106" i="144"/>
  <c r="P105" i="144"/>
  <c r="P104" i="144"/>
  <c r="P103" i="144"/>
  <c r="P102" i="144"/>
  <c r="P101" i="144"/>
  <c r="P100" i="144"/>
  <c r="P99" i="144"/>
  <c r="P98" i="144"/>
  <c r="P97" i="144"/>
  <c r="P96" i="144"/>
  <c r="P95" i="144"/>
  <c r="P94" i="144"/>
  <c r="P93" i="144"/>
  <c r="P92" i="144"/>
  <c r="P91" i="144"/>
  <c r="P90" i="144"/>
  <c r="P89" i="144"/>
  <c r="P88" i="144"/>
  <c r="P87" i="144"/>
  <c r="P86" i="144"/>
  <c r="P85" i="144"/>
  <c r="P84" i="144"/>
  <c r="P83" i="144"/>
  <c r="P82" i="144"/>
  <c r="P81" i="144"/>
  <c r="P80" i="144"/>
  <c r="P79" i="144"/>
  <c r="P78" i="144"/>
  <c r="P77" i="144"/>
  <c r="P76" i="144"/>
  <c r="P75" i="144"/>
  <c r="P74" i="144"/>
  <c r="P73" i="144"/>
  <c r="P72" i="144"/>
  <c r="P71" i="144"/>
  <c r="P70" i="144"/>
  <c r="P69" i="144"/>
  <c r="P68" i="144"/>
  <c r="P67" i="144"/>
  <c r="P66" i="144"/>
  <c r="P65" i="144"/>
  <c r="P64" i="144"/>
  <c r="P63" i="144"/>
  <c r="P62" i="144"/>
  <c r="P61" i="144"/>
  <c r="P60" i="144"/>
  <c r="P59" i="144"/>
  <c r="P58" i="144"/>
  <c r="P57" i="144"/>
  <c r="P56" i="144"/>
  <c r="P55" i="144"/>
  <c r="P54" i="144"/>
  <c r="P53" i="144"/>
  <c r="P52" i="144"/>
  <c r="P51" i="144"/>
  <c r="P50" i="144"/>
  <c r="P49" i="144"/>
  <c r="P48" i="144"/>
  <c r="P47" i="144"/>
  <c r="W47" i="144"/>
  <c r="J47" i="128" s="1"/>
  <c r="P46" i="144"/>
  <c r="W46" i="144"/>
  <c r="J46" i="128" s="1"/>
  <c r="P45" i="144"/>
  <c r="W45" i="144"/>
  <c r="J45" i="128" s="1"/>
  <c r="P44" i="144"/>
  <c r="W44" i="144"/>
  <c r="J44" i="128" s="1"/>
  <c r="P43" i="144"/>
  <c r="W43" i="144"/>
  <c r="J43" i="128" s="1"/>
  <c r="P42" i="144"/>
  <c r="W42" i="144"/>
  <c r="J42" i="128" s="1"/>
  <c r="P41" i="144"/>
  <c r="W41" i="144"/>
  <c r="J41" i="128" s="1"/>
  <c r="P40" i="144"/>
  <c r="W40" i="144"/>
  <c r="J40" i="128" s="1"/>
  <c r="P39" i="144"/>
  <c r="W39" i="144"/>
  <c r="J39" i="128" s="1"/>
  <c r="P38" i="144"/>
  <c r="W38" i="144"/>
  <c r="J38" i="128" s="1"/>
  <c r="P37" i="144"/>
  <c r="W37" i="144"/>
  <c r="J37" i="128" s="1"/>
  <c r="P36" i="144"/>
  <c r="W36" i="144"/>
  <c r="P35" i="144"/>
  <c r="P34" i="144"/>
  <c r="W33" i="144"/>
  <c r="J30" i="128" s="1"/>
  <c r="P33" i="144"/>
  <c r="W32" i="144"/>
  <c r="J29" i="128" s="1"/>
  <c r="P32" i="144"/>
  <c r="W31" i="144"/>
  <c r="J28" i="128" s="1"/>
  <c r="P31" i="144"/>
  <c r="W30" i="144"/>
  <c r="J27" i="128" s="1"/>
  <c r="P30" i="144"/>
  <c r="W29" i="144"/>
  <c r="J26" i="128" s="1"/>
  <c r="P29" i="144"/>
  <c r="W28" i="144"/>
  <c r="J25" i="128" s="1"/>
  <c r="P28" i="144"/>
  <c r="W27" i="144"/>
  <c r="J24" i="128" s="1"/>
  <c r="P27" i="144"/>
  <c r="W26" i="144"/>
  <c r="J23" i="128" s="1"/>
  <c r="P26" i="144"/>
  <c r="W25" i="144"/>
  <c r="J22" i="128" s="1"/>
  <c r="P25" i="144"/>
  <c r="W24" i="144"/>
  <c r="J21" i="128" s="1"/>
  <c r="P24" i="144"/>
  <c r="W23" i="144"/>
  <c r="J20" i="128" s="1"/>
  <c r="P23" i="144"/>
  <c r="W22" i="144"/>
  <c r="J19" i="128" s="1"/>
  <c r="P22" i="144"/>
  <c r="P21" i="144"/>
  <c r="P20" i="144"/>
  <c r="P19" i="144"/>
  <c r="P18" i="144"/>
  <c r="W17" i="144"/>
  <c r="O109" i="144" s="1"/>
  <c r="P17" i="144"/>
  <c r="P16" i="144"/>
  <c r="P15" i="144"/>
  <c r="W14" i="144"/>
  <c r="J10" i="128" s="1"/>
  <c r="P14" i="144"/>
  <c r="W13" i="144"/>
  <c r="J9" i="128" s="1"/>
  <c r="P13" i="144"/>
  <c r="W12" i="144"/>
  <c r="J8" i="128" s="1"/>
  <c r="P12" i="144"/>
  <c r="W11" i="144"/>
  <c r="P11" i="144"/>
  <c r="W10" i="144"/>
  <c r="J6" i="128" s="1"/>
  <c r="P10" i="144"/>
  <c r="W9" i="144"/>
  <c r="P9" i="144"/>
  <c r="P8" i="144"/>
  <c r="P7" i="144"/>
  <c r="P163" i="142"/>
  <c r="P162" i="142"/>
  <c r="P161" i="142"/>
  <c r="P160" i="142"/>
  <c r="P159" i="142"/>
  <c r="P158" i="142"/>
  <c r="P157" i="142"/>
  <c r="P156" i="142"/>
  <c r="P155" i="142"/>
  <c r="P154" i="142"/>
  <c r="P153" i="142"/>
  <c r="P152" i="142"/>
  <c r="P151" i="142"/>
  <c r="P150" i="142"/>
  <c r="P149" i="142"/>
  <c r="P148" i="142"/>
  <c r="P147" i="142"/>
  <c r="P146" i="142"/>
  <c r="P145" i="142"/>
  <c r="P144" i="142"/>
  <c r="P143" i="142"/>
  <c r="P142" i="142"/>
  <c r="P141" i="142"/>
  <c r="P140" i="142"/>
  <c r="P139" i="142"/>
  <c r="P138" i="142"/>
  <c r="P137" i="142"/>
  <c r="P136" i="142"/>
  <c r="P135" i="142"/>
  <c r="P134" i="142"/>
  <c r="P133" i="142"/>
  <c r="P132" i="142"/>
  <c r="P131" i="142"/>
  <c r="P130" i="142"/>
  <c r="P129" i="142"/>
  <c r="P128" i="142"/>
  <c r="P127" i="142"/>
  <c r="P126" i="142"/>
  <c r="P125" i="142"/>
  <c r="P124" i="142"/>
  <c r="P123" i="142"/>
  <c r="P122" i="142"/>
  <c r="P121" i="142"/>
  <c r="P120" i="142"/>
  <c r="P119" i="142"/>
  <c r="P118" i="142"/>
  <c r="P117" i="142"/>
  <c r="P116" i="142"/>
  <c r="P115" i="142"/>
  <c r="P114" i="142"/>
  <c r="D109" i="142"/>
  <c r="C109" i="142"/>
  <c r="A109" i="142"/>
  <c r="P106" i="142"/>
  <c r="P105" i="142"/>
  <c r="P104" i="142"/>
  <c r="P103" i="142"/>
  <c r="P102" i="142"/>
  <c r="P101" i="142"/>
  <c r="P100" i="142"/>
  <c r="P99" i="142"/>
  <c r="P98" i="142"/>
  <c r="P97" i="142"/>
  <c r="P96" i="142"/>
  <c r="P95" i="142"/>
  <c r="P94" i="142"/>
  <c r="P93" i="142"/>
  <c r="P92" i="142"/>
  <c r="P91" i="142"/>
  <c r="P90" i="142"/>
  <c r="P89" i="142"/>
  <c r="P88" i="142"/>
  <c r="P87" i="142"/>
  <c r="P86" i="142"/>
  <c r="P85" i="142"/>
  <c r="P84" i="142"/>
  <c r="P83" i="142"/>
  <c r="P82" i="142"/>
  <c r="P81" i="142"/>
  <c r="P80" i="142"/>
  <c r="P79" i="142"/>
  <c r="P78" i="142"/>
  <c r="P77" i="142"/>
  <c r="P76" i="142"/>
  <c r="P75" i="142"/>
  <c r="P74" i="142"/>
  <c r="P73" i="142"/>
  <c r="P72" i="142"/>
  <c r="P71" i="142"/>
  <c r="P70" i="142"/>
  <c r="P69" i="142"/>
  <c r="P68" i="142"/>
  <c r="P67" i="142"/>
  <c r="P66" i="142"/>
  <c r="P65" i="142"/>
  <c r="P64" i="142"/>
  <c r="P63" i="142"/>
  <c r="P62" i="142"/>
  <c r="P61" i="142"/>
  <c r="P60" i="142"/>
  <c r="P59" i="142"/>
  <c r="P58" i="142"/>
  <c r="P57" i="142"/>
  <c r="P56" i="142"/>
  <c r="P55" i="142"/>
  <c r="P54" i="142"/>
  <c r="P53" i="142"/>
  <c r="P52" i="142"/>
  <c r="P51" i="142"/>
  <c r="P50" i="142"/>
  <c r="P49" i="142"/>
  <c r="P48" i="142"/>
  <c r="P47" i="142"/>
  <c r="W47" i="142"/>
  <c r="I47" i="128" s="1"/>
  <c r="P46" i="142"/>
  <c r="W46" i="142"/>
  <c r="I46" i="128" s="1"/>
  <c r="P45" i="142"/>
  <c r="W45" i="142"/>
  <c r="I45" i="128" s="1"/>
  <c r="P44" i="142"/>
  <c r="W44" i="142"/>
  <c r="I44" i="128" s="1"/>
  <c r="P43" i="142"/>
  <c r="W43" i="142"/>
  <c r="I43" i="128" s="1"/>
  <c r="P42" i="142"/>
  <c r="W42" i="142"/>
  <c r="I42" i="128" s="1"/>
  <c r="P41" i="142"/>
  <c r="W41" i="142"/>
  <c r="I41" i="128" s="1"/>
  <c r="P40" i="142"/>
  <c r="W40" i="142"/>
  <c r="I40" i="128" s="1"/>
  <c r="P39" i="142"/>
  <c r="W39" i="142"/>
  <c r="I39" i="128" s="1"/>
  <c r="P38" i="142"/>
  <c r="W38" i="142"/>
  <c r="I38" i="128" s="1"/>
  <c r="P37" i="142"/>
  <c r="W37" i="142"/>
  <c r="I37" i="128" s="1"/>
  <c r="P36" i="142"/>
  <c r="W36" i="142"/>
  <c r="P35" i="142"/>
  <c r="P34" i="142"/>
  <c r="W33" i="142"/>
  <c r="I30" i="128" s="1"/>
  <c r="P33" i="142"/>
  <c r="W32" i="142"/>
  <c r="I29" i="128" s="1"/>
  <c r="P32" i="142"/>
  <c r="W31" i="142"/>
  <c r="I28" i="128" s="1"/>
  <c r="P31" i="142"/>
  <c r="W30" i="142"/>
  <c r="I27" i="128" s="1"/>
  <c r="P30" i="142"/>
  <c r="W29" i="142"/>
  <c r="I26" i="128" s="1"/>
  <c r="P29" i="142"/>
  <c r="W28" i="142"/>
  <c r="I25" i="128" s="1"/>
  <c r="P28" i="142"/>
  <c r="W27" i="142"/>
  <c r="I24" i="128" s="1"/>
  <c r="P27" i="142"/>
  <c r="W26" i="142"/>
  <c r="I23" i="128" s="1"/>
  <c r="P26" i="142"/>
  <c r="W25" i="142"/>
  <c r="I22" i="128" s="1"/>
  <c r="P25" i="142"/>
  <c r="W24" i="142"/>
  <c r="I21" i="128" s="1"/>
  <c r="P24" i="142"/>
  <c r="W23" i="142"/>
  <c r="I20" i="128" s="1"/>
  <c r="P23" i="142"/>
  <c r="W22" i="142"/>
  <c r="P22" i="142"/>
  <c r="P21" i="142"/>
  <c r="P20" i="142"/>
  <c r="P19" i="142"/>
  <c r="P18" i="142"/>
  <c r="W17" i="142"/>
  <c r="O109" i="142" s="1"/>
  <c r="P17" i="142"/>
  <c r="P16" i="142"/>
  <c r="P15" i="142"/>
  <c r="W14" i="142"/>
  <c r="I10" i="128" s="1"/>
  <c r="P14" i="142"/>
  <c r="W13" i="142"/>
  <c r="I9" i="128" s="1"/>
  <c r="P13" i="142"/>
  <c r="W12" i="142"/>
  <c r="I8" i="128" s="1"/>
  <c r="P12" i="142"/>
  <c r="W11" i="142"/>
  <c r="P11" i="142"/>
  <c r="W10" i="142"/>
  <c r="I6" i="128" s="1"/>
  <c r="P10" i="142"/>
  <c r="W9" i="142"/>
  <c r="I5" i="128" s="1"/>
  <c r="P9" i="142"/>
  <c r="P8" i="142"/>
  <c r="P7" i="142"/>
  <c r="O108" i="156" l="1"/>
  <c r="W49" i="142"/>
  <c r="O108" i="142"/>
  <c r="W49" i="144"/>
  <c r="O108" i="144"/>
  <c r="W49" i="145"/>
  <c r="O108" i="145"/>
  <c r="W49" i="146"/>
  <c r="W50" i="146" s="1"/>
  <c r="O3" i="146" s="1"/>
  <c r="O108" i="146"/>
  <c r="O108" i="147"/>
  <c r="O108" i="148"/>
  <c r="O108" i="157"/>
  <c r="O108" i="149"/>
  <c r="O109" i="157"/>
  <c r="W13" i="128"/>
  <c r="I13" i="128"/>
  <c r="J36" i="128"/>
  <c r="M13" i="128"/>
  <c r="W16" i="142"/>
  <c r="W15" i="142"/>
  <c r="I11" i="128" s="1"/>
  <c r="W35" i="142"/>
  <c r="W16" i="144"/>
  <c r="W15" i="144"/>
  <c r="J11" i="128" s="1"/>
  <c r="W35" i="144"/>
  <c r="O1" i="144" s="1"/>
  <c r="O110" i="144" s="1"/>
  <c r="L111" i="144" s="1"/>
  <c r="W16" i="145"/>
  <c r="W15" i="145"/>
  <c r="K11" i="128" s="1"/>
  <c r="W35" i="145"/>
  <c r="W16" i="146"/>
  <c r="W15" i="146"/>
  <c r="L11" i="128" s="1"/>
  <c r="W35" i="146"/>
  <c r="W16" i="147"/>
  <c r="W15" i="147"/>
  <c r="M11" i="128" s="1"/>
  <c r="W35" i="147"/>
  <c r="W16" i="148"/>
  <c r="N5" i="128"/>
  <c r="W15" i="148"/>
  <c r="N11" i="128" s="1"/>
  <c r="N7" i="128"/>
  <c r="W35" i="148"/>
  <c r="N19" i="128"/>
  <c r="W16" i="149"/>
  <c r="O5" i="128"/>
  <c r="W15" i="149"/>
  <c r="O11" i="128" s="1"/>
  <c r="O7" i="128"/>
  <c r="W35" i="149"/>
  <c r="W50" i="149" s="1"/>
  <c r="O3" i="149" s="1"/>
  <c r="O19" i="128"/>
  <c r="W16" i="150"/>
  <c r="P5" i="128"/>
  <c r="W15" i="150"/>
  <c r="P11" i="128" s="1"/>
  <c r="P7" i="128"/>
  <c r="W35" i="150"/>
  <c r="P19" i="128"/>
  <c r="P32" i="128" s="1"/>
  <c r="W16" i="151"/>
  <c r="Q5" i="128"/>
  <c r="W15" i="151"/>
  <c r="Q11" i="128" s="1"/>
  <c r="Q7" i="128"/>
  <c r="W35" i="151"/>
  <c r="W50" i="151" s="1"/>
  <c r="O3" i="151" s="1"/>
  <c r="Q19" i="128"/>
  <c r="W16" i="152"/>
  <c r="R5" i="128"/>
  <c r="W15" i="152"/>
  <c r="R11" i="128" s="1"/>
  <c r="R7" i="128"/>
  <c r="W35" i="152"/>
  <c r="O1" i="152" s="1"/>
  <c r="O110" i="152" s="1"/>
  <c r="L111" i="152" s="1"/>
  <c r="R19" i="128"/>
  <c r="W16" i="153"/>
  <c r="S5" i="128"/>
  <c r="W15" i="153"/>
  <c r="S11" i="128" s="1"/>
  <c r="S7" i="128"/>
  <c r="W35" i="153"/>
  <c r="W50" i="153" s="1"/>
  <c r="O3" i="153" s="1"/>
  <c r="S19" i="128"/>
  <c r="W16" i="154"/>
  <c r="T5" i="128"/>
  <c r="W15" i="154"/>
  <c r="T11" i="128" s="1"/>
  <c r="T7" i="128"/>
  <c r="W35" i="154"/>
  <c r="O1" i="154" s="1"/>
  <c r="O110" i="154" s="1"/>
  <c r="L111" i="154" s="1"/>
  <c r="T19" i="128"/>
  <c r="W16" i="155"/>
  <c r="U5" i="128"/>
  <c r="W15" i="155"/>
  <c r="U11" i="128" s="1"/>
  <c r="U7" i="128"/>
  <c r="W35" i="155"/>
  <c r="W50" i="155" s="1"/>
  <c r="O3" i="155" s="1"/>
  <c r="U19" i="128"/>
  <c r="W16" i="156"/>
  <c r="V5" i="128"/>
  <c r="W15" i="156"/>
  <c r="V11" i="128" s="1"/>
  <c r="V7" i="128"/>
  <c r="W35" i="156"/>
  <c r="O1" i="156" s="1"/>
  <c r="O110" i="156" s="1"/>
  <c r="L111" i="156" s="1"/>
  <c r="V19" i="128"/>
  <c r="I19" i="128"/>
  <c r="I32" i="128" s="1"/>
  <c r="I36" i="128"/>
  <c r="J7" i="128"/>
  <c r="L5" i="128"/>
  <c r="L13" i="128"/>
  <c r="M19" i="128"/>
  <c r="M32" i="128" s="1"/>
  <c r="W49" i="147"/>
  <c r="M36" i="128"/>
  <c r="W49" i="148"/>
  <c r="N36" i="128"/>
  <c r="W49" i="149"/>
  <c r="O36" i="128"/>
  <c r="W49" i="150"/>
  <c r="P36" i="128"/>
  <c r="O108" i="150"/>
  <c r="W49" i="151"/>
  <c r="Q36" i="128"/>
  <c r="O108" i="151"/>
  <c r="W49" i="152"/>
  <c r="R36" i="128"/>
  <c r="O108" i="152"/>
  <c r="W49" i="153"/>
  <c r="S36" i="128"/>
  <c r="O108" i="153"/>
  <c r="W49" i="154"/>
  <c r="T36" i="128"/>
  <c r="O108" i="154"/>
  <c r="W49" i="155"/>
  <c r="U36" i="128"/>
  <c r="O108" i="155"/>
  <c r="W49" i="156"/>
  <c r="V36" i="128"/>
  <c r="W16" i="157"/>
  <c r="W5" i="128"/>
  <c r="W15" i="157"/>
  <c r="W11" i="128" s="1"/>
  <c r="W7" i="128"/>
  <c r="W35" i="157"/>
  <c r="W19" i="128"/>
  <c r="I7" i="128"/>
  <c r="K5" i="128"/>
  <c r="K13" i="128"/>
  <c r="L19" i="128"/>
  <c r="L36" i="128"/>
  <c r="M7" i="128"/>
  <c r="O109" i="148"/>
  <c r="N13" i="128"/>
  <c r="O109" i="149"/>
  <c r="O13" i="128"/>
  <c r="O109" i="150"/>
  <c r="P13" i="128"/>
  <c r="O109" i="151"/>
  <c r="Q13" i="128"/>
  <c r="O109" i="152"/>
  <c r="R13" i="128"/>
  <c r="O109" i="153"/>
  <c r="S13" i="128"/>
  <c r="O109" i="154"/>
  <c r="T13" i="128"/>
  <c r="O109" i="155"/>
  <c r="U13" i="128"/>
  <c r="O109" i="156"/>
  <c r="V13" i="128"/>
  <c r="W49" i="157"/>
  <c r="W36" i="128"/>
  <c r="J5" i="128"/>
  <c r="J13" i="128"/>
  <c r="K19" i="128"/>
  <c r="K36" i="128"/>
  <c r="L7" i="128"/>
  <c r="O1" i="150"/>
  <c r="O110" i="150" s="1"/>
  <c r="L111" i="150"/>
  <c r="O1" i="148"/>
  <c r="O110" i="148" s="1"/>
  <c r="L111" i="148" s="1"/>
  <c r="O1" i="147"/>
  <c r="O110" i="147" s="1"/>
  <c r="L111" i="147" s="1"/>
  <c r="W50" i="147"/>
  <c r="O3" i="147" s="1"/>
  <c r="W50" i="145"/>
  <c r="O3" i="145" s="1"/>
  <c r="O1" i="142"/>
  <c r="O110" i="142" s="1"/>
  <c r="L111" i="142" s="1"/>
  <c r="W50" i="142"/>
  <c r="O3" i="142" s="1"/>
  <c r="G4" i="128"/>
  <c r="G3" i="128"/>
  <c r="P163" i="141"/>
  <c r="P162" i="141"/>
  <c r="P161" i="141"/>
  <c r="P160" i="141"/>
  <c r="P159" i="141"/>
  <c r="P158" i="141"/>
  <c r="P157" i="141"/>
  <c r="P156" i="141"/>
  <c r="P155" i="141"/>
  <c r="P154" i="141"/>
  <c r="P153" i="141"/>
  <c r="P152" i="141"/>
  <c r="P151" i="141"/>
  <c r="P150" i="141"/>
  <c r="P149" i="141"/>
  <c r="P148" i="141"/>
  <c r="P147" i="141"/>
  <c r="P146" i="141"/>
  <c r="P145" i="141"/>
  <c r="P144" i="141"/>
  <c r="P143" i="141"/>
  <c r="P142" i="141"/>
  <c r="P141" i="141"/>
  <c r="P140" i="141"/>
  <c r="P139" i="141"/>
  <c r="P138" i="141"/>
  <c r="P137" i="141"/>
  <c r="P136" i="141"/>
  <c r="P135" i="141"/>
  <c r="P134" i="141"/>
  <c r="P133" i="141"/>
  <c r="P132" i="141"/>
  <c r="P131" i="141"/>
  <c r="P130" i="141"/>
  <c r="P129" i="141"/>
  <c r="P128" i="141"/>
  <c r="P127" i="141"/>
  <c r="P126" i="141"/>
  <c r="P125" i="141"/>
  <c r="P124" i="141"/>
  <c r="P123" i="141"/>
  <c r="P122" i="141"/>
  <c r="P121" i="141"/>
  <c r="P120" i="141"/>
  <c r="P119" i="141"/>
  <c r="P118" i="141"/>
  <c r="P117" i="141"/>
  <c r="P116" i="141"/>
  <c r="P115" i="141"/>
  <c r="P114" i="141"/>
  <c r="D109" i="141"/>
  <c r="C109" i="141"/>
  <c r="A109" i="141"/>
  <c r="P106" i="141"/>
  <c r="P105" i="141"/>
  <c r="P104" i="141"/>
  <c r="P103" i="141"/>
  <c r="P102" i="141"/>
  <c r="P101" i="141"/>
  <c r="P100" i="141"/>
  <c r="P99" i="141"/>
  <c r="P98" i="141"/>
  <c r="P97" i="141"/>
  <c r="P96" i="141"/>
  <c r="P95" i="141"/>
  <c r="P94" i="141"/>
  <c r="P93" i="141"/>
  <c r="P92" i="141"/>
  <c r="P91" i="141"/>
  <c r="P90" i="141"/>
  <c r="P89" i="141"/>
  <c r="P88" i="141"/>
  <c r="P87" i="141"/>
  <c r="P86" i="141"/>
  <c r="P85" i="141"/>
  <c r="P84" i="141"/>
  <c r="P83" i="141"/>
  <c r="P82" i="141"/>
  <c r="P81" i="141"/>
  <c r="P80" i="141"/>
  <c r="P79" i="141"/>
  <c r="P78" i="141"/>
  <c r="P77" i="141"/>
  <c r="P76" i="141"/>
  <c r="P75" i="141"/>
  <c r="P74" i="141"/>
  <c r="P73" i="141"/>
  <c r="P72" i="141"/>
  <c r="P71" i="141"/>
  <c r="P70" i="141"/>
  <c r="P69" i="141"/>
  <c r="P68" i="141"/>
  <c r="P67" i="141"/>
  <c r="P66" i="141"/>
  <c r="P65" i="141"/>
  <c r="P64" i="141"/>
  <c r="P63" i="141"/>
  <c r="P62" i="141"/>
  <c r="P61" i="141"/>
  <c r="P60" i="141"/>
  <c r="P59" i="141"/>
  <c r="P58" i="141"/>
  <c r="P57" i="141"/>
  <c r="P56" i="141"/>
  <c r="P55" i="141"/>
  <c r="P54" i="141"/>
  <c r="P53" i="141"/>
  <c r="P52" i="141"/>
  <c r="P51" i="141"/>
  <c r="P50" i="141"/>
  <c r="P49" i="141"/>
  <c r="P48" i="141"/>
  <c r="P47" i="141"/>
  <c r="W47" i="141"/>
  <c r="H47" i="128" s="1"/>
  <c r="P46" i="141"/>
  <c r="W46" i="141"/>
  <c r="H46" i="128" s="1"/>
  <c r="P45" i="141"/>
  <c r="W45" i="141"/>
  <c r="H45" i="128" s="1"/>
  <c r="P44" i="141"/>
  <c r="W44" i="141"/>
  <c r="H44" i="128" s="1"/>
  <c r="P43" i="141"/>
  <c r="P42" i="141"/>
  <c r="W42" i="141"/>
  <c r="H42" i="128" s="1"/>
  <c r="P41" i="141"/>
  <c r="W41" i="141"/>
  <c r="H41" i="128" s="1"/>
  <c r="P40" i="141"/>
  <c r="W40" i="141"/>
  <c r="H40" i="128" s="1"/>
  <c r="P39" i="141"/>
  <c r="W39" i="141"/>
  <c r="H39" i="128" s="1"/>
  <c r="P38" i="141"/>
  <c r="W38" i="141"/>
  <c r="H38" i="128" s="1"/>
  <c r="P37" i="141"/>
  <c r="W37" i="141"/>
  <c r="H37" i="128" s="1"/>
  <c r="P36" i="141"/>
  <c r="W36" i="141"/>
  <c r="H36" i="128" s="1"/>
  <c r="P35" i="141"/>
  <c r="P34" i="141"/>
  <c r="W33" i="141"/>
  <c r="H30" i="128" s="1"/>
  <c r="P33" i="141"/>
  <c r="W32" i="141"/>
  <c r="H29" i="128" s="1"/>
  <c r="P32" i="141"/>
  <c r="W31" i="141"/>
  <c r="H28" i="128" s="1"/>
  <c r="P31" i="141"/>
  <c r="W30" i="141"/>
  <c r="H27" i="128" s="1"/>
  <c r="P30" i="141"/>
  <c r="W29" i="141"/>
  <c r="H26" i="128" s="1"/>
  <c r="P29" i="141"/>
  <c r="P28" i="141"/>
  <c r="W27" i="141"/>
  <c r="H24" i="128" s="1"/>
  <c r="P27" i="141"/>
  <c r="P26" i="141"/>
  <c r="W25" i="141"/>
  <c r="H22" i="128" s="1"/>
  <c r="P25" i="141"/>
  <c r="P24" i="141"/>
  <c r="P23" i="141"/>
  <c r="P22" i="141"/>
  <c r="P21" i="141"/>
  <c r="P20" i="141"/>
  <c r="P19" i="141"/>
  <c r="P18" i="141"/>
  <c r="W17" i="141"/>
  <c r="P17" i="141"/>
  <c r="P16" i="141"/>
  <c r="P15" i="141"/>
  <c r="W14" i="141"/>
  <c r="H10" i="128" s="1"/>
  <c r="P14" i="141"/>
  <c r="W43" i="141" s="1"/>
  <c r="H43" i="128" s="1"/>
  <c r="W13" i="141"/>
  <c r="H9" i="128" s="1"/>
  <c r="P13" i="141"/>
  <c r="W12" i="141"/>
  <c r="H8" i="128" s="1"/>
  <c r="P12" i="141"/>
  <c r="W11" i="141"/>
  <c r="P11" i="141"/>
  <c r="W26" i="141" s="1"/>
  <c r="H23" i="128" s="1"/>
  <c r="W10" i="141"/>
  <c r="H6" i="128" s="1"/>
  <c r="P10" i="141"/>
  <c r="W9" i="141"/>
  <c r="P9" i="141"/>
  <c r="W24" i="141" s="1"/>
  <c r="H21" i="128" s="1"/>
  <c r="P8" i="141"/>
  <c r="P7" i="141"/>
  <c r="W23" i="141" s="1"/>
  <c r="H20" i="128" s="1"/>
  <c r="P163" i="140"/>
  <c r="P162" i="140"/>
  <c r="P161" i="140"/>
  <c r="P160" i="140"/>
  <c r="P159" i="140"/>
  <c r="P158" i="140"/>
  <c r="P157" i="140"/>
  <c r="P156" i="140"/>
  <c r="P155" i="140"/>
  <c r="P154" i="140"/>
  <c r="P153" i="140"/>
  <c r="P152" i="140"/>
  <c r="P151" i="140"/>
  <c r="P150" i="140"/>
  <c r="P149" i="140"/>
  <c r="P148" i="140"/>
  <c r="P147" i="140"/>
  <c r="P146" i="140"/>
  <c r="P145" i="140"/>
  <c r="P144" i="140"/>
  <c r="P143" i="140"/>
  <c r="P142" i="140"/>
  <c r="P141" i="140"/>
  <c r="P140" i="140"/>
  <c r="P139" i="140"/>
  <c r="P138" i="140"/>
  <c r="P137" i="140"/>
  <c r="P136" i="140"/>
  <c r="P135" i="140"/>
  <c r="P134" i="140"/>
  <c r="P133" i="140"/>
  <c r="P132" i="140"/>
  <c r="P131" i="140"/>
  <c r="P130" i="140"/>
  <c r="P129" i="140"/>
  <c r="P128" i="140"/>
  <c r="P127" i="140"/>
  <c r="P126" i="140"/>
  <c r="P125" i="140"/>
  <c r="P124" i="140"/>
  <c r="P123" i="140"/>
  <c r="P122" i="140"/>
  <c r="P121" i="140"/>
  <c r="P120" i="140"/>
  <c r="P119" i="140"/>
  <c r="P118" i="140"/>
  <c r="P117" i="140"/>
  <c r="P116" i="140"/>
  <c r="P115" i="140"/>
  <c r="P114" i="140"/>
  <c r="D109" i="140"/>
  <c r="C109" i="140"/>
  <c r="A109" i="140"/>
  <c r="P106" i="140"/>
  <c r="P105" i="140"/>
  <c r="P104" i="140"/>
  <c r="P103" i="140"/>
  <c r="P102" i="140"/>
  <c r="P101" i="140"/>
  <c r="P100" i="140"/>
  <c r="P99" i="140"/>
  <c r="P98" i="140"/>
  <c r="P97" i="140"/>
  <c r="P96" i="140"/>
  <c r="P95" i="140"/>
  <c r="P94" i="140"/>
  <c r="P93" i="140"/>
  <c r="P92" i="140"/>
  <c r="P91" i="140"/>
  <c r="P90" i="140"/>
  <c r="P89" i="140"/>
  <c r="P88" i="140"/>
  <c r="P87" i="140"/>
  <c r="P86" i="140"/>
  <c r="P85" i="140"/>
  <c r="P84" i="140"/>
  <c r="P83" i="140"/>
  <c r="P82" i="140"/>
  <c r="P81" i="140"/>
  <c r="P80" i="140"/>
  <c r="P79" i="140"/>
  <c r="P78" i="140"/>
  <c r="P77" i="140"/>
  <c r="P76" i="140"/>
  <c r="P75" i="140"/>
  <c r="P74" i="140"/>
  <c r="P73" i="140"/>
  <c r="P72" i="140"/>
  <c r="P71" i="140"/>
  <c r="P70" i="140"/>
  <c r="P69" i="140"/>
  <c r="P68" i="140"/>
  <c r="P67" i="140"/>
  <c r="P66" i="140"/>
  <c r="P65" i="140"/>
  <c r="P64" i="140"/>
  <c r="P63" i="140"/>
  <c r="P62" i="140"/>
  <c r="P61" i="140"/>
  <c r="P60" i="140"/>
  <c r="P59" i="140"/>
  <c r="P58" i="140"/>
  <c r="P57" i="140"/>
  <c r="P56" i="140"/>
  <c r="P55" i="140"/>
  <c r="P54" i="140"/>
  <c r="P53" i="140"/>
  <c r="P52" i="140"/>
  <c r="P51" i="140"/>
  <c r="P50" i="140"/>
  <c r="P49" i="140"/>
  <c r="P48" i="140"/>
  <c r="P47" i="140"/>
  <c r="W47" i="140"/>
  <c r="G47" i="128" s="1"/>
  <c r="P46" i="140"/>
  <c r="W46" i="140"/>
  <c r="G46" i="128" s="1"/>
  <c r="P45" i="140"/>
  <c r="W45" i="140"/>
  <c r="G45" i="128" s="1"/>
  <c r="P44" i="140"/>
  <c r="W44" i="140"/>
  <c r="G44" i="128" s="1"/>
  <c r="P43" i="140"/>
  <c r="P42" i="140"/>
  <c r="W42" i="140"/>
  <c r="G42" i="128" s="1"/>
  <c r="P41" i="140"/>
  <c r="W41" i="140"/>
  <c r="G41" i="128" s="1"/>
  <c r="P40" i="140"/>
  <c r="W40" i="140"/>
  <c r="G40" i="128" s="1"/>
  <c r="P39" i="140"/>
  <c r="W39" i="140"/>
  <c r="G39" i="128" s="1"/>
  <c r="P38" i="140"/>
  <c r="W38" i="140"/>
  <c r="G38" i="128" s="1"/>
  <c r="P37" i="140"/>
  <c r="W37" i="140"/>
  <c r="G37" i="128" s="1"/>
  <c r="P36" i="140"/>
  <c r="W36" i="140"/>
  <c r="G36" i="128" s="1"/>
  <c r="P35" i="140"/>
  <c r="P34" i="140"/>
  <c r="W33" i="140"/>
  <c r="G30" i="128" s="1"/>
  <c r="P33" i="140"/>
  <c r="W32" i="140"/>
  <c r="G29" i="128" s="1"/>
  <c r="P32" i="140"/>
  <c r="W31" i="140"/>
  <c r="G28" i="128" s="1"/>
  <c r="P31" i="140"/>
  <c r="W30" i="140"/>
  <c r="G27" i="128" s="1"/>
  <c r="P30" i="140"/>
  <c r="W29" i="140"/>
  <c r="G26" i="128" s="1"/>
  <c r="P29" i="140"/>
  <c r="W28" i="140"/>
  <c r="G25" i="128" s="1"/>
  <c r="P28" i="140"/>
  <c r="W27" i="140"/>
  <c r="G24" i="128" s="1"/>
  <c r="P27" i="140"/>
  <c r="P26" i="140"/>
  <c r="W25" i="140"/>
  <c r="G22" i="128" s="1"/>
  <c r="P25" i="140"/>
  <c r="P24" i="140"/>
  <c r="P23" i="140"/>
  <c r="W22" i="140"/>
  <c r="G19" i="128" s="1"/>
  <c r="P22" i="140"/>
  <c r="P21" i="140"/>
  <c r="P20" i="140"/>
  <c r="P19" i="140"/>
  <c r="P18" i="140"/>
  <c r="W17" i="140"/>
  <c r="O109" i="140" s="1"/>
  <c r="P17" i="140"/>
  <c r="P16" i="140"/>
  <c r="P15" i="140"/>
  <c r="W14" i="140"/>
  <c r="P14" i="140"/>
  <c r="W43" i="140" s="1"/>
  <c r="G43" i="128" s="1"/>
  <c r="W13" i="140"/>
  <c r="G9" i="128" s="1"/>
  <c r="P13" i="140"/>
  <c r="W12" i="140"/>
  <c r="G8" i="128" s="1"/>
  <c r="P12" i="140"/>
  <c r="W11" i="140"/>
  <c r="G7" i="128" s="1"/>
  <c r="P11" i="140"/>
  <c r="W26" i="140" s="1"/>
  <c r="G23" i="128" s="1"/>
  <c r="W10" i="140"/>
  <c r="G6" i="128" s="1"/>
  <c r="P10" i="140"/>
  <c r="W9" i="140"/>
  <c r="G5" i="128" s="1"/>
  <c r="P9" i="140"/>
  <c r="W24" i="140" s="1"/>
  <c r="G21" i="128" s="1"/>
  <c r="P8" i="140"/>
  <c r="P7" i="140"/>
  <c r="W23" i="140" s="1"/>
  <c r="G20" i="128" s="1"/>
  <c r="F3" i="128"/>
  <c r="F4" i="128"/>
  <c r="E4" i="128"/>
  <c r="D4" i="128"/>
  <c r="D18" i="128" s="1"/>
  <c r="W28" i="141" l="1"/>
  <c r="H25" i="128" s="1"/>
  <c r="W22" i="141"/>
  <c r="H19" i="128" s="1"/>
  <c r="T32" i="128"/>
  <c r="O1" i="146"/>
  <c r="O110" i="146" s="1"/>
  <c r="L111" i="146" s="1"/>
  <c r="L32" i="128"/>
  <c r="O2" i="155"/>
  <c r="O2" i="151"/>
  <c r="Q49" i="128"/>
  <c r="O1" i="145"/>
  <c r="O110" i="145" s="1"/>
  <c r="L111" i="145" s="1"/>
  <c r="K32" i="128"/>
  <c r="O2" i="157"/>
  <c r="W49" i="128"/>
  <c r="O2" i="156"/>
  <c r="V49" i="128"/>
  <c r="O2" i="152"/>
  <c r="R49" i="128"/>
  <c r="O2" i="149"/>
  <c r="O49" i="128"/>
  <c r="O2" i="147"/>
  <c r="M49" i="128"/>
  <c r="W50" i="156"/>
  <c r="O3" i="156" s="1"/>
  <c r="V32" i="128"/>
  <c r="W50" i="152"/>
  <c r="O3" i="152" s="1"/>
  <c r="R32" i="128"/>
  <c r="W50" i="148"/>
  <c r="O3" i="148" s="1"/>
  <c r="N32" i="128"/>
  <c r="O2" i="145"/>
  <c r="K49" i="128"/>
  <c r="O2" i="142"/>
  <c r="I49" i="128"/>
  <c r="O2" i="153"/>
  <c r="S49" i="128"/>
  <c r="O1" i="157"/>
  <c r="O110" i="157" s="1"/>
  <c r="L111" i="157" s="1"/>
  <c r="W32" i="128"/>
  <c r="U49" i="128"/>
  <c r="O2" i="154"/>
  <c r="T49" i="128"/>
  <c r="O2" i="150"/>
  <c r="P49" i="128"/>
  <c r="O2" i="148"/>
  <c r="N49" i="128"/>
  <c r="O1" i="155"/>
  <c r="O110" i="155" s="1"/>
  <c r="L111" i="155" s="1"/>
  <c r="U32" i="128"/>
  <c r="O1" i="153"/>
  <c r="O110" i="153" s="1"/>
  <c r="L111" i="153" s="1"/>
  <c r="S32" i="128"/>
  <c r="O1" i="151"/>
  <c r="O110" i="151" s="1"/>
  <c r="L111" i="151" s="1"/>
  <c r="Q32" i="128"/>
  <c r="O1" i="149"/>
  <c r="O110" i="149" s="1"/>
  <c r="L111" i="149" s="1"/>
  <c r="O32" i="128"/>
  <c r="W50" i="144"/>
  <c r="O3" i="144" s="1"/>
  <c r="J32" i="128"/>
  <c r="O2" i="146"/>
  <c r="L49" i="128"/>
  <c r="O2" i="144"/>
  <c r="J49" i="128"/>
  <c r="W18" i="157"/>
  <c r="W12" i="128"/>
  <c r="W18" i="155"/>
  <c r="W5" i="155" s="1"/>
  <c r="U12" i="128"/>
  <c r="W18" i="153"/>
  <c r="W5" i="153" s="1"/>
  <c r="S12" i="128"/>
  <c r="W18" i="151"/>
  <c r="Q12" i="128"/>
  <c r="W18" i="149"/>
  <c r="W5" i="149" s="1"/>
  <c r="O12" i="128"/>
  <c r="W18" i="146"/>
  <c r="W5" i="146" s="1"/>
  <c r="L12" i="128"/>
  <c r="O109" i="141"/>
  <c r="H13" i="128"/>
  <c r="W50" i="150"/>
  <c r="O3" i="150" s="1"/>
  <c r="W50" i="154"/>
  <c r="O3" i="154" s="1"/>
  <c r="W18" i="147"/>
  <c r="W5" i="147" s="1"/>
  <c r="M12" i="128"/>
  <c r="W18" i="142"/>
  <c r="W5" i="142" s="1"/>
  <c r="I12" i="128"/>
  <c r="W50" i="157"/>
  <c r="O3" i="157" s="1"/>
  <c r="W18" i="156"/>
  <c r="V12" i="128"/>
  <c r="W18" i="154"/>
  <c r="W5" i="154" s="1"/>
  <c r="T12" i="128"/>
  <c r="W18" i="152"/>
  <c r="R12" i="128"/>
  <c r="W18" i="150"/>
  <c r="P12" i="128"/>
  <c r="W18" i="148"/>
  <c r="N12" i="128"/>
  <c r="W18" i="144"/>
  <c r="W5" i="144" s="1"/>
  <c r="J12" i="128"/>
  <c r="W16" i="141"/>
  <c r="H12" i="128" s="1"/>
  <c r="H5" i="128"/>
  <c r="H7" i="128"/>
  <c r="W15" i="141"/>
  <c r="H11" i="128" s="1"/>
  <c r="G13" i="128"/>
  <c r="W18" i="145"/>
  <c r="W5" i="145" s="1"/>
  <c r="K12" i="128"/>
  <c r="W5" i="157"/>
  <c r="W5" i="151"/>
  <c r="W16" i="140"/>
  <c r="W18" i="140" s="1"/>
  <c r="W15" i="140"/>
  <c r="G10" i="128"/>
  <c r="O108" i="140"/>
  <c r="O108" i="141"/>
  <c r="W49" i="141"/>
  <c r="W49" i="140"/>
  <c r="W35" i="140"/>
  <c r="G32" i="128" s="1"/>
  <c r="G35" i="128" s="1"/>
  <c r="E3" i="128"/>
  <c r="D3" i="128"/>
  <c r="D109" i="136"/>
  <c r="D109" i="139"/>
  <c r="C109" i="139"/>
  <c r="A109" i="139"/>
  <c r="C109" i="136"/>
  <c r="A109" i="136"/>
  <c r="A109" i="130"/>
  <c r="W5" i="152" l="1"/>
  <c r="W35" i="141"/>
  <c r="H32" i="128" s="1"/>
  <c r="H35" i="128" s="1"/>
  <c r="W5" i="148"/>
  <c r="W5" i="156"/>
  <c r="W5" i="150"/>
  <c r="O2" i="141"/>
  <c r="H49" i="128"/>
  <c r="H50" i="128" s="1"/>
  <c r="O2" i="140"/>
  <c r="G49" i="128"/>
  <c r="G50" i="128" s="1"/>
  <c r="W18" i="141"/>
  <c r="H14" i="128"/>
  <c r="G12" i="128"/>
  <c r="G14" i="128" s="1"/>
  <c r="G11" i="128"/>
  <c r="O1" i="141"/>
  <c r="O110" i="141" s="1"/>
  <c r="L111" i="141" s="1"/>
  <c r="W50" i="141"/>
  <c r="O1" i="140"/>
  <c r="O110" i="140" s="1"/>
  <c r="L111" i="140" s="1"/>
  <c r="W50" i="140"/>
  <c r="O3" i="141" l="1"/>
  <c r="W5" i="141"/>
  <c r="O3" i="140"/>
  <c r="W5" i="140"/>
  <c r="F18" i="128" l="1"/>
  <c r="P163" i="139"/>
  <c r="P162" i="139"/>
  <c r="P161" i="139"/>
  <c r="P160" i="139"/>
  <c r="P159" i="139"/>
  <c r="P158" i="139"/>
  <c r="P157" i="139"/>
  <c r="P156" i="139"/>
  <c r="P155" i="139"/>
  <c r="P154" i="139"/>
  <c r="P153" i="139"/>
  <c r="P152" i="139"/>
  <c r="P151" i="139"/>
  <c r="P150" i="139"/>
  <c r="P149" i="139"/>
  <c r="P148" i="139"/>
  <c r="P147" i="139"/>
  <c r="P146" i="139"/>
  <c r="P145" i="139"/>
  <c r="P144" i="139"/>
  <c r="P143" i="139"/>
  <c r="P142" i="139"/>
  <c r="P141" i="139"/>
  <c r="P140" i="139"/>
  <c r="P139" i="139"/>
  <c r="P138" i="139"/>
  <c r="P137" i="139"/>
  <c r="P136" i="139"/>
  <c r="P135" i="139"/>
  <c r="P134" i="139"/>
  <c r="P133" i="139"/>
  <c r="P132" i="139"/>
  <c r="P131" i="139"/>
  <c r="P130" i="139"/>
  <c r="P129" i="139"/>
  <c r="P128" i="139"/>
  <c r="P127" i="139"/>
  <c r="P126" i="139"/>
  <c r="P125" i="139"/>
  <c r="P124" i="139"/>
  <c r="P123" i="139"/>
  <c r="P122" i="139"/>
  <c r="P121" i="139"/>
  <c r="P120" i="139"/>
  <c r="P119" i="139"/>
  <c r="P118" i="139"/>
  <c r="P117" i="139"/>
  <c r="P116" i="139"/>
  <c r="P115" i="139"/>
  <c r="P114" i="139"/>
  <c r="W13" i="139" s="1"/>
  <c r="P106" i="139"/>
  <c r="P105" i="139"/>
  <c r="P104" i="139"/>
  <c r="P103" i="139"/>
  <c r="P102" i="139"/>
  <c r="P101" i="139"/>
  <c r="P100" i="139"/>
  <c r="P99" i="139"/>
  <c r="P98" i="139"/>
  <c r="P97" i="139"/>
  <c r="P96" i="139"/>
  <c r="P95" i="139"/>
  <c r="P94" i="139"/>
  <c r="P93" i="139"/>
  <c r="P92" i="139"/>
  <c r="P91" i="139"/>
  <c r="P90" i="139"/>
  <c r="P89" i="139"/>
  <c r="P88" i="139"/>
  <c r="P87" i="139"/>
  <c r="P86" i="139"/>
  <c r="P85" i="139"/>
  <c r="P84" i="139"/>
  <c r="P83" i="139"/>
  <c r="P82" i="139"/>
  <c r="P81" i="139"/>
  <c r="P80" i="139"/>
  <c r="P79" i="139"/>
  <c r="P78" i="139"/>
  <c r="P77" i="139"/>
  <c r="P76" i="139"/>
  <c r="P75" i="139"/>
  <c r="P74" i="139"/>
  <c r="P73" i="139"/>
  <c r="P72" i="139"/>
  <c r="P71" i="139"/>
  <c r="P70" i="139"/>
  <c r="P69" i="139"/>
  <c r="P68" i="139"/>
  <c r="P67" i="139"/>
  <c r="P66" i="139"/>
  <c r="P65" i="139"/>
  <c r="P64" i="139"/>
  <c r="P63" i="139"/>
  <c r="P62" i="139"/>
  <c r="P61" i="139"/>
  <c r="P60" i="139"/>
  <c r="P59" i="139"/>
  <c r="P58" i="139"/>
  <c r="P57" i="139"/>
  <c r="P56" i="139"/>
  <c r="P55" i="139"/>
  <c r="P54" i="139"/>
  <c r="P53" i="139"/>
  <c r="P52" i="139"/>
  <c r="P51" i="139"/>
  <c r="P50" i="139"/>
  <c r="P49" i="139"/>
  <c r="P48" i="139"/>
  <c r="P47" i="139"/>
  <c r="W47" i="139"/>
  <c r="P46" i="139"/>
  <c r="W46" i="139"/>
  <c r="P45" i="139"/>
  <c r="W45" i="139"/>
  <c r="P44" i="139"/>
  <c r="W44" i="139"/>
  <c r="P43" i="139"/>
  <c r="W43" i="139"/>
  <c r="P42" i="139"/>
  <c r="W42" i="139"/>
  <c r="P41" i="139"/>
  <c r="W41" i="139"/>
  <c r="P40" i="139"/>
  <c r="W40" i="139"/>
  <c r="P39" i="139"/>
  <c r="W39" i="139"/>
  <c r="P38" i="139"/>
  <c r="W38" i="139"/>
  <c r="P37" i="139"/>
  <c r="W37" i="139"/>
  <c r="P36" i="139"/>
  <c r="W36" i="139"/>
  <c r="P35" i="139"/>
  <c r="P34" i="139"/>
  <c r="W33" i="139"/>
  <c r="P33" i="139"/>
  <c r="P32" i="139"/>
  <c r="W31" i="139"/>
  <c r="P31" i="139"/>
  <c r="W30" i="139"/>
  <c r="P30" i="139"/>
  <c r="W29" i="139"/>
  <c r="P29" i="139"/>
  <c r="P28" i="139"/>
  <c r="W27" i="139"/>
  <c r="P27" i="139"/>
  <c r="W26" i="139"/>
  <c r="P26" i="139"/>
  <c r="W25" i="139"/>
  <c r="P25" i="139"/>
  <c r="P24" i="139"/>
  <c r="P23" i="139"/>
  <c r="P22" i="139"/>
  <c r="P21" i="139"/>
  <c r="P20" i="139"/>
  <c r="P19" i="139"/>
  <c r="P18" i="139"/>
  <c r="W17" i="139"/>
  <c r="P17" i="139"/>
  <c r="P16" i="139"/>
  <c r="P15" i="139"/>
  <c r="W14" i="139"/>
  <c r="P14" i="139"/>
  <c r="P13" i="139"/>
  <c r="W28" i="139" s="1"/>
  <c r="W12" i="139"/>
  <c r="P12" i="139"/>
  <c r="W22" i="139" s="1"/>
  <c r="W11" i="139"/>
  <c r="P11" i="139"/>
  <c r="W10" i="139"/>
  <c r="P10" i="139"/>
  <c r="W9" i="139"/>
  <c r="P9" i="139"/>
  <c r="W24" i="139" s="1"/>
  <c r="P8" i="139"/>
  <c r="P7" i="139"/>
  <c r="F51" i="128"/>
  <c r="F17" i="128"/>
  <c r="F10" i="128" l="1"/>
  <c r="F37" i="128"/>
  <c r="F43" i="128"/>
  <c r="F45" i="128"/>
  <c r="F47" i="128"/>
  <c r="F21" i="128"/>
  <c r="F25" i="128"/>
  <c r="F22" i="128"/>
  <c r="F24" i="128"/>
  <c r="O108" i="139"/>
  <c r="F6" i="128"/>
  <c r="F13" i="128"/>
  <c r="O109" i="139"/>
  <c r="F28" i="128"/>
  <c r="F41" i="128"/>
  <c r="F9" i="128"/>
  <c r="F40" i="128"/>
  <c r="F42" i="128"/>
  <c r="F44" i="128"/>
  <c r="F46" i="128"/>
  <c r="F8" i="128"/>
  <c r="F26" i="128"/>
  <c r="F39" i="128"/>
  <c r="F5" i="128"/>
  <c r="F27" i="128"/>
  <c r="F38" i="128"/>
  <c r="W23" i="139"/>
  <c r="F19" i="128"/>
  <c r="F23" i="128"/>
  <c r="F30" i="128"/>
  <c r="W32" i="139"/>
  <c r="W49" i="139"/>
  <c r="F36" i="128"/>
  <c r="W15" i="139"/>
  <c r="W16" i="139"/>
  <c r="F7" i="128"/>
  <c r="O2" i="139" l="1"/>
  <c r="F49" i="128"/>
  <c r="F11" i="128"/>
  <c r="F29" i="128"/>
  <c r="V14" i="128"/>
  <c r="R14" i="128"/>
  <c r="N14" i="128"/>
  <c r="J14" i="128"/>
  <c r="W14" i="128"/>
  <c r="U14" i="128"/>
  <c r="Q14" i="128"/>
  <c r="M14" i="128"/>
  <c r="I14" i="128"/>
  <c r="S14" i="128"/>
  <c r="O14" i="128"/>
  <c r="T14" i="128"/>
  <c r="P14" i="128"/>
  <c r="L14" i="128"/>
  <c r="K14" i="128"/>
  <c r="F20" i="128"/>
  <c r="F32" i="128" s="1"/>
  <c r="I35" i="128"/>
  <c r="I50" i="128" s="1"/>
  <c r="Q35" i="128"/>
  <c r="U35" i="128"/>
  <c r="J35" i="128"/>
  <c r="J50" i="128" s="1"/>
  <c r="N35" i="128"/>
  <c r="N50" i="128" s="1"/>
  <c r="R35" i="128"/>
  <c r="V35" i="128"/>
  <c r="K35" i="128"/>
  <c r="O35" i="128"/>
  <c r="S35" i="128"/>
  <c r="W35" i="128"/>
  <c r="L35" i="128"/>
  <c r="P35" i="128"/>
  <c r="W35" i="139"/>
  <c r="W18" i="139"/>
  <c r="F12" i="128"/>
  <c r="F14" i="128" s="1"/>
  <c r="O1" i="139" l="1"/>
  <c r="O110" i="139" s="1"/>
  <c r="L111" i="139" s="1"/>
  <c r="F35" i="128"/>
  <c r="F50" i="128" s="1"/>
  <c r="F15" i="128" s="1"/>
  <c r="O50" i="128"/>
  <c r="K50" i="128"/>
  <c r="S50" i="128"/>
  <c r="R50" i="128"/>
  <c r="Q50" i="128"/>
  <c r="P50" i="128"/>
  <c r="L50" i="128"/>
  <c r="W50" i="128"/>
  <c r="V50" i="128"/>
  <c r="U50" i="128"/>
  <c r="M35" i="128"/>
  <c r="M50" i="128" s="1"/>
  <c r="T35" i="128"/>
  <c r="T50" i="128" s="1"/>
  <c r="W50" i="139"/>
  <c r="O3" i="139" s="1"/>
  <c r="W5" i="139" l="1"/>
  <c r="P109" i="138"/>
  <c r="P108" i="138"/>
  <c r="P107" i="138"/>
  <c r="P106" i="138"/>
  <c r="P105" i="138"/>
  <c r="P104" i="138"/>
  <c r="P103" i="138"/>
  <c r="P102" i="138"/>
  <c r="P101" i="138"/>
  <c r="P100" i="138"/>
  <c r="P99" i="138"/>
  <c r="P98" i="138"/>
  <c r="P97" i="138"/>
  <c r="P96" i="138"/>
  <c r="P95" i="138"/>
  <c r="P94" i="138"/>
  <c r="P93" i="138"/>
  <c r="P92" i="138"/>
  <c r="P91" i="138"/>
  <c r="P90" i="138"/>
  <c r="P89" i="138"/>
  <c r="P88" i="138"/>
  <c r="P87" i="138"/>
  <c r="P86" i="138"/>
  <c r="P85" i="138"/>
  <c r="P84" i="138"/>
  <c r="P83" i="138"/>
  <c r="P82" i="138"/>
  <c r="P81" i="138"/>
  <c r="P80" i="138"/>
  <c r="P79" i="138"/>
  <c r="P78" i="138"/>
  <c r="P77" i="138"/>
  <c r="P76" i="138"/>
  <c r="P75" i="138"/>
  <c r="P74" i="138"/>
  <c r="P73" i="138"/>
  <c r="P72" i="138"/>
  <c r="P71" i="138"/>
  <c r="P70" i="138"/>
  <c r="P69" i="138"/>
  <c r="P68" i="138"/>
  <c r="P67" i="138"/>
  <c r="P66" i="138"/>
  <c r="P65" i="138"/>
  <c r="P64" i="138"/>
  <c r="P63" i="138"/>
  <c r="P62" i="138"/>
  <c r="P61" i="138"/>
  <c r="P60" i="138"/>
  <c r="P59" i="138"/>
  <c r="P58" i="138"/>
  <c r="P57" i="138"/>
  <c r="P56" i="138"/>
  <c r="P55" i="138"/>
  <c r="P54" i="138"/>
  <c r="P53" i="138"/>
  <c r="P52" i="138"/>
  <c r="P51" i="138"/>
  <c r="P50" i="138"/>
  <c r="W36" i="138"/>
  <c r="P49" i="138"/>
  <c r="W35" i="138"/>
  <c r="P48" i="138"/>
  <c r="W34" i="138"/>
  <c r="P47" i="138"/>
  <c r="W33" i="138"/>
  <c r="P46" i="138"/>
  <c r="W32" i="138"/>
  <c r="P45" i="138"/>
  <c r="W31" i="138"/>
  <c r="P44" i="138"/>
  <c r="W30" i="138"/>
  <c r="P43" i="138"/>
  <c r="W29" i="138"/>
  <c r="P42" i="138"/>
  <c r="W28" i="138"/>
  <c r="P41" i="138"/>
  <c r="W27" i="138"/>
  <c r="P40" i="138"/>
  <c r="W26" i="138"/>
  <c r="P39" i="138"/>
  <c r="W25" i="138"/>
  <c r="P38" i="138"/>
  <c r="P37" i="138"/>
  <c r="W21" i="138"/>
  <c r="P36" i="138"/>
  <c r="W20" i="138"/>
  <c r="P35" i="138"/>
  <c r="W19" i="138"/>
  <c r="P34" i="138"/>
  <c r="W18" i="138"/>
  <c r="P33" i="138"/>
  <c r="W17" i="138"/>
  <c r="P32" i="138"/>
  <c r="P31" i="138"/>
  <c r="W15" i="138"/>
  <c r="P30" i="138"/>
  <c r="W14" i="138"/>
  <c r="P29" i="138"/>
  <c r="P28" i="138"/>
  <c r="P27" i="138"/>
  <c r="P26" i="138"/>
  <c r="P25" i="138"/>
  <c r="P24" i="138"/>
  <c r="P23" i="138"/>
  <c r="P22" i="138"/>
  <c r="P21" i="138"/>
  <c r="P20" i="138"/>
  <c r="P19" i="138"/>
  <c r="P18" i="138"/>
  <c r="P17" i="138"/>
  <c r="P16" i="138"/>
  <c r="P15" i="138"/>
  <c r="P14" i="138"/>
  <c r="P13" i="138"/>
  <c r="W13" i="138" s="1"/>
  <c r="P12" i="138"/>
  <c r="W12" i="138" s="1"/>
  <c r="P11" i="138"/>
  <c r="W11" i="138" s="1"/>
  <c r="E51" i="128"/>
  <c r="E18" i="128"/>
  <c r="E17" i="128"/>
  <c r="P163" i="136"/>
  <c r="P162" i="136"/>
  <c r="P161" i="136"/>
  <c r="P160" i="136"/>
  <c r="P159" i="136"/>
  <c r="P158" i="136"/>
  <c r="P157" i="136"/>
  <c r="P156" i="136"/>
  <c r="P155" i="136"/>
  <c r="P154" i="136"/>
  <c r="P153" i="136"/>
  <c r="P152" i="136"/>
  <c r="P151" i="136"/>
  <c r="P150" i="136"/>
  <c r="P149" i="136"/>
  <c r="P148" i="136"/>
  <c r="P147" i="136"/>
  <c r="P146" i="136"/>
  <c r="P145" i="136"/>
  <c r="P144" i="136"/>
  <c r="P143" i="136"/>
  <c r="P142" i="136"/>
  <c r="P141" i="136"/>
  <c r="P140" i="136"/>
  <c r="P139" i="136"/>
  <c r="P138" i="136"/>
  <c r="P137" i="136"/>
  <c r="P136" i="136"/>
  <c r="P135" i="136"/>
  <c r="P134" i="136"/>
  <c r="P133" i="136"/>
  <c r="P132" i="136"/>
  <c r="P131" i="136"/>
  <c r="P130" i="136"/>
  <c r="P129" i="136"/>
  <c r="P128" i="136"/>
  <c r="P127" i="136"/>
  <c r="P126" i="136"/>
  <c r="P125" i="136"/>
  <c r="P124" i="136"/>
  <c r="P123" i="136"/>
  <c r="P122" i="136"/>
  <c r="P121" i="136"/>
  <c r="P120" i="136"/>
  <c r="P119" i="136"/>
  <c r="P118" i="136"/>
  <c r="P117" i="136"/>
  <c r="P115" i="136"/>
  <c r="W10" i="136" s="1"/>
  <c r="E6" i="128" s="1"/>
  <c r="P114" i="136"/>
  <c r="P106" i="136"/>
  <c r="P105" i="136"/>
  <c r="P104" i="136"/>
  <c r="P103" i="136"/>
  <c r="P102" i="136"/>
  <c r="P101" i="136"/>
  <c r="P100" i="136"/>
  <c r="P99" i="136"/>
  <c r="P98" i="136"/>
  <c r="P97" i="136"/>
  <c r="P96" i="136"/>
  <c r="P95" i="136"/>
  <c r="P94" i="136"/>
  <c r="P93" i="136"/>
  <c r="P92" i="136"/>
  <c r="P91" i="136"/>
  <c r="P90" i="136"/>
  <c r="P89" i="136"/>
  <c r="P88" i="136"/>
  <c r="P87" i="136"/>
  <c r="P86" i="136"/>
  <c r="P85" i="136"/>
  <c r="P84" i="136"/>
  <c r="P83" i="136"/>
  <c r="P82" i="136"/>
  <c r="P81" i="136"/>
  <c r="P80" i="136"/>
  <c r="P79" i="136"/>
  <c r="P78" i="136"/>
  <c r="P77" i="136"/>
  <c r="P76" i="136"/>
  <c r="P75" i="136"/>
  <c r="P74" i="136"/>
  <c r="P73" i="136"/>
  <c r="P72" i="136"/>
  <c r="P71" i="136"/>
  <c r="P70" i="136"/>
  <c r="P69" i="136"/>
  <c r="P68" i="136"/>
  <c r="P67" i="136"/>
  <c r="P66" i="136"/>
  <c r="P65" i="136"/>
  <c r="P64" i="136"/>
  <c r="P63" i="136"/>
  <c r="P62" i="136"/>
  <c r="P61" i="136"/>
  <c r="P60" i="136"/>
  <c r="P59" i="136"/>
  <c r="P58" i="136"/>
  <c r="P57" i="136"/>
  <c r="P56" i="136"/>
  <c r="P55" i="136"/>
  <c r="P54" i="136"/>
  <c r="P53" i="136"/>
  <c r="P52" i="136"/>
  <c r="P51" i="136"/>
  <c r="P50" i="136"/>
  <c r="P49" i="136"/>
  <c r="P48" i="136"/>
  <c r="P47" i="136"/>
  <c r="W47" i="136"/>
  <c r="E47" i="128" s="1"/>
  <c r="P46" i="136"/>
  <c r="W46" i="136"/>
  <c r="E46" i="128" s="1"/>
  <c r="P45" i="136"/>
  <c r="W45" i="136"/>
  <c r="E45" i="128" s="1"/>
  <c r="P44" i="136"/>
  <c r="W44" i="136"/>
  <c r="E44" i="128" s="1"/>
  <c r="P43" i="136"/>
  <c r="P42" i="136"/>
  <c r="W42" i="136"/>
  <c r="E42" i="128" s="1"/>
  <c r="P41" i="136"/>
  <c r="W41" i="136"/>
  <c r="E41" i="128" s="1"/>
  <c r="P40" i="136"/>
  <c r="W40" i="136"/>
  <c r="E40" i="128" s="1"/>
  <c r="P39" i="136"/>
  <c r="W39" i="136"/>
  <c r="E39" i="128" s="1"/>
  <c r="P38" i="136"/>
  <c r="W38" i="136"/>
  <c r="E38" i="128" s="1"/>
  <c r="P37" i="136"/>
  <c r="W37" i="136"/>
  <c r="E37" i="128" s="1"/>
  <c r="P36" i="136"/>
  <c r="W36" i="136"/>
  <c r="E36" i="128" s="1"/>
  <c r="P35" i="136"/>
  <c r="P34" i="136"/>
  <c r="P33" i="136"/>
  <c r="W32" i="136"/>
  <c r="E29" i="128" s="1"/>
  <c r="P32" i="136"/>
  <c r="W31" i="136"/>
  <c r="E28" i="128" s="1"/>
  <c r="P31" i="136"/>
  <c r="W30" i="136"/>
  <c r="E27" i="128" s="1"/>
  <c r="P30" i="136"/>
  <c r="W29" i="136"/>
  <c r="E26" i="128" s="1"/>
  <c r="P29" i="136"/>
  <c r="P28" i="136"/>
  <c r="W27" i="136"/>
  <c r="E24" i="128" s="1"/>
  <c r="P27" i="136"/>
  <c r="P26" i="136"/>
  <c r="P25" i="136"/>
  <c r="P24" i="136"/>
  <c r="P23" i="136"/>
  <c r="P22" i="136"/>
  <c r="P21" i="136"/>
  <c r="P20" i="136"/>
  <c r="P19" i="136"/>
  <c r="P18" i="136"/>
  <c r="P17" i="136"/>
  <c r="P16" i="136"/>
  <c r="P15" i="136"/>
  <c r="W14" i="136"/>
  <c r="E10" i="128" s="1"/>
  <c r="P14" i="136"/>
  <c r="W43" i="136" s="1"/>
  <c r="E43" i="128" s="1"/>
  <c r="W13" i="136"/>
  <c r="E9" i="128" s="1"/>
  <c r="P13" i="136"/>
  <c r="W12" i="136"/>
  <c r="E8" i="128" s="1"/>
  <c r="P12" i="136"/>
  <c r="W22" i="136" s="1"/>
  <c r="E19" i="128" s="1"/>
  <c r="W11" i="136"/>
  <c r="E7" i="128" s="1"/>
  <c r="P11" i="136"/>
  <c r="W26" i="136" s="1"/>
  <c r="E23" i="128" s="1"/>
  <c r="P10" i="136"/>
  <c r="W28" i="136" s="1"/>
  <c r="E25" i="128" s="1"/>
  <c r="W9" i="136"/>
  <c r="E5" i="128" s="1"/>
  <c r="P9" i="136"/>
  <c r="P8" i="136"/>
  <c r="P7" i="136"/>
  <c r="W13" i="130"/>
  <c r="D9" i="128" s="1"/>
  <c r="D109" i="130"/>
  <c r="O108" i="136" l="1"/>
  <c r="W23" i="136"/>
  <c r="E20" i="128" s="1"/>
  <c r="W34" i="136"/>
  <c r="E31" i="128" s="1"/>
  <c r="W23" i="138"/>
  <c r="W22" i="138"/>
  <c r="W39" i="138"/>
  <c r="E13" i="128"/>
  <c r="O109" i="136"/>
  <c r="W16" i="138"/>
  <c r="W10" i="138"/>
  <c r="W33" i="136"/>
  <c r="E30" i="128" s="1"/>
  <c r="W15" i="136"/>
  <c r="E11" i="128" s="1"/>
  <c r="W16" i="136"/>
  <c r="W24" i="136"/>
  <c r="E21" i="128" s="1"/>
  <c r="W25" i="136"/>
  <c r="E22" i="128" s="1"/>
  <c r="W49" i="136"/>
  <c r="X33" i="128"/>
  <c r="P56" i="130"/>
  <c r="P57" i="130"/>
  <c r="P58" i="130"/>
  <c r="P59" i="130"/>
  <c r="P60" i="130"/>
  <c r="P61" i="130"/>
  <c r="P62" i="130"/>
  <c r="P63" i="130"/>
  <c r="P64" i="130"/>
  <c r="P65" i="130"/>
  <c r="P66" i="130"/>
  <c r="P67" i="130"/>
  <c r="P68" i="130"/>
  <c r="P69" i="130"/>
  <c r="P70" i="130"/>
  <c r="P71" i="130"/>
  <c r="P72" i="130"/>
  <c r="P73" i="130"/>
  <c r="P74" i="130"/>
  <c r="P75" i="130"/>
  <c r="P76" i="130"/>
  <c r="P77" i="130"/>
  <c r="P78" i="130"/>
  <c r="P79" i="130"/>
  <c r="P80" i="130"/>
  <c r="P81" i="130"/>
  <c r="P82" i="130"/>
  <c r="P83" i="130"/>
  <c r="P84" i="130"/>
  <c r="P85" i="130"/>
  <c r="P86" i="130"/>
  <c r="P87" i="130"/>
  <c r="P88" i="130"/>
  <c r="P89" i="130"/>
  <c r="P90" i="130"/>
  <c r="P91" i="130"/>
  <c r="P92" i="130"/>
  <c r="P93" i="130"/>
  <c r="P94" i="130"/>
  <c r="P95" i="130"/>
  <c r="P96" i="130"/>
  <c r="P97" i="130"/>
  <c r="P98" i="130"/>
  <c r="P99" i="130"/>
  <c r="P100" i="130"/>
  <c r="P101" i="130"/>
  <c r="P102" i="130"/>
  <c r="P103" i="130"/>
  <c r="P104" i="130"/>
  <c r="P105" i="130"/>
  <c r="W12" i="130"/>
  <c r="O2" i="136" l="1"/>
  <c r="E49" i="128"/>
  <c r="W24" i="138"/>
  <c r="W40" i="138" s="1"/>
  <c r="D8" i="128"/>
  <c r="X8" i="128" s="1"/>
  <c r="D7" i="127" s="1"/>
  <c r="W18" i="136"/>
  <c r="E12" i="128"/>
  <c r="E14" i="128" s="1"/>
  <c r="W35" i="136"/>
  <c r="O1" i="136" s="1"/>
  <c r="O110" i="136" s="1"/>
  <c r="P106" i="130"/>
  <c r="L111" i="136" l="1"/>
  <c r="E32" i="128"/>
  <c r="E35" i="128" s="1"/>
  <c r="E50" i="128" s="1"/>
  <c r="E15" i="128" s="1"/>
  <c r="O1" i="138"/>
  <c r="W50" i="136"/>
  <c r="O3" i="136" s="1"/>
  <c r="W47" i="130"/>
  <c r="W46" i="130"/>
  <c r="W45" i="130"/>
  <c r="W44" i="130"/>
  <c r="W42" i="130"/>
  <c r="W41" i="130"/>
  <c r="W39" i="130"/>
  <c r="W38" i="130"/>
  <c r="W37" i="130"/>
  <c r="W32" i="130"/>
  <c r="W31" i="130"/>
  <c r="W30" i="130"/>
  <c r="W27" i="130"/>
  <c r="W25" i="130"/>
  <c r="P163" i="130"/>
  <c r="P162" i="130"/>
  <c r="P161" i="130"/>
  <c r="P160" i="130"/>
  <c r="P159" i="130"/>
  <c r="P158" i="130"/>
  <c r="P157" i="130"/>
  <c r="P156" i="130"/>
  <c r="P155" i="130"/>
  <c r="P154" i="130"/>
  <c r="P153" i="130"/>
  <c r="P152" i="130"/>
  <c r="P151" i="130"/>
  <c r="P150" i="130"/>
  <c r="P149" i="130"/>
  <c r="P148" i="130"/>
  <c r="P147" i="130"/>
  <c r="P146" i="130"/>
  <c r="P145" i="130"/>
  <c r="P144" i="130"/>
  <c r="P143" i="130"/>
  <c r="P142" i="130"/>
  <c r="P141" i="130"/>
  <c r="P140" i="130"/>
  <c r="P139" i="130"/>
  <c r="P138" i="130"/>
  <c r="P137" i="130"/>
  <c r="P136" i="130"/>
  <c r="P135" i="130"/>
  <c r="P134" i="130"/>
  <c r="P133" i="130"/>
  <c r="P132" i="130"/>
  <c r="P131" i="130"/>
  <c r="P130" i="130"/>
  <c r="P129" i="130"/>
  <c r="P128" i="130"/>
  <c r="P127" i="130"/>
  <c r="P126" i="130"/>
  <c r="P125" i="130"/>
  <c r="P124" i="130"/>
  <c r="P123" i="130"/>
  <c r="P122" i="130"/>
  <c r="P121" i="130"/>
  <c r="P120" i="130"/>
  <c r="P119" i="130"/>
  <c r="P118" i="130"/>
  <c r="P117" i="130"/>
  <c r="P116" i="130"/>
  <c r="W14" i="130" s="1"/>
  <c r="D10" i="128" s="1"/>
  <c r="P115" i="130"/>
  <c r="P114" i="130"/>
  <c r="P55" i="130"/>
  <c r="P54" i="130"/>
  <c r="P53" i="130"/>
  <c r="P52" i="130"/>
  <c r="P51" i="130"/>
  <c r="P50" i="130"/>
  <c r="P49" i="130"/>
  <c r="P48" i="130"/>
  <c r="P47" i="130"/>
  <c r="P46" i="130"/>
  <c r="P45" i="130"/>
  <c r="P44" i="130"/>
  <c r="P43" i="130"/>
  <c r="P42" i="130"/>
  <c r="P41" i="130"/>
  <c r="P40" i="130"/>
  <c r="P39" i="130"/>
  <c r="P38" i="130"/>
  <c r="P37" i="130"/>
  <c r="P36" i="130"/>
  <c r="P35" i="130"/>
  <c r="P34" i="130"/>
  <c r="P33" i="130"/>
  <c r="P32" i="130"/>
  <c r="P31" i="130"/>
  <c r="P30" i="130"/>
  <c r="P29" i="130"/>
  <c r="P28" i="130"/>
  <c r="P27" i="130"/>
  <c r="P26" i="130"/>
  <c r="P25" i="130"/>
  <c r="P24" i="130"/>
  <c r="P23" i="130"/>
  <c r="P22" i="130"/>
  <c r="P21" i="130"/>
  <c r="P20" i="130"/>
  <c r="P19" i="130"/>
  <c r="P18" i="130"/>
  <c r="P17" i="130"/>
  <c r="P16" i="130"/>
  <c r="P15" i="130"/>
  <c r="W33" i="130" s="1"/>
  <c r="D30" i="128" s="1"/>
  <c r="P14" i="130"/>
  <c r="P13" i="130"/>
  <c r="P12" i="130"/>
  <c r="P11" i="130"/>
  <c r="P10" i="130"/>
  <c r="P9" i="130"/>
  <c r="P8" i="130"/>
  <c r="P7" i="130"/>
  <c r="W40" i="130" s="1"/>
  <c r="W51" i="128"/>
  <c r="V51" i="128"/>
  <c r="U51" i="128"/>
  <c r="T51" i="128"/>
  <c r="S51" i="128"/>
  <c r="R51" i="128"/>
  <c r="Q51" i="128"/>
  <c r="P51" i="128"/>
  <c r="O51" i="128"/>
  <c r="N51" i="128"/>
  <c r="M51" i="128"/>
  <c r="L51" i="128"/>
  <c r="K51" i="128"/>
  <c r="J51" i="128"/>
  <c r="I51" i="128"/>
  <c r="H51" i="128"/>
  <c r="G51" i="128"/>
  <c r="W18" i="128"/>
  <c r="W17" i="128"/>
  <c r="V17" i="128"/>
  <c r="U17" i="128"/>
  <c r="T17" i="128"/>
  <c r="S17" i="128"/>
  <c r="R17" i="128"/>
  <c r="Q17" i="128"/>
  <c r="P17" i="128"/>
  <c r="O17" i="128"/>
  <c r="N17" i="128"/>
  <c r="M17" i="128"/>
  <c r="L17" i="128"/>
  <c r="K17" i="128"/>
  <c r="J17" i="128"/>
  <c r="I17" i="128"/>
  <c r="H17" i="128"/>
  <c r="G17" i="128"/>
  <c r="D17" i="128"/>
  <c r="V18" i="128"/>
  <c r="U18" i="128"/>
  <c r="T18" i="128"/>
  <c r="S18" i="128"/>
  <c r="R18" i="128"/>
  <c r="Q18" i="128"/>
  <c r="P18" i="128"/>
  <c r="O18" i="128"/>
  <c r="N18" i="128"/>
  <c r="M18" i="128"/>
  <c r="L18" i="128"/>
  <c r="K18" i="128"/>
  <c r="J18" i="128"/>
  <c r="I18" i="128"/>
  <c r="H18" i="128"/>
  <c r="G18" i="128"/>
  <c r="W17" i="130" l="1"/>
  <c r="O109" i="130" s="1"/>
  <c r="W11" i="130"/>
  <c r="D7" i="128" s="1"/>
  <c r="X7" i="128" s="1"/>
  <c r="W9" i="130"/>
  <c r="W34" i="130"/>
  <c r="D31" i="128" s="1"/>
  <c r="W48" i="130"/>
  <c r="D48" i="128" s="1"/>
  <c r="W10" i="130"/>
  <c r="D6" i="128" s="1"/>
  <c r="X6" i="128" s="1"/>
  <c r="D5" i="127" s="1"/>
  <c r="O108" i="130"/>
  <c r="D37" i="128"/>
  <c r="X37" i="128" s="1"/>
  <c r="D34" i="127" s="1"/>
  <c r="D28" i="128"/>
  <c r="X28" i="128" s="1"/>
  <c r="D26" i="127" s="1"/>
  <c r="D38" i="128"/>
  <c r="X38" i="128" s="1"/>
  <c r="D35" i="127" s="1"/>
  <c r="D42" i="128"/>
  <c r="X42" i="128" s="1"/>
  <c r="D39" i="127" s="1"/>
  <c r="D47" i="128"/>
  <c r="X47" i="128" s="1"/>
  <c r="D44" i="127" s="1"/>
  <c r="D46" i="128"/>
  <c r="X46" i="128" s="1"/>
  <c r="D43" i="127" s="1"/>
  <c r="D22" i="128"/>
  <c r="X22" i="128" s="1"/>
  <c r="D20" i="127" s="1"/>
  <c r="D29" i="128"/>
  <c r="X29" i="128" s="1"/>
  <c r="D27" i="127" s="1"/>
  <c r="D39" i="128"/>
  <c r="X39" i="128" s="1"/>
  <c r="D36" i="127" s="1"/>
  <c r="D44" i="128"/>
  <c r="X44" i="128" s="1"/>
  <c r="D41" i="127" s="1"/>
  <c r="D27" i="128"/>
  <c r="X27" i="128" s="1"/>
  <c r="D25" i="127" s="1"/>
  <c r="D41" i="128"/>
  <c r="X41" i="128" s="1"/>
  <c r="D38" i="127" s="1"/>
  <c r="D24" i="128"/>
  <c r="X24" i="128" s="1"/>
  <c r="D22" i="127" s="1"/>
  <c r="X30" i="128"/>
  <c r="D28" i="127" s="1"/>
  <c r="D40" i="128"/>
  <c r="X40" i="128" s="1"/>
  <c r="D37" i="127" s="1"/>
  <c r="D45" i="128"/>
  <c r="X45" i="128" s="1"/>
  <c r="D42" i="127" s="1"/>
  <c r="W5" i="136"/>
  <c r="W43" i="130"/>
  <c r="W29" i="130"/>
  <c r="D19" i="128"/>
  <c r="W26" i="130"/>
  <c r="W36" i="130"/>
  <c r="D36" i="128" s="1"/>
  <c r="W24" i="130"/>
  <c r="W23" i="130"/>
  <c r="W28" i="130"/>
  <c r="X10" i="128"/>
  <c r="D9" i="127" s="1"/>
  <c r="I15" i="128"/>
  <c r="X9" i="128"/>
  <c r="D8" i="127" s="1"/>
  <c r="X5" i="128" l="1"/>
  <c r="D4" i="127" s="1"/>
  <c r="D5" i="128"/>
  <c r="W15" i="130"/>
  <c r="D11" i="128" s="1"/>
  <c r="W16" i="130"/>
  <c r="D12" i="128" s="1"/>
  <c r="D13" i="128"/>
  <c r="D25" i="128"/>
  <c r="X25" i="128" s="1"/>
  <c r="D23" i="127" s="1"/>
  <c r="D23" i="128"/>
  <c r="X23" i="128" s="1"/>
  <c r="D21" i="127" s="1"/>
  <c r="D43" i="128"/>
  <c r="X43" i="128" s="1"/>
  <c r="D40" i="127" s="1"/>
  <c r="D20" i="128"/>
  <c r="X20" i="128" s="1"/>
  <c r="D18" i="127" s="1"/>
  <c r="D21" i="128"/>
  <c r="X21" i="128" s="1"/>
  <c r="D19" i="127" s="1"/>
  <c r="D26" i="128"/>
  <c r="X26" i="128" s="1"/>
  <c r="D24" i="127" s="1"/>
  <c r="N15" i="128"/>
  <c r="R15" i="128"/>
  <c r="D6" i="127"/>
  <c r="X11" i="128"/>
  <c r="Q15" i="128"/>
  <c r="X19" i="128"/>
  <c r="D17" i="127" s="1"/>
  <c r="W49" i="130"/>
  <c r="X36" i="128"/>
  <c r="D33" i="127" s="1"/>
  <c r="X34" i="128"/>
  <c r="V15" i="128"/>
  <c r="W35" i="130"/>
  <c r="M15" i="128"/>
  <c r="J15" i="128"/>
  <c r="L15" i="128"/>
  <c r="U15" i="128"/>
  <c r="K15" i="128"/>
  <c r="H15" i="128"/>
  <c r="W15" i="128"/>
  <c r="G15" i="128"/>
  <c r="T15" i="128"/>
  <c r="S15" i="128"/>
  <c r="P15" i="128"/>
  <c r="O15" i="128"/>
  <c r="D32" i="128" l="1"/>
  <c r="D35" i="128" s="1"/>
  <c r="O1" i="130"/>
  <c r="O110" i="130" s="1"/>
  <c r="X31" i="128"/>
  <c r="D29" i="127" s="1"/>
  <c r="O2" i="130"/>
  <c r="X12" i="128"/>
  <c r="D11" i="127" s="1"/>
  <c r="D10" i="127"/>
  <c r="W50" i="130"/>
  <c r="O3" i="130" s="1"/>
  <c r="X35" i="128" l="1"/>
  <c r="D32" i="127" s="1"/>
  <c r="X48" i="128"/>
  <c r="D45" i="127" s="1"/>
  <c r="D49" i="128"/>
  <c r="L111" i="130"/>
  <c r="W18" i="130"/>
  <c r="W5" i="130" s="1"/>
  <c r="X32" i="128" l="1"/>
  <c r="D30" i="127" s="1"/>
  <c r="D50" i="128"/>
  <c r="D14" i="128"/>
  <c r="X13" i="128"/>
  <c r="X14" i="128" s="1"/>
  <c r="D13" i="127" l="1"/>
  <c r="D12" i="127"/>
  <c r="D51" i="128" l="1"/>
  <c r="X49" i="128" l="1"/>
  <c r="D15" i="128"/>
  <c r="X50" i="128" l="1"/>
  <c r="D47" i="127" s="1"/>
  <c r="D14" i="127" s="1"/>
  <c r="D46" i="1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7" authorId="0" shapeId="0" xr:uid="{963497A1-15F4-48C0-B12E-9742333132DA}">
      <text>
        <r>
          <rPr>
            <b/>
            <sz val="9"/>
            <color indexed="81"/>
            <rFont val="MS P ゴシック"/>
            <family val="3"/>
            <charset val="128"/>
          </rPr>
          <t>補助事業者から間接補助事業者への補助金は、間接補助事業者の収入に計上すること。</t>
        </r>
      </text>
    </comment>
    <comment ref="D30" authorId="0" shapeId="0" xr:uid="{F898060A-FF39-4C98-AF2E-D1A1202E5219}">
      <text>
        <r>
          <rPr>
            <b/>
            <sz val="9"/>
            <color indexed="81"/>
            <rFont val="MS P ゴシック"/>
            <family val="3"/>
            <charset val="128"/>
          </rPr>
          <t>補助事業者から間接補助事業者への補助金は含めないこと。</t>
        </r>
      </text>
    </comment>
  </commentList>
</comments>
</file>

<file path=xl/sharedStrings.xml><?xml version="1.0" encoding="utf-8"?>
<sst xmlns="http://schemas.openxmlformats.org/spreadsheetml/2006/main" count="2216" uniqueCount="175">
  <si>
    <t>小   計（Ａ）</t>
    <rPh sb="0" eb="1">
      <t>ショウ</t>
    </rPh>
    <rPh sb="4" eb="5">
      <t>ケイ</t>
    </rPh>
    <phoneticPr fontId="5"/>
  </si>
  <si>
    <t>消耗品費</t>
    <rPh sb="0" eb="3">
      <t>ショウモウヒン</t>
    </rPh>
    <rPh sb="3" eb="4">
      <t>ヒ</t>
    </rPh>
    <phoneticPr fontId="5"/>
  </si>
  <si>
    <t>区   分</t>
    <rPh sb="0" eb="1">
      <t>ク</t>
    </rPh>
    <rPh sb="4" eb="5">
      <t>ブン</t>
    </rPh>
    <phoneticPr fontId="5"/>
  </si>
  <si>
    <t>（支出の部）</t>
    <rPh sb="1" eb="3">
      <t>シシュツ</t>
    </rPh>
    <rPh sb="4" eb="5">
      <t>ブ</t>
    </rPh>
    <phoneticPr fontId="5"/>
  </si>
  <si>
    <t>事業収入</t>
    <rPh sb="0" eb="2">
      <t>ジギョウ</t>
    </rPh>
    <rPh sb="2" eb="4">
      <t>シュウニュウ</t>
    </rPh>
    <phoneticPr fontId="5"/>
  </si>
  <si>
    <t>収入合計</t>
    <rPh sb="0" eb="2">
      <t>シュウニュウ</t>
    </rPh>
    <rPh sb="2" eb="4">
      <t>ゴウケイ</t>
    </rPh>
    <phoneticPr fontId="5"/>
  </si>
  <si>
    <t>区分</t>
    <rPh sb="0" eb="2">
      <t>クブン</t>
    </rPh>
    <phoneticPr fontId="5"/>
  </si>
  <si>
    <t>(金額)</t>
    <rPh sb="1" eb="3">
      <t>キンガク</t>
    </rPh>
    <phoneticPr fontId="5"/>
  </si>
  <si>
    <t>寄附金・協賛金</t>
    <rPh sb="0" eb="3">
      <t>キフキン</t>
    </rPh>
    <rPh sb="4" eb="7">
      <t>キョウサンキン</t>
    </rPh>
    <phoneticPr fontId="5"/>
  </si>
  <si>
    <t>（収入の部）</t>
    <rPh sb="1" eb="3">
      <t>シュウニュウ</t>
    </rPh>
    <rPh sb="4" eb="5">
      <t>ブ</t>
    </rPh>
    <phoneticPr fontId="5"/>
  </si>
  <si>
    <t>（単位：円）</t>
    <rPh sb="1" eb="3">
      <t>タンイ</t>
    </rPh>
    <rPh sb="4" eb="5">
      <t>エン</t>
    </rPh>
    <phoneticPr fontId="5"/>
  </si>
  <si>
    <t>消費税及び地方消費税に係る仕入控除税額</t>
    <rPh sb="0" eb="3">
      <t>ショウヒゼイ</t>
    </rPh>
    <rPh sb="3" eb="4">
      <t>オヨ</t>
    </rPh>
    <rPh sb="5" eb="7">
      <t>チホウ</t>
    </rPh>
    <rPh sb="7" eb="10">
      <t>ショウヒゼイ</t>
    </rPh>
    <rPh sb="11" eb="12">
      <t>カカワ</t>
    </rPh>
    <rPh sb="13" eb="15">
      <t>シイレ</t>
    </rPh>
    <rPh sb="15" eb="17">
      <t>コウジョ</t>
    </rPh>
    <rPh sb="17" eb="19">
      <t>ゼイガク</t>
    </rPh>
    <phoneticPr fontId="5"/>
  </si>
  <si>
    <t>小   計（Ｃ）</t>
    <rPh sb="0" eb="1">
      <t>ショウ</t>
    </rPh>
    <rPh sb="4" eb="5">
      <t>ケイ</t>
    </rPh>
    <phoneticPr fontId="5"/>
  </si>
  <si>
    <t>補助金・助成金</t>
    <rPh sb="0" eb="3">
      <t>ホジョキン</t>
    </rPh>
    <rPh sb="4" eb="7">
      <t>ジョセイキン</t>
    </rPh>
    <phoneticPr fontId="5"/>
  </si>
  <si>
    <t>その他</t>
    <rPh sb="2" eb="3">
      <t>タ</t>
    </rPh>
    <phoneticPr fontId="5"/>
  </si>
  <si>
    <t>国庫補助額</t>
    <rPh sb="0" eb="2">
      <t>コッコ</t>
    </rPh>
    <rPh sb="2" eb="4">
      <t>ホジョ</t>
    </rPh>
    <rPh sb="4" eb="5">
      <t>ガク</t>
    </rPh>
    <phoneticPr fontId="5"/>
  </si>
  <si>
    <t>合   計（Ｂ）</t>
    <rPh sb="0" eb="1">
      <t>ゴウ</t>
    </rPh>
    <rPh sb="4" eb="5">
      <t>ケイ</t>
    </rPh>
    <phoneticPr fontId="5"/>
  </si>
  <si>
    <t>費目</t>
    <rPh sb="0" eb="2">
      <t>ヒモク</t>
    </rPh>
    <phoneticPr fontId="5"/>
  </si>
  <si>
    <t>補助対象経費</t>
    <rPh sb="0" eb="2">
      <t>ホジョ</t>
    </rPh>
    <rPh sb="2" eb="4">
      <t>タイショウ</t>
    </rPh>
    <rPh sb="4" eb="6">
      <t>ケイヒ</t>
    </rPh>
    <phoneticPr fontId="5"/>
  </si>
  <si>
    <t>補助金</t>
    <rPh sb="0" eb="3">
      <t>ホジョキン</t>
    </rPh>
    <phoneticPr fontId="5"/>
  </si>
  <si>
    <t>補助対象経費計（Ｄ）</t>
    <rPh sb="0" eb="2">
      <t>ホジョ</t>
    </rPh>
    <rPh sb="2" eb="4">
      <t>タイショウ</t>
    </rPh>
    <rPh sb="4" eb="6">
      <t>ケイヒ</t>
    </rPh>
    <rPh sb="6" eb="7">
      <t>ケイ</t>
    </rPh>
    <phoneticPr fontId="5"/>
  </si>
  <si>
    <t>小   計（Ｅ）</t>
    <rPh sb="0" eb="1">
      <t>ショウ</t>
    </rPh>
    <rPh sb="4" eb="5">
      <t>ケイ</t>
    </rPh>
    <phoneticPr fontId="5"/>
  </si>
  <si>
    <t>補助対象外経費</t>
    <rPh sb="0" eb="2">
      <t>ホジョ</t>
    </rPh>
    <rPh sb="2" eb="5">
      <t>タイショウガイ</t>
    </rPh>
    <rPh sb="5" eb="7">
      <t>ケイヒ</t>
    </rPh>
    <phoneticPr fontId="5"/>
  </si>
  <si>
    <t>（数量）</t>
    <rPh sb="1" eb="3">
      <t>スウリョウ</t>
    </rPh>
    <phoneticPr fontId="5"/>
  </si>
  <si>
    <t>（単価）</t>
    <rPh sb="1" eb="3">
      <t>タンカ</t>
    </rPh>
    <phoneticPr fontId="5"/>
  </si>
  <si>
    <t>（単位）</t>
    <rPh sb="1" eb="3">
      <t>タンイ</t>
    </rPh>
    <phoneticPr fontId="5"/>
  </si>
  <si>
    <t>補助
対象外</t>
    <rPh sb="0" eb="2">
      <t>ホジョ</t>
    </rPh>
    <rPh sb="3" eb="5">
      <t>タイショウ</t>
    </rPh>
    <rPh sb="5" eb="6">
      <t>ガイ</t>
    </rPh>
    <phoneticPr fontId="5"/>
  </si>
  <si>
    <t>内　　訳</t>
    <rPh sb="0" eb="1">
      <t>ウチ</t>
    </rPh>
    <rPh sb="3" eb="4">
      <t>ヤク</t>
    </rPh>
    <phoneticPr fontId="5"/>
  </si>
  <si>
    <t>×</t>
  </si>
  <si>
    <t>（数量）</t>
  </si>
  <si>
    <t>＋</t>
  </si>
  <si>
    <t>（調整額）</t>
    <rPh sb="1" eb="3">
      <t>チョウセイ</t>
    </rPh>
    <rPh sb="3" eb="4">
      <t>ガク</t>
    </rPh>
    <phoneticPr fontId="5"/>
  </si>
  <si>
    <t>＝</t>
  </si>
  <si>
    <t>支出合計</t>
    <rPh sb="0" eb="2">
      <t>シシュツ</t>
    </rPh>
    <rPh sb="2" eb="4">
      <t>ゴウケイ</t>
    </rPh>
    <phoneticPr fontId="5"/>
  </si>
  <si>
    <t>（単位：円）</t>
  </si>
  <si>
    <t>（収入の部）</t>
    <rPh sb="1" eb="3">
      <t>シュウニュウ</t>
    </rPh>
    <rPh sb="4" eb="5">
      <t>ブ</t>
    </rPh>
    <phoneticPr fontId="1"/>
  </si>
  <si>
    <t>寄附金・協賛金</t>
    <rPh sb="0" eb="3">
      <t>キフキン</t>
    </rPh>
    <rPh sb="4" eb="7">
      <t>キョウサンキン</t>
    </rPh>
    <phoneticPr fontId="1"/>
  </si>
  <si>
    <t>事業収入</t>
    <rPh sb="0" eb="2">
      <t>ジギョウ</t>
    </rPh>
    <rPh sb="2" eb="4">
      <t>シュウニュウ</t>
    </rPh>
    <phoneticPr fontId="1"/>
  </si>
  <si>
    <t>その他</t>
    <rPh sb="2" eb="3">
      <t>タ</t>
    </rPh>
    <phoneticPr fontId="1"/>
  </si>
  <si>
    <t>小   計（Ａ）</t>
    <rPh sb="0" eb="1">
      <t>ショウ</t>
    </rPh>
    <rPh sb="4" eb="5">
      <t>ケイ</t>
    </rPh>
    <phoneticPr fontId="1"/>
  </si>
  <si>
    <t>合   計（Ｂ）</t>
    <rPh sb="0" eb="1">
      <t>ゴウ</t>
    </rPh>
    <rPh sb="4" eb="5">
      <t>ケイ</t>
    </rPh>
    <phoneticPr fontId="1"/>
  </si>
  <si>
    <t>（支出の部）</t>
    <rPh sb="1" eb="3">
      <t>シシュツ</t>
    </rPh>
    <rPh sb="4" eb="5">
      <t>ブ</t>
    </rPh>
    <phoneticPr fontId="1"/>
  </si>
  <si>
    <t>補助対象経費</t>
    <rPh sb="0" eb="2">
      <t>ホジョ</t>
    </rPh>
    <rPh sb="2" eb="4">
      <t>タイショウ</t>
    </rPh>
    <rPh sb="4" eb="6">
      <t>ケイヒ</t>
    </rPh>
    <phoneticPr fontId="1"/>
  </si>
  <si>
    <t>補助対象外経費</t>
    <rPh sb="0" eb="2">
      <t>ホジョ</t>
    </rPh>
    <rPh sb="2" eb="5">
      <t>タイショウガイ</t>
    </rPh>
    <rPh sb="5" eb="7">
      <t>ケイヒ</t>
    </rPh>
    <phoneticPr fontId="1"/>
  </si>
  <si>
    <t>国庫補助額</t>
    <rPh sb="0" eb="2">
      <t>コッコ</t>
    </rPh>
    <rPh sb="2" eb="4">
      <t>ホジョ</t>
    </rPh>
    <rPh sb="4" eb="5">
      <t>ガク</t>
    </rPh>
    <phoneticPr fontId="1"/>
  </si>
  <si>
    <t>収入</t>
    <rPh sb="0" eb="2">
      <t>シュウニュウ</t>
    </rPh>
    <phoneticPr fontId="5"/>
  </si>
  <si>
    <t>事業形態</t>
    <rPh sb="0" eb="2">
      <t>ジギョウ</t>
    </rPh>
    <rPh sb="2" eb="4">
      <t>ケイタイ</t>
    </rPh>
    <phoneticPr fontId="5"/>
  </si>
  <si>
    <t>金額</t>
    <rPh sb="0" eb="2">
      <t>キンガク</t>
    </rPh>
    <phoneticPr fontId="5"/>
  </si>
  <si>
    <t>合   計（F）</t>
    <rPh sb="0" eb="1">
      <t>ゴウ</t>
    </rPh>
    <rPh sb="4" eb="5">
      <t>ケイ</t>
    </rPh>
    <phoneticPr fontId="5"/>
  </si>
  <si>
    <t>合   計（F）</t>
    <rPh sb="0" eb="1">
      <t>ゴウ</t>
    </rPh>
    <rPh sb="4" eb="5">
      <t>ケイ</t>
    </rPh>
    <phoneticPr fontId="1"/>
  </si>
  <si>
    <t>自己収入計</t>
    <rPh sb="0" eb="2">
      <t>ジコ</t>
    </rPh>
    <rPh sb="2" eb="4">
      <t>シュウニュウ</t>
    </rPh>
    <rPh sb="4" eb="5">
      <t>ケイ</t>
    </rPh>
    <phoneticPr fontId="5"/>
  </si>
  <si>
    <t>自己収入</t>
    <rPh sb="0" eb="2">
      <t>ジコ</t>
    </rPh>
    <rPh sb="2" eb="4">
      <t>シュウニュウ</t>
    </rPh>
    <phoneticPr fontId="5"/>
  </si>
  <si>
    <t>備考</t>
    <rPh sb="0" eb="2">
      <t>ビコウ</t>
    </rPh>
    <phoneticPr fontId="5"/>
  </si>
  <si>
    <t>予定額</t>
    <rPh sb="0" eb="2">
      <t>ヨテイ</t>
    </rPh>
    <rPh sb="2" eb="3">
      <t>ガク</t>
    </rPh>
    <phoneticPr fontId="5"/>
  </si>
  <si>
    <t>No.</t>
    <phoneticPr fontId="5"/>
  </si>
  <si>
    <t/>
  </si>
  <si>
    <t>予算額
合計</t>
    <rPh sb="0" eb="2">
      <t>ヨサン</t>
    </rPh>
    <phoneticPr fontId="1"/>
  </si>
  <si>
    <t>取組名</t>
    <rPh sb="0" eb="2">
      <t>トリクミ</t>
    </rPh>
    <rPh sb="2" eb="3">
      <t>メイ</t>
    </rPh>
    <phoneticPr fontId="5"/>
  </si>
  <si>
    <t>B</t>
    <phoneticPr fontId="5"/>
  </si>
  <si>
    <t>A</t>
    <phoneticPr fontId="5"/>
  </si>
  <si>
    <t>プログラム</t>
    <phoneticPr fontId="5"/>
  </si>
  <si>
    <t>①有識者会議の設置</t>
  </si>
  <si>
    <t>⑧地域日本語教育の実施効果を高めるための取組</t>
  </si>
  <si>
    <t>②地域の実態調査</t>
  </si>
  <si>
    <t>①総合調整会議の設置</t>
  </si>
  <si>
    <t>②総括コーディネーターの配置</t>
  </si>
  <si>
    <t>③地域日本語教育コーディネーターの配置</t>
  </si>
  <si>
    <t>④都道府県等の域内における日本語教育の実施に関する連携体制の構築</t>
  </si>
  <si>
    <t>⑤日本語教育人材の養成・研修</t>
  </si>
  <si>
    <t>⑥地域における日本語教育の在り方についての検討</t>
  </si>
  <si>
    <t>⑦地域日本語教育の実施</t>
  </si>
  <si>
    <t>⑨地域日本語教育に付随して行われる取組</t>
  </si>
  <si>
    <t>⑩日本語教育に関する広報活動</t>
  </si>
  <si>
    <t>⑪ICTを活用した教育・支援</t>
  </si>
  <si>
    <t>⑫教材作成</t>
  </si>
  <si>
    <t>⑬成果の普及</t>
  </si>
  <si>
    <t>⑭その他関連する項目</t>
  </si>
  <si>
    <t>賃金</t>
    <rPh sb="0" eb="2">
      <t>チンギン</t>
    </rPh>
    <phoneticPr fontId="5"/>
  </si>
  <si>
    <t>諸謝金</t>
    <rPh sb="0" eb="3">
      <t>ショシャキン</t>
    </rPh>
    <phoneticPr fontId="5"/>
  </si>
  <si>
    <t>旅費・交通費</t>
    <rPh sb="0" eb="2">
      <t>リョヒ</t>
    </rPh>
    <rPh sb="3" eb="6">
      <t>コウツウヒ</t>
    </rPh>
    <phoneticPr fontId="5"/>
  </si>
  <si>
    <t>消耗品費</t>
    <rPh sb="0" eb="3">
      <t>ショウモウヒン</t>
    </rPh>
    <rPh sb="3" eb="4">
      <t>ヒ</t>
    </rPh>
    <phoneticPr fontId="5"/>
  </si>
  <si>
    <t>印刷製本費</t>
    <rPh sb="0" eb="2">
      <t>インサツ</t>
    </rPh>
    <rPh sb="2" eb="4">
      <t>セイホン</t>
    </rPh>
    <rPh sb="4" eb="5">
      <t>ヒ</t>
    </rPh>
    <phoneticPr fontId="5"/>
  </si>
  <si>
    <t>通信運搬費</t>
    <rPh sb="0" eb="2">
      <t>ツウシン</t>
    </rPh>
    <rPh sb="2" eb="4">
      <t>ウンパン</t>
    </rPh>
    <rPh sb="4" eb="5">
      <t>ヒ</t>
    </rPh>
    <phoneticPr fontId="5"/>
  </si>
  <si>
    <t>借料及び損料</t>
    <rPh sb="0" eb="2">
      <t>シャクリョウ</t>
    </rPh>
    <rPh sb="2" eb="3">
      <t>オヨ</t>
    </rPh>
    <rPh sb="4" eb="5">
      <t>ソン</t>
    </rPh>
    <rPh sb="5" eb="6">
      <t>リョウ</t>
    </rPh>
    <phoneticPr fontId="5"/>
  </si>
  <si>
    <t>会議費</t>
    <rPh sb="0" eb="2">
      <t>カイギ</t>
    </rPh>
    <rPh sb="2" eb="3">
      <t>ヒ</t>
    </rPh>
    <phoneticPr fontId="5"/>
  </si>
  <si>
    <t>保険料</t>
    <rPh sb="0" eb="3">
      <t>ホケンリョウ</t>
    </rPh>
    <phoneticPr fontId="5"/>
  </si>
  <si>
    <t>雑役務費</t>
    <rPh sb="0" eb="4">
      <t>ザツエキムヒ</t>
    </rPh>
    <phoneticPr fontId="5"/>
  </si>
  <si>
    <t>委託費</t>
    <phoneticPr fontId="5"/>
  </si>
  <si>
    <t>期間</t>
    <rPh sb="0" eb="2">
      <t>キカン</t>
    </rPh>
    <phoneticPr fontId="5"/>
  </si>
  <si>
    <t>事業者</t>
    <rPh sb="0" eb="2">
      <t>ジギョウ</t>
    </rPh>
    <rPh sb="2" eb="3">
      <t>シャ</t>
    </rPh>
    <phoneticPr fontId="5"/>
  </si>
  <si>
    <t>取組の内容</t>
    <rPh sb="0" eb="2">
      <t>トリクミ</t>
    </rPh>
    <rPh sb="3" eb="5">
      <t>ナイヨウ</t>
    </rPh>
    <phoneticPr fontId="5"/>
  </si>
  <si>
    <t>1</t>
    <phoneticPr fontId="5"/>
  </si>
  <si>
    <t>4</t>
  </si>
  <si>
    <t>5</t>
  </si>
  <si>
    <t>6</t>
  </si>
  <si>
    <t>7</t>
  </si>
  <si>
    <t>8</t>
  </si>
  <si>
    <t>9</t>
  </si>
  <si>
    <t>10</t>
  </si>
  <si>
    <t>11</t>
  </si>
  <si>
    <t>12</t>
  </si>
  <si>
    <t>13</t>
  </si>
  <si>
    <t>14</t>
  </si>
  <si>
    <t>15</t>
  </si>
  <si>
    <t>16</t>
  </si>
  <si>
    <t>17</t>
  </si>
  <si>
    <t>18</t>
  </si>
  <si>
    <t>19</t>
  </si>
  <si>
    <t>20</t>
  </si>
  <si>
    <t>事業者</t>
    <rPh sb="0" eb="2">
      <t>ジギョウ</t>
    </rPh>
    <rPh sb="2" eb="3">
      <t>シャ</t>
    </rPh>
    <phoneticPr fontId="16"/>
  </si>
  <si>
    <t>補助事業者負担額</t>
    <rPh sb="0" eb="2">
      <t>ホジョ</t>
    </rPh>
    <rPh sb="2" eb="4">
      <t>ジギョウ</t>
    </rPh>
    <rPh sb="4" eb="5">
      <t>シャ</t>
    </rPh>
    <rPh sb="5" eb="7">
      <t>フタン</t>
    </rPh>
    <rPh sb="7" eb="8">
      <t>ガク</t>
    </rPh>
    <phoneticPr fontId="1"/>
  </si>
  <si>
    <t>賃金</t>
  </si>
  <si>
    <t>諸謝金</t>
  </si>
  <si>
    <t>旅費・交通費</t>
  </si>
  <si>
    <t>旅費・交通費</t>
    <rPh sb="0" eb="2">
      <t>リョヒ</t>
    </rPh>
    <rPh sb="3" eb="6">
      <t>コウツウヒ</t>
    </rPh>
    <phoneticPr fontId="5"/>
  </si>
  <si>
    <t>消耗品費</t>
  </si>
  <si>
    <t>消耗品費</t>
    <rPh sb="0" eb="3">
      <t>ショウモウヒン</t>
    </rPh>
    <rPh sb="3" eb="4">
      <t>ヒ</t>
    </rPh>
    <phoneticPr fontId="5"/>
  </si>
  <si>
    <t>印刷製本費</t>
  </si>
  <si>
    <t>印刷製本費</t>
    <rPh sb="0" eb="2">
      <t>インサツ</t>
    </rPh>
    <rPh sb="2" eb="4">
      <t>セイホン</t>
    </rPh>
    <rPh sb="4" eb="5">
      <t>ヒ</t>
    </rPh>
    <phoneticPr fontId="5"/>
  </si>
  <si>
    <t>通信運搬費</t>
  </si>
  <si>
    <t>通信運搬費</t>
    <rPh sb="0" eb="5">
      <t>ツウシンウンパンヒ</t>
    </rPh>
    <phoneticPr fontId="5"/>
  </si>
  <si>
    <t>借料及び損料</t>
  </si>
  <si>
    <t>借料及び損料</t>
    <rPh sb="0" eb="2">
      <t>シャクリョウ</t>
    </rPh>
    <rPh sb="2" eb="3">
      <t>オヨ</t>
    </rPh>
    <rPh sb="4" eb="5">
      <t>ソン</t>
    </rPh>
    <rPh sb="5" eb="6">
      <t>リョウ</t>
    </rPh>
    <phoneticPr fontId="5"/>
  </si>
  <si>
    <t>会議費</t>
  </si>
  <si>
    <t>会議費</t>
    <rPh sb="0" eb="2">
      <t>カイギ</t>
    </rPh>
    <rPh sb="2" eb="3">
      <t>ヒ</t>
    </rPh>
    <phoneticPr fontId="5"/>
  </si>
  <si>
    <t>保険料</t>
  </si>
  <si>
    <t>保険料</t>
    <rPh sb="0" eb="3">
      <t>ホケンリョウ</t>
    </rPh>
    <phoneticPr fontId="5"/>
  </si>
  <si>
    <t>雑役務費</t>
  </si>
  <si>
    <t>雑役務費</t>
    <rPh sb="0" eb="1">
      <t>ザツ</t>
    </rPh>
    <rPh sb="1" eb="4">
      <t>エキムヒ</t>
    </rPh>
    <phoneticPr fontId="5"/>
  </si>
  <si>
    <t>委託費</t>
  </si>
  <si>
    <t>委託費</t>
    <rPh sb="0" eb="2">
      <t>イタク</t>
    </rPh>
    <rPh sb="2" eb="3">
      <t>ヒ</t>
    </rPh>
    <phoneticPr fontId="5"/>
  </si>
  <si>
    <t>補助金</t>
  </si>
  <si>
    <t>補助対象経費</t>
    <rPh sb="0" eb="2">
      <t>ホジョ</t>
    </rPh>
    <rPh sb="2" eb="4">
      <t>タイショウ</t>
    </rPh>
    <rPh sb="4" eb="6">
      <t>ケイヒ</t>
    </rPh>
    <phoneticPr fontId="5"/>
  </si>
  <si>
    <t>補助対象外経費</t>
    <rPh sb="0" eb="2">
      <t>ホジョ</t>
    </rPh>
    <rPh sb="2" eb="4">
      <t>タイショウ</t>
    </rPh>
    <rPh sb="4" eb="5">
      <t>ガイ</t>
    </rPh>
    <rPh sb="5" eb="7">
      <t>ケイヒ</t>
    </rPh>
    <phoneticPr fontId="5"/>
  </si>
  <si>
    <t>（単位：円）</t>
    <rPh sb="1" eb="3">
      <t>タンイ</t>
    </rPh>
    <rPh sb="4" eb="5">
      <t>エン</t>
    </rPh>
    <phoneticPr fontId="5"/>
  </si>
  <si>
    <t>【収入の部】</t>
    <rPh sb="1" eb="3">
      <t>シュウニュウ</t>
    </rPh>
    <rPh sb="4" eb="5">
      <t>ブ</t>
    </rPh>
    <phoneticPr fontId="5"/>
  </si>
  <si>
    <t>【支出の部】</t>
    <rPh sb="1" eb="3">
      <t>シシュツ</t>
    </rPh>
    <rPh sb="4" eb="5">
      <t>ブ</t>
    </rPh>
    <phoneticPr fontId="5"/>
  </si>
  <si>
    <t>補助事業者負担額</t>
    <rPh sb="0" eb="2">
      <t>ホジョ</t>
    </rPh>
    <rPh sb="2" eb="4">
      <t>ジギョウ</t>
    </rPh>
    <rPh sb="4" eb="5">
      <t>シャ</t>
    </rPh>
    <rPh sb="5" eb="8">
      <t>フタンガク</t>
    </rPh>
    <phoneticPr fontId="5"/>
  </si>
  <si>
    <t>補助事業者負担額</t>
    <rPh sb="0" eb="2">
      <t>ホジョ</t>
    </rPh>
    <rPh sb="2" eb="4">
      <t>ジギョウ</t>
    </rPh>
    <rPh sb="4" eb="5">
      <t>シャ</t>
    </rPh>
    <rPh sb="5" eb="7">
      <t>フタン</t>
    </rPh>
    <rPh sb="7" eb="8">
      <t>ガク</t>
    </rPh>
    <phoneticPr fontId="5"/>
  </si>
  <si>
    <t>小   計（C）</t>
  </si>
  <si>
    <t>小   計（C）</t>
    <rPh sb="0" eb="1">
      <t>ショウ</t>
    </rPh>
    <rPh sb="4" eb="5">
      <t>ケイ</t>
    </rPh>
    <phoneticPr fontId="5"/>
  </si>
  <si>
    <t>収支</t>
    <rPh sb="0" eb="2">
      <t>シュウシ</t>
    </rPh>
    <phoneticPr fontId="5"/>
  </si>
  <si>
    <t>【収支の部】</t>
    <rPh sb="1" eb="3">
      <t>シュウシ</t>
    </rPh>
    <rPh sb="4" eb="5">
      <t>ブ</t>
    </rPh>
    <phoneticPr fontId="5"/>
  </si>
  <si>
    <t>支出合計</t>
    <rPh sb="0" eb="2">
      <t>シシュツ</t>
    </rPh>
    <rPh sb="2" eb="4">
      <t>ゴウケイ</t>
    </rPh>
    <phoneticPr fontId="5"/>
  </si>
  <si>
    <t>事業者名</t>
    <rPh sb="0" eb="2">
      <t>ジギョウ</t>
    </rPh>
    <rPh sb="2" eb="3">
      <t>シャ</t>
    </rPh>
    <rPh sb="3" eb="4">
      <t>メイ</t>
    </rPh>
    <phoneticPr fontId="5"/>
  </si>
  <si>
    <t>消費税及び地方消費税に係る仕入れ控除税額</t>
    <rPh sb="0" eb="3">
      <t>ショウヒゼイ</t>
    </rPh>
    <rPh sb="3" eb="4">
      <t>オヨ</t>
    </rPh>
    <rPh sb="5" eb="7">
      <t>チホウ</t>
    </rPh>
    <rPh sb="7" eb="10">
      <t>ショウヒゼイ</t>
    </rPh>
    <rPh sb="11" eb="12">
      <t>カカ</t>
    </rPh>
    <rPh sb="13" eb="15">
      <t>シイ</t>
    </rPh>
    <rPh sb="16" eb="18">
      <t>コウジョ</t>
    </rPh>
    <rPh sb="18" eb="20">
      <t>ゼイガク</t>
    </rPh>
    <phoneticPr fontId="5"/>
  </si>
  <si>
    <t>補助対象経費（D)</t>
    <rPh sb="0" eb="2">
      <t>ホジョ</t>
    </rPh>
    <rPh sb="2" eb="4">
      <t>タイショウ</t>
    </rPh>
    <rPh sb="4" eb="6">
      <t>ケイヒ</t>
    </rPh>
    <phoneticPr fontId="5"/>
  </si>
  <si>
    <t>国庫補助額上限</t>
    <rPh sb="0" eb="2">
      <t>コッコ</t>
    </rPh>
    <rPh sb="2" eb="4">
      <t>ホジョ</t>
    </rPh>
    <rPh sb="4" eb="5">
      <t>ガク</t>
    </rPh>
    <rPh sb="5" eb="7">
      <t>ジョウゲン</t>
    </rPh>
    <phoneticPr fontId="5"/>
  </si>
  <si>
    <t>2</t>
    <phoneticPr fontId="5"/>
  </si>
  <si>
    <t>事業者</t>
    <rPh sb="0" eb="2">
      <t>ジギョウ</t>
    </rPh>
    <rPh sb="2" eb="3">
      <t>シャ</t>
    </rPh>
    <phoneticPr fontId="1"/>
  </si>
  <si>
    <t>区分</t>
    <rPh sb="0" eb="2">
      <t>クブン</t>
    </rPh>
    <phoneticPr fontId="5"/>
  </si>
  <si>
    <t>区分</t>
    <rPh sb="0" eb="1">
      <t>ク</t>
    </rPh>
    <rPh sb="1" eb="2">
      <t>ブン</t>
    </rPh>
    <phoneticPr fontId="1"/>
  </si>
  <si>
    <t>3</t>
    <phoneticPr fontId="5"/>
  </si>
  <si>
    <t>間接補助事業者負担額</t>
    <rPh sb="0" eb="2">
      <t>カンセツ</t>
    </rPh>
    <rPh sb="2" eb="4">
      <t>ホジョ</t>
    </rPh>
    <rPh sb="4" eb="6">
      <t>ジギョウ</t>
    </rPh>
    <rPh sb="6" eb="7">
      <t>シャ</t>
    </rPh>
    <rPh sb="7" eb="10">
      <t>フタンガク</t>
    </rPh>
    <phoneticPr fontId="5"/>
  </si>
  <si>
    <t>間接補助事業者負担額</t>
    <rPh sb="0" eb="2">
      <t>カンセツ</t>
    </rPh>
    <rPh sb="2" eb="4">
      <t>ホジョ</t>
    </rPh>
    <rPh sb="4" eb="6">
      <t>ジギョウ</t>
    </rPh>
    <rPh sb="6" eb="7">
      <t>シャ</t>
    </rPh>
    <rPh sb="7" eb="9">
      <t>フタン</t>
    </rPh>
    <rPh sb="9" eb="10">
      <t>ガク</t>
    </rPh>
    <phoneticPr fontId="1"/>
  </si>
  <si>
    <t>間接補助事業者負担額</t>
    <rPh sb="0" eb="2">
      <t>カンセツ</t>
    </rPh>
    <rPh sb="2" eb="4">
      <t>ホジョ</t>
    </rPh>
    <rPh sb="4" eb="6">
      <t>ジギョウ</t>
    </rPh>
    <rPh sb="6" eb="7">
      <t>シャ</t>
    </rPh>
    <rPh sb="7" eb="9">
      <t>フタン</t>
    </rPh>
    <rPh sb="9" eb="10">
      <t>ガク</t>
    </rPh>
    <phoneticPr fontId="5"/>
  </si>
  <si>
    <t>③地域日本語教育の総合的な実施計画策定又は改訂</t>
  </si>
  <si>
    <t>⑤調査・計画策定コーディネーターの配置</t>
  </si>
  <si>
    <t>⑥その他関連する項目</t>
    <phoneticPr fontId="5"/>
  </si>
  <si>
    <t>うち国庫補助額</t>
    <rPh sb="2" eb="4">
      <t>コッコ</t>
    </rPh>
    <rPh sb="4" eb="6">
      <t>ホジョ</t>
    </rPh>
    <rPh sb="6" eb="7">
      <t>ガク</t>
    </rPh>
    <phoneticPr fontId="5"/>
  </si>
  <si>
    <t>事業者番号</t>
    <rPh sb="0" eb="2">
      <t>ジギョウ</t>
    </rPh>
    <rPh sb="2" eb="3">
      <t>シャ</t>
    </rPh>
    <rPh sb="3" eb="5">
      <t>バンゴウ</t>
    </rPh>
    <phoneticPr fontId="5"/>
  </si>
  <si>
    <r>
      <rPr>
        <sz val="8"/>
        <color theme="1"/>
        <rFont val="ＭＳ Ｐゴシック"/>
        <family val="3"/>
        <charset val="128"/>
      </rPr>
      <t>事業者</t>
    </r>
    <r>
      <rPr>
        <sz val="10"/>
        <color theme="1"/>
        <rFont val="ＭＳ Ｐゴシック"/>
        <family val="3"/>
        <charset val="128"/>
      </rPr>
      <t xml:space="preserve">
番号</t>
    </r>
    <rPh sb="0" eb="2">
      <t>ジギョウ</t>
    </rPh>
    <rPh sb="2" eb="3">
      <t>シャ</t>
    </rPh>
    <rPh sb="4" eb="6">
      <t>バンゴウ</t>
    </rPh>
    <phoneticPr fontId="5"/>
  </si>
  <si>
    <t>事業形態</t>
    <rPh sb="0" eb="2">
      <t>ジギョウ</t>
    </rPh>
    <rPh sb="2" eb="4">
      <t>ケイタイ</t>
    </rPh>
    <phoneticPr fontId="5"/>
  </si>
  <si>
    <t>④調査結果や計画に関する説明会・意見交換会の実施</t>
    <rPh sb="16" eb="18">
      <t>イケン</t>
    </rPh>
    <rPh sb="18" eb="21">
      <t>コウカンカイ</t>
    </rPh>
    <phoneticPr fontId="5"/>
  </si>
  <si>
    <t>支出（様式６）</t>
    <rPh sb="0" eb="2">
      <t>シシュツ</t>
    </rPh>
    <rPh sb="3" eb="5">
      <t>ヨウシキ</t>
    </rPh>
    <phoneticPr fontId="5"/>
  </si>
  <si>
    <t>補助金</t>
    <rPh sb="0" eb="3">
      <t>ホジョキン</t>
    </rPh>
    <phoneticPr fontId="5"/>
  </si>
  <si>
    <t>一般管理費</t>
    <rPh sb="0" eb="2">
      <t>イッパン</t>
    </rPh>
    <rPh sb="2" eb="5">
      <t>カンリヒ</t>
    </rPh>
    <phoneticPr fontId="5"/>
  </si>
  <si>
    <t>一般管理費</t>
    <rPh sb="0" eb="2">
      <t>イッパン</t>
    </rPh>
    <rPh sb="2" eb="5">
      <t>カンリヒ</t>
    </rPh>
    <phoneticPr fontId="5"/>
  </si>
  <si>
    <t>その他</t>
    <rPh sb="2" eb="3">
      <t>タ</t>
    </rPh>
    <phoneticPr fontId="5"/>
  </si>
  <si>
    <t>支出(様式２～５）</t>
    <rPh sb="0" eb="2">
      <t>シシュツ</t>
    </rPh>
    <rPh sb="3" eb="5">
      <t>ヨウシキ</t>
    </rPh>
    <phoneticPr fontId="5"/>
  </si>
  <si>
    <t>その他</t>
    <rPh sb="2" eb="3">
      <t>タ</t>
    </rPh>
    <phoneticPr fontId="5"/>
  </si>
  <si>
    <t>その他</t>
    <rPh sb="2" eb="3">
      <t>タ</t>
    </rPh>
    <phoneticPr fontId="5"/>
  </si>
  <si>
    <t>補助事業</t>
  </si>
  <si>
    <t>受託事業者名</t>
    <rPh sb="0" eb="2">
      <t>ジュタク</t>
    </rPh>
    <rPh sb="2" eb="4">
      <t>ジギョウ</t>
    </rPh>
    <rPh sb="4" eb="5">
      <t>シャ</t>
    </rPh>
    <rPh sb="5" eb="6">
      <t>メイ</t>
    </rPh>
    <phoneticPr fontId="5"/>
  </si>
  <si>
    <t>※受託事業者が未定の場合は記載してください</t>
    <rPh sb="1" eb="3">
      <t>ジュタク</t>
    </rPh>
    <rPh sb="3" eb="5">
      <t>ジギョウ</t>
    </rPh>
    <rPh sb="5" eb="6">
      <t>シャ</t>
    </rPh>
    <rPh sb="7" eb="9">
      <t>ミテイ</t>
    </rPh>
    <rPh sb="10" eb="12">
      <t>バアイ</t>
    </rPh>
    <rPh sb="13" eb="15">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</si>
</sst>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quot;△ &quot;#,##0"/>
    <numFmt numFmtId="178" formatCode="General;;"/>
    <numFmt numFmtId="179" formatCode="[=1]&quot;国庫補助額修正入力が交付決定額を超過しています&quot;;General"/>
    <numFmt numFmtId="180" formatCode="#,##0.00;&quot;△ &quot;#,##0.00"/>
    <numFmt numFmtId="181" formatCode="#,##0&quot;円&quot;"/>
  </numFmts>
  <fonts count="31">
    <font>
      <sz val="11"/>
      <color theme="1"/>
      <name val="ＭＳ Ｐゴシック"/>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theme="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sz val="10"/>
      <color theme="1"/>
      <name val="ＭＳ Ｐゴシック"/>
      <family val="3"/>
      <charset val="128"/>
    </font>
    <font>
      <b/>
      <sz val="11"/>
      <color theme="1"/>
      <name val="ＭＳ Ｐゴシック"/>
      <family val="3"/>
      <charset val="128"/>
    </font>
    <font>
      <b/>
      <sz val="12"/>
      <name val="ＭＳ Ｐゴシック"/>
      <family val="3"/>
      <charset val="128"/>
    </font>
    <font>
      <b/>
      <sz val="11"/>
      <name val="ＭＳ Ｐゴシック"/>
      <family val="3"/>
      <charset val="128"/>
    </font>
    <font>
      <sz val="8"/>
      <name val="ＭＳ Ｐゴシック"/>
      <family val="3"/>
      <charset val="128"/>
    </font>
    <font>
      <b/>
      <sz val="9"/>
      <name val="ＭＳ Ｐゴシック"/>
      <family val="3"/>
      <charset val="128"/>
    </font>
    <font>
      <sz val="11"/>
      <color theme="1"/>
      <name val="ＭＳ Ｐゴシック"/>
      <family val="3"/>
      <charset val="128"/>
      <scheme val="minor"/>
    </font>
    <font>
      <sz val="10"/>
      <name val="ＭＳ Ｐゴシック"/>
      <family val="3"/>
      <charset val="128"/>
      <scheme val="minor"/>
    </font>
    <font>
      <sz val="6"/>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b/>
      <sz val="10"/>
      <name val="ＭＳ Ｐゴシック"/>
      <family val="3"/>
      <charset val="128"/>
      <scheme val="minor"/>
    </font>
    <font>
      <sz val="11"/>
      <color theme="1"/>
      <name val="ＭＳ Ｐゴシック"/>
      <family val="2"/>
      <scheme val="minor"/>
    </font>
    <font>
      <b/>
      <sz val="9"/>
      <color theme="1"/>
      <name val="ＭＳ Ｐゴシック"/>
      <family val="3"/>
      <charset val="128"/>
    </font>
    <font>
      <sz val="16"/>
      <color theme="1"/>
      <name val="ＭＳ Ｐゴシック"/>
      <family val="3"/>
      <charset val="128"/>
    </font>
    <font>
      <sz val="12"/>
      <name val="ＭＳ Ｐゴシック"/>
      <family val="3"/>
      <charset val="128"/>
    </font>
    <font>
      <sz val="6"/>
      <color theme="1"/>
      <name val="ＭＳ Ｐゴシック"/>
      <family val="3"/>
      <charset val="128"/>
      <scheme val="minor"/>
    </font>
    <font>
      <b/>
      <sz val="10"/>
      <color theme="1"/>
      <name val="ＭＳ Ｐゴシック"/>
      <family val="3"/>
      <charset val="128"/>
    </font>
    <font>
      <sz val="10"/>
      <color rgb="FFFF0000"/>
      <name val="ＭＳ Ｐゴシック"/>
      <family val="3"/>
      <charset val="128"/>
    </font>
    <font>
      <b/>
      <sz val="9"/>
      <color indexed="81"/>
      <name val="MS P ゴシック"/>
      <family val="3"/>
      <charset val="128"/>
    </font>
    <font>
      <b/>
      <sz val="11"/>
      <color rgb="FFFF0000"/>
      <name val="ＭＳ Ｐゴシック"/>
      <family val="3"/>
      <charset val="128"/>
    </font>
    <font>
      <sz val="8"/>
      <color theme="1"/>
      <name val="ＭＳ Ｐゴシック"/>
      <family val="3"/>
      <charset val="128"/>
    </font>
    <font>
      <b/>
      <sz val="10"/>
      <color rgb="FFFF0000"/>
      <name val="ＭＳ Ｐゴシック"/>
      <family val="3"/>
      <charset val="128"/>
      <scheme val="minor"/>
    </font>
  </fonts>
  <fills count="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FF"/>
        <bgColor indexed="64"/>
      </patternFill>
    </fill>
    <fill>
      <patternFill patternType="solid">
        <fgColor theme="0" tint="-0.14996795556505021"/>
        <bgColor indexed="64"/>
      </patternFill>
    </fill>
    <fill>
      <patternFill patternType="solid">
        <fgColor theme="7" tint="0.59999389629810485"/>
        <bgColor indexed="64"/>
      </patternFill>
    </fill>
  </fills>
  <borders count="6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double">
        <color indexed="64"/>
      </bottom>
      <diagonal/>
    </border>
    <border>
      <left style="double">
        <color auto="1"/>
      </left>
      <right style="thin">
        <color indexed="64"/>
      </right>
      <top style="double">
        <color auto="1"/>
      </top>
      <bottom style="double">
        <color auto="1"/>
      </bottom>
      <diagonal/>
    </border>
    <border>
      <left style="thin">
        <color indexed="64"/>
      </left>
      <right style="thin">
        <color indexed="64"/>
      </right>
      <top style="double">
        <color auto="1"/>
      </top>
      <bottom style="double">
        <color auto="1"/>
      </bottom>
      <diagonal/>
    </border>
    <border>
      <left style="thin">
        <color indexed="64"/>
      </left>
      <right style="double">
        <color auto="1"/>
      </right>
      <top style="double">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style="thin">
        <color indexed="64"/>
      </right>
      <top style="double">
        <color indexed="64"/>
      </top>
      <bottom style="double">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s>
  <cellStyleXfs count="26">
    <xf numFmtId="0" fontId="0" fillId="0" borderId="0">
      <alignment vertical="center"/>
    </xf>
    <xf numFmtId="38" fontId="2" fillId="0" borderId="0" applyFill="0" applyBorder="0" applyAlignment="0" applyProtection="0">
      <alignment vertical="center"/>
    </xf>
    <xf numFmtId="38" fontId="3" fillId="0" borderId="0" applyFill="0" applyBorder="0" applyAlignment="0" applyProtection="0">
      <alignment vertical="center"/>
    </xf>
    <xf numFmtId="38" fontId="3" fillId="0" borderId="0" applyFill="0" applyBorder="0" applyAlignment="0" applyProtection="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38" fontId="4" fillId="0" borderId="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4" fillId="0" borderId="0">
      <alignment vertical="center"/>
    </xf>
    <xf numFmtId="0" fontId="20" fillId="0" borderId="0"/>
  </cellStyleXfs>
  <cellXfs count="413">
    <xf numFmtId="0" fontId="0" fillId="0" borderId="0" xfId="0">
      <alignment vertical="center"/>
    </xf>
    <xf numFmtId="0" fontId="0" fillId="0" borderId="0" xfId="0" applyBorder="1" applyAlignment="1">
      <alignment vertical="center"/>
    </xf>
    <xf numFmtId="0" fontId="0" fillId="0" borderId="0" xfId="0" applyFill="1">
      <alignment vertical="center"/>
    </xf>
    <xf numFmtId="38" fontId="2" fillId="0" borderId="0" xfId="18" applyFont="1" applyFill="1">
      <alignment vertical="center"/>
    </xf>
    <xf numFmtId="0" fontId="0" fillId="0" borderId="0" xfId="15" applyFont="1" applyProtection="1">
      <alignment vertical="center"/>
      <protection locked="0"/>
    </xf>
    <xf numFmtId="38" fontId="11" fillId="0" borderId="0" xfId="3" applyFont="1" applyFill="1" applyBorder="1" applyAlignment="1">
      <alignment horizontal="center" vertical="center" wrapText="1"/>
    </xf>
    <xf numFmtId="38" fontId="11" fillId="0" borderId="0" xfId="3" applyFont="1" applyFill="1">
      <alignment vertical="center"/>
    </xf>
    <xf numFmtId="0" fontId="12" fillId="0" borderId="6" xfId="0" applyFont="1" applyFill="1" applyBorder="1" applyAlignment="1">
      <alignment horizontal="right" vertical="center" shrinkToFit="1"/>
    </xf>
    <xf numFmtId="38" fontId="6" fillId="0" borderId="0" xfId="3" applyFont="1" applyFill="1" applyAlignment="1">
      <alignment horizontal="center" vertical="center"/>
    </xf>
    <xf numFmtId="38" fontId="6" fillId="0" borderId="26" xfId="3" applyFont="1" applyFill="1" applyBorder="1" applyAlignment="1" applyProtection="1">
      <alignment horizontal="center" vertical="center" shrinkToFit="1"/>
      <protection locked="0"/>
    </xf>
    <xf numFmtId="0" fontId="4" fillId="0" borderId="0" xfId="17" applyBorder="1" applyAlignment="1">
      <alignment vertical="center" wrapText="1"/>
    </xf>
    <xf numFmtId="0" fontId="6" fillId="4" borderId="28" xfId="17" applyFont="1" applyFill="1" applyBorder="1" applyAlignment="1" applyProtection="1">
      <alignment horizontal="center" vertical="center" shrinkToFit="1"/>
      <protection locked="0"/>
    </xf>
    <xf numFmtId="0" fontId="8" fillId="0" borderId="0" xfId="10" applyFont="1">
      <alignment vertical="center"/>
    </xf>
    <xf numFmtId="38" fontId="6" fillId="0" borderId="13" xfId="2" applyFont="1" applyFill="1" applyBorder="1" applyAlignment="1">
      <alignment vertical="center" shrinkToFit="1"/>
    </xf>
    <xf numFmtId="38" fontId="6" fillId="0" borderId="14" xfId="2" applyFont="1" applyFill="1" applyBorder="1" applyAlignment="1">
      <alignment vertical="center" shrinkToFit="1"/>
    </xf>
    <xf numFmtId="0" fontId="8" fillId="0" borderId="14" xfId="10" applyFont="1" applyBorder="1" applyAlignment="1">
      <alignment vertical="center" shrinkToFit="1"/>
    </xf>
    <xf numFmtId="0" fontId="8" fillId="0" borderId="15" xfId="10" applyFont="1" applyBorder="1" applyAlignment="1">
      <alignment vertical="center"/>
    </xf>
    <xf numFmtId="176" fontId="6" fillId="4" borderId="28" xfId="17" applyNumberFormat="1" applyFont="1" applyFill="1" applyBorder="1" applyAlignment="1" applyProtection="1">
      <alignment horizontal="center" vertical="center" shrinkToFit="1"/>
      <protection locked="0"/>
    </xf>
    <xf numFmtId="0" fontId="6" fillId="4" borderId="30" xfId="0" applyFont="1" applyFill="1" applyBorder="1" applyAlignment="1" applyProtection="1">
      <alignment horizontal="center" vertical="center" shrinkToFit="1"/>
      <protection locked="0"/>
    </xf>
    <xf numFmtId="0" fontId="6" fillId="4" borderId="29" xfId="17" applyFont="1" applyFill="1" applyBorder="1" applyAlignment="1" applyProtection="1">
      <alignment horizontal="center" vertical="center" shrinkToFit="1"/>
      <protection locked="0"/>
    </xf>
    <xf numFmtId="0" fontId="8" fillId="0" borderId="13" xfId="10" applyFont="1" applyBorder="1">
      <alignment vertical="center"/>
    </xf>
    <xf numFmtId="0" fontId="8" fillId="0" borderId="15" xfId="10" applyFont="1" applyBorder="1">
      <alignment vertical="center"/>
    </xf>
    <xf numFmtId="177" fontId="6" fillId="5" borderId="28" xfId="3" applyNumberFormat="1" applyFont="1" applyFill="1" applyBorder="1" applyAlignment="1" applyProtection="1">
      <alignment horizontal="right" vertical="center" shrinkToFit="1"/>
      <protection locked="0"/>
    </xf>
    <xf numFmtId="177" fontId="6" fillId="5" borderId="28" xfId="3" applyNumberFormat="1" applyFont="1" applyFill="1" applyBorder="1" applyAlignment="1" applyProtection="1">
      <alignment vertical="center" shrinkToFit="1"/>
      <protection locked="0"/>
    </xf>
    <xf numFmtId="177" fontId="6" fillId="5" borderId="29" xfId="3" applyNumberFormat="1" applyFont="1" applyFill="1" applyBorder="1" applyAlignment="1" applyProtection="1">
      <alignment vertical="center" shrinkToFit="1"/>
      <protection locked="0"/>
    </xf>
    <xf numFmtId="177" fontId="6" fillId="5" borderId="30" xfId="3" applyNumberFormat="1" applyFont="1" applyFill="1" applyBorder="1" applyAlignment="1" applyProtection="1">
      <alignment vertical="center" shrinkToFit="1"/>
      <protection locked="0"/>
    </xf>
    <xf numFmtId="0" fontId="8" fillId="2" borderId="12" xfId="10" applyFont="1" applyFill="1" applyBorder="1" applyAlignment="1">
      <alignment horizontal="center" vertical="center"/>
    </xf>
    <xf numFmtId="38" fontId="6" fillId="0" borderId="36" xfId="3" applyFont="1" applyFill="1" applyBorder="1" applyAlignment="1" applyProtection="1">
      <alignment horizontal="center" vertical="center" shrinkToFit="1"/>
      <protection locked="0"/>
    </xf>
    <xf numFmtId="177" fontId="6" fillId="5" borderId="30" xfId="3" applyNumberFormat="1" applyFont="1" applyFill="1" applyBorder="1" applyAlignment="1" applyProtection="1">
      <alignment horizontal="right" vertical="center" shrinkToFit="1"/>
      <protection locked="0"/>
    </xf>
    <xf numFmtId="0" fontId="6" fillId="4" borderId="30" xfId="17" applyFont="1" applyFill="1" applyBorder="1" applyAlignment="1" applyProtection="1">
      <alignment horizontal="center" vertical="center" shrinkToFit="1"/>
      <protection locked="0"/>
    </xf>
    <xf numFmtId="38" fontId="7" fillId="0" borderId="37" xfId="3" applyFont="1" applyFill="1" applyBorder="1" applyAlignment="1">
      <alignment horizontal="center" vertical="center"/>
    </xf>
    <xf numFmtId="0" fontId="7" fillId="5" borderId="38" xfId="17" applyFont="1" applyFill="1" applyBorder="1" applyAlignment="1">
      <alignment horizontal="center" vertical="center"/>
    </xf>
    <xf numFmtId="0" fontId="13" fillId="5" borderId="4" xfId="17" applyFont="1" applyFill="1" applyBorder="1" applyAlignment="1">
      <alignment horizontal="center" vertical="center"/>
    </xf>
    <xf numFmtId="0" fontId="13" fillId="3" borderId="4" xfId="17" applyFont="1" applyFill="1" applyBorder="1" applyAlignment="1">
      <alignment horizontal="center" vertical="center"/>
    </xf>
    <xf numFmtId="0" fontId="13" fillId="4" borderId="4" xfId="17" applyFont="1" applyFill="1" applyBorder="1" applyAlignment="1">
      <alignment horizontal="center" vertical="center"/>
    </xf>
    <xf numFmtId="0" fontId="0" fillId="0" borderId="0" xfId="0" applyFill="1" applyAlignment="1">
      <alignment vertical="center"/>
    </xf>
    <xf numFmtId="0" fontId="0" fillId="0" borderId="0" xfId="15" applyFont="1" applyAlignment="1" applyProtection="1">
      <alignment vertical="center"/>
      <protection locked="0"/>
    </xf>
    <xf numFmtId="177" fontId="6" fillId="2" borderId="32" xfId="17" applyNumberFormat="1" applyFont="1" applyFill="1" applyBorder="1" applyAlignment="1">
      <alignment vertical="center" shrinkToFit="1"/>
    </xf>
    <xf numFmtId="177" fontId="6" fillId="2" borderId="31" xfId="17" applyNumberFormat="1" applyFont="1" applyFill="1" applyBorder="1" applyAlignment="1">
      <alignment vertical="center" shrinkToFit="1"/>
    </xf>
    <xf numFmtId="38" fontId="10" fillId="0" borderId="0" xfId="2" applyFont="1" applyFill="1" applyAlignment="1">
      <alignment vertical="center"/>
    </xf>
    <xf numFmtId="0" fontId="11" fillId="3" borderId="4" xfId="17" applyFont="1" applyFill="1" applyBorder="1" applyAlignment="1" applyProtection="1">
      <alignment horizontal="center" vertical="center"/>
    </xf>
    <xf numFmtId="0" fontId="14" fillId="0" borderId="0" xfId="19" applyBorder="1" applyAlignment="1" applyProtection="1">
      <alignment vertical="center"/>
    </xf>
    <xf numFmtId="0" fontId="0" fillId="0" borderId="0" xfId="0" applyFill="1" applyProtection="1">
      <alignment vertical="center"/>
    </xf>
    <xf numFmtId="38" fontId="2" fillId="0" borderId="0" xfId="18" applyFont="1" applyFill="1" applyProtection="1">
      <alignment vertical="center"/>
    </xf>
    <xf numFmtId="38" fontId="2" fillId="0" borderId="0" xfId="18" applyFont="1" applyFill="1" applyAlignment="1" applyProtection="1">
      <alignment vertical="center" wrapText="1"/>
    </xf>
    <xf numFmtId="38" fontId="11" fillId="0" borderId="0" xfId="3" applyFont="1" applyFill="1" applyProtection="1">
      <alignment vertical="center"/>
    </xf>
    <xf numFmtId="0" fontId="12" fillId="0" borderId="6" xfId="0" applyFont="1" applyFill="1" applyBorder="1" applyAlignment="1" applyProtection="1">
      <alignment horizontal="right" vertical="center" shrinkToFit="1"/>
    </xf>
    <xf numFmtId="0" fontId="7" fillId="5" borderId="38" xfId="17" applyFont="1" applyFill="1" applyBorder="1" applyAlignment="1" applyProtection="1">
      <alignment horizontal="center" vertical="center"/>
    </xf>
    <xf numFmtId="0" fontId="4" fillId="0" borderId="4" xfId="15" applyFont="1" applyBorder="1" applyAlignment="1" applyProtection="1">
      <alignment vertical="center"/>
    </xf>
    <xf numFmtId="0" fontId="13" fillId="5" borderId="4" xfId="0" applyFont="1" applyFill="1" applyBorder="1" applyAlignment="1" applyProtection="1">
      <alignment horizontal="center" vertical="center"/>
    </xf>
    <xf numFmtId="0" fontId="13" fillId="3" borderId="4" xfId="17" applyFont="1" applyFill="1" applyBorder="1" applyAlignment="1" applyProtection="1">
      <alignment horizontal="center" vertical="center"/>
    </xf>
    <xf numFmtId="0" fontId="13" fillId="5" borderId="4" xfId="17" applyFont="1" applyFill="1" applyBorder="1" applyAlignment="1" applyProtection="1">
      <alignment horizontal="center" vertical="center"/>
    </xf>
    <xf numFmtId="0" fontId="13" fillId="4" borderId="4" xfId="17" applyFont="1" applyFill="1" applyBorder="1" applyAlignment="1" applyProtection="1">
      <alignment horizontal="center" vertical="center"/>
    </xf>
    <xf numFmtId="38" fontId="7" fillId="2" borderId="7" xfId="3" applyFont="1" applyFill="1" applyBorder="1" applyAlignment="1" applyProtection="1">
      <alignment horizontal="center" vertical="center"/>
    </xf>
    <xf numFmtId="38" fontId="6" fillId="0" borderId="0" xfId="18" applyFont="1" applyFill="1" applyBorder="1" applyAlignment="1" applyProtection="1">
      <alignment horizontal="center" vertical="center"/>
    </xf>
    <xf numFmtId="0" fontId="0" fillId="0" borderId="0" xfId="0" applyBorder="1" applyAlignment="1" applyProtection="1">
      <alignment vertical="center"/>
    </xf>
    <xf numFmtId="0" fontId="17" fillId="0" borderId="0" xfId="19" applyFont="1" applyAlignment="1" applyProtection="1">
      <alignment horizontal="center" vertical="center" shrinkToFit="1"/>
    </xf>
    <xf numFmtId="0" fontId="14" fillId="0" borderId="0" xfId="19" applyProtection="1">
      <alignment vertical="center"/>
    </xf>
    <xf numFmtId="0" fontId="14" fillId="0" borderId="0" xfId="19" applyAlignment="1" applyProtection="1">
      <alignment horizontal="center" vertical="center"/>
    </xf>
    <xf numFmtId="0" fontId="15" fillId="2" borderId="12" xfId="19" applyFont="1" applyFill="1" applyBorder="1" applyAlignment="1" applyProtection="1">
      <alignment horizontal="center" vertical="center"/>
    </xf>
    <xf numFmtId="177" fontId="17" fillId="6" borderId="34" xfId="19" applyNumberFormat="1" applyFont="1" applyFill="1" applyBorder="1" applyAlignment="1" applyProtection="1">
      <alignment vertical="center" shrinkToFit="1"/>
    </xf>
    <xf numFmtId="177" fontId="17" fillId="6" borderId="12" xfId="19" applyNumberFormat="1" applyFont="1" applyFill="1" applyBorder="1" applyAlignment="1" applyProtection="1">
      <alignment vertical="center" shrinkToFit="1"/>
    </xf>
    <xf numFmtId="177" fontId="17" fillId="6" borderId="13" xfId="19" applyNumberFormat="1" applyFont="1" applyFill="1" applyBorder="1" applyAlignment="1" applyProtection="1">
      <alignment vertical="center" shrinkToFit="1"/>
    </xf>
    <xf numFmtId="177" fontId="17" fillId="6" borderId="20" xfId="19" applyNumberFormat="1" applyFont="1" applyFill="1" applyBorder="1" applyAlignment="1" applyProtection="1">
      <alignment vertical="center" shrinkToFit="1"/>
    </xf>
    <xf numFmtId="177" fontId="17" fillId="0" borderId="12" xfId="19" applyNumberFormat="1" applyFont="1" applyBorder="1" applyAlignment="1" applyProtection="1">
      <alignment vertical="center" shrinkToFit="1"/>
    </xf>
    <xf numFmtId="177" fontId="17" fillId="0" borderId="15" xfId="19" applyNumberFormat="1" applyFont="1" applyBorder="1" applyAlignment="1" applyProtection="1">
      <alignment vertical="center" shrinkToFit="1"/>
    </xf>
    <xf numFmtId="177" fontId="17" fillId="0" borderId="20" xfId="19" applyNumberFormat="1" applyFont="1" applyBorder="1" applyAlignment="1" applyProtection="1">
      <alignment vertical="center" shrinkToFit="1"/>
    </xf>
    <xf numFmtId="0" fontId="14" fillId="0" borderId="0" xfId="19" applyFont="1" applyProtection="1">
      <alignment vertical="center"/>
    </xf>
    <xf numFmtId="38" fontId="15" fillId="0" borderId="0" xfId="20" applyFont="1" applyFill="1" applyProtection="1">
      <alignment vertical="center"/>
    </xf>
    <xf numFmtId="38" fontId="15" fillId="0" borderId="0" xfId="20" applyFont="1" applyFill="1" applyAlignment="1" applyProtection="1">
      <alignment horizontal="right" vertical="center"/>
    </xf>
    <xf numFmtId="38" fontId="2" fillId="0" borderId="6" xfId="18" applyFont="1" applyFill="1" applyBorder="1" applyAlignment="1" applyProtection="1">
      <alignment horizontal="right" vertical="center"/>
    </xf>
    <xf numFmtId="38" fontId="7" fillId="2" borderId="4" xfId="3" applyFont="1" applyFill="1" applyBorder="1" applyAlignment="1">
      <alignment horizontal="center" vertical="center"/>
    </xf>
    <xf numFmtId="177" fontId="6" fillId="2" borderId="30" xfId="17" applyNumberFormat="1" applyFont="1" applyFill="1" applyBorder="1" applyAlignment="1">
      <alignment vertical="center" shrinkToFit="1"/>
    </xf>
    <xf numFmtId="177" fontId="6" fillId="2" borderId="28" xfId="17" applyNumberFormat="1" applyFont="1" applyFill="1" applyBorder="1" applyAlignment="1">
      <alignment vertical="center" shrinkToFit="1"/>
    </xf>
    <xf numFmtId="38" fontId="6" fillId="0" borderId="40" xfId="3" applyFont="1" applyFill="1" applyBorder="1" applyAlignment="1" applyProtection="1">
      <alignment horizontal="center" vertical="center" textRotation="255"/>
      <protection locked="0"/>
    </xf>
    <xf numFmtId="38" fontId="6" fillId="0" borderId="41" xfId="3" applyFont="1" applyFill="1" applyBorder="1" applyAlignment="1" applyProtection="1">
      <alignment horizontal="center" vertical="center" textRotation="255"/>
      <protection locked="0"/>
    </xf>
    <xf numFmtId="0" fontId="4" fillId="0" borderId="0" xfId="0" applyFont="1">
      <alignment vertical="center"/>
    </xf>
    <xf numFmtId="0" fontId="14" fillId="0" borderId="0" xfId="19" applyAlignment="1" applyProtection="1">
      <alignment vertical="center" shrinkToFit="1"/>
    </xf>
    <xf numFmtId="0" fontId="17" fillId="7" borderId="35" xfId="19" applyFont="1" applyFill="1" applyBorder="1" applyAlignment="1" applyProtection="1">
      <alignment horizontal="center" vertical="center" shrinkToFit="1"/>
    </xf>
    <xf numFmtId="177" fontId="17" fillId="7" borderId="35" xfId="19" applyNumberFormat="1" applyFont="1" applyFill="1" applyBorder="1" applyAlignment="1" applyProtection="1">
      <alignment vertical="center" shrinkToFit="1"/>
    </xf>
    <xf numFmtId="180" fontId="6" fillId="5" borderId="30" xfId="3" applyNumberFormat="1" applyFont="1" applyFill="1" applyBorder="1" applyAlignment="1" applyProtection="1">
      <alignment horizontal="right" vertical="center" shrinkToFit="1"/>
      <protection locked="0"/>
    </xf>
    <xf numFmtId="180" fontId="6" fillId="5" borderId="28" xfId="3" applyNumberFormat="1" applyFont="1" applyFill="1" applyBorder="1" applyAlignment="1" applyProtection="1">
      <alignment horizontal="right" vertical="center" shrinkToFit="1"/>
      <protection locked="0"/>
    </xf>
    <xf numFmtId="180" fontId="6" fillId="5" borderId="28" xfId="3" applyNumberFormat="1" applyFont="1" applyFill="1" applyBorder="1" applyAlignment="1" applyProtection="1">
      <alignment vertical="center" shrinkToFit="1"/>
      <protection locked="0"/>
    </xf>
    <xf numFmtId="180" fontId="6" fillId="5" borderId="30" xfId="3" applyNumberFormat="1" applyFont="1" applyFill="1" applyBorder="1" applyAlignment="1" applyProtection="1">
      <alignment vertical="center" shrinkToFit="1"/>
      <protection locked="0"/>
    </xf>
    <xf numFmtId="180" fontId="6" fillId="5" borderId="29" xfId="3" applyNumberFormat="1" applyFont="1" applyFill="1" applyBorder="1" applyAlignment="1" applyProtection="1">
      <alignment vertical="center" shrinkToFit="1"/>
      <protection locked="0"/>
    </xf>
    <xf numFmtId="0" fontId="6" fillId="3" borderId="30" xfId="17" applyFont="1" applyFill="1" applyBorder="1" applyAlignment="1" applyProtection="1">
      <alignment horizontal="center" vertical="center" shrinkToFit="1"/>
      <protection locked="0"/>
    </xf>
    <xf numFmtId="0" fontId="6" fillId="3" borderId="28" xfId="17" applyFont="1" applyFill="1" applyBorder="1" applyAlignment="1" applyProtection="1">
      <alignment horizontal="center" vertical="center" shrinkToFit="1"/>
      <protection locked="0"/>
    </xf>
    <xf numFmtId="0" fontId="6" fillId="3" borderId="28" xfId="17" applyFont="1" applyFill="1" applyBorder="1" applyAlignment="1" applyProtection="1">
      <alignment vertical="center" shrinkToFit="1"/>
      <protection locked="0"/>
    </xf>
    <xf numFmtId="0" fontId="6" fillId="3" borderId="30" xfId="17" applyFont="1" applyFill="1" applyBorder="1" applyAlignment="1" applyProtection="1">
      <alignment vertical="center" shrinkToFit="1"/>
      <protection locked="0"/>
    </xf>
    <xf numFmtId="0" fontId="6" fillId="0" borderId="30" xfId="17" applyFont="1" applyFill="1" applyBorder="1" applyAlignment="1" applyProtection="1">
      <alignment horizontal="center" vertical="center" shrinkToFit="1"/>
      <protection locked="0"/>
    </xf>
    <xf numFmtId="0" fontId="6" fillId="0" borderId="28" xfId="17" applyFont="1" applyFill="1" applyBorder="1" applyAlignment="1" applyProtection="1">
      <alignment horizontal="center" vertical="center" shrinkToFit="1"/>
      <protection locked="0"/>
    </xf>
    <xf numFmtId="0" fontId="4" fillId="0" borderId="30" xfId="15" applyFont="1" applyBorder="1" applyProtection="1">
      <alignment vertical="center"/>
      <protection locked="0"/>
    </xf>
    <xf numFmtId="0" fontId="4" fillId="0" borderId="28" xfId="15" applyFont="1" applyBorder="1" applyProtection="1">
      <alignment vertical="center"/>
      <protection locked="0"/>
    </xf>
    <xf numFmtId="0" fontId="4" fillId="0" borderId="29" xfId="15" applyFont="1" applyBorder="1" applyProtection="1">
      <alignment vertical="center"/>
      <protection locked="0"/>
    </xf>
    <xf numFmtId="0" fontId="6" fillId="3" borderId="30" xfId="0" applyFont="1" applyFill="1" applyBorder="1" applyAlignment="1" applyProtection="1">
      <alignment vertical="center" shrinkToFit="1"/>
      <protection locked="0"/>
    </xf>
    <xf numFmtId="0" fontId="6" fillId="3" borderId="29" xfId="17" applyFont="1" applyFill="1" applyBorder="1" applyAlignment="1" applyProtection="1">
      <alignment vertical="center" shrinkToFit="1"/>
      <protection locked="0"/>
    </xf>
    <xf numFmtId="0" fontId="6" fillId="0" borderId="30" xfId="0" applyFont="1" applyFill="1" applyBorder="1" applyAlignment="1" applyProtection="1">
      <alignment vertical="center" shrinkToFit="1"/>
      <protection locked="0"/>
    </xf>
    <xf numFmtId="0" fontId="6" fillId="0" borderId="29" xfId="17" applyFont="1" applyFill="1" applyBorder="1" applyAlignment="1" applyProtection="1">
      <alignment horizontal="center" vertical="center" shrinkToFit="1"/>
      <protection locked="0"/>
    </xf>
    <xf numFmtId="179" fontId="18" fillId="0" borderId="0" xfId="19" applyNumberFormat="1" applyFont="1" applyAlignment="1" applyProtection="1">
      <alignment horizontal="left" vertical="center" wrapText="1" shrinkToFit="1"/>
    </xf>
    <xf numFmtId="0" fontId="6" fillId="0" borderId="0" xfId="17" applyFont="1" applyFill="1" applyBorder="1" applyAlignment="1" applyProtection="1">
      <alignment vertical="center" shrinkToFit="1"/>
    </xf>
    <xf numFmtId="38" fontId="13" fillId="0" borderId="33" xfId="3" applyFont="1" applyFill="1" applyBorder="1" applyAlignment="1">
      <alignment horizontal="center" vertical="center" wrapText="1"/>
    </xf>
    <xf numFmtId="0" fontId="6" fillId="5" borderId="36" xfId="17" applyFont="1" applyFill="1" applyBorder="1" applyAlignment="1" applyProtection="1">
      <alignment vertical="center" wrapText="1"/>
      <protection locked="0"/>
    </xf>
    <xf numFmtId="0" fontId="6" fillId="5" borderId="26" xfId="17" applyFont="1" applyFill="1" applyBorder="1" applyAlignment="1" applyProtection="1">
      <alignment vertical="center" wrapText="1"/>
      <protection locked="0"/>
    </xf>
    <xf numFmtId="0" fontId="8" fillId="5" borderId="26" xfId="15" applyFont="1" applyFill="1" applyBorder="1" applyAlignment="1" applyProtection="1">
      <alignment vertical="center" wrapText="1"/>
      <protection locked="0"/>
    </xf>
    <xf numFmtId="0" fontId="8" fillId="5" borderId="27" xfId="15" applyFont="1" applyFill="1" applyBorder="1" applyAlignment="1" applyProtection="1">
      <alignment vertical="center" wrapText="1"/>
      <protection locked="0"/>
    </xf>
    <xf numFmtId="38" fontId="15" fillId="2" borderId="12" xfId="20" applyFont="1" applyFill="1" applyBorder="1" applyAlignment="1" applyProtection="1">
      <alignment horizontal="center" vertical="center"/>
    </xf>
    <xf numFmtId="0" fontId="17" fillId="0" borderId="0" xfId="19" applyFont="1" applyProtection="1">
      <alignment vertical="center"/>
    </xf>
    <xf numFmtId="177" fontId="15" fillId="0" borderId="1" xfId="20" applyNumberFormat="1" applyFont="1" applyFill="1" applyBorder="1" applyAlignment="1" applyProtection="1">
      <alignment vertical="center" shrinkToFit="1"/>
    </xf>
    <xf numFmtId="0" fontId="17" fillId="2" borderId="12" xfId="19" applyFont="1" applyFill="1" applyBorder="1" applyProtection="1">
      <alignment vertical="center"/>
    </xf>
    <xf numFmtId="178" fontId="6" fillId="2" borderId="12" xfId="0" applyNumberFormat="1" applyFont="1" applyFill="1" applyBorder="1" applyAlignment="1" applyProtection="1">
      <alignment horizontal="center" vertical="center" shrinkToFit="1"/>
    </xf>
    <xf numFmtId="177" fontId="15" fillId="0" borderId="13" xfId="20" applyNumberFormat="1" applyFont="1" applyFill="1" applyBorder="1" applyAlignment="1" applyProtection="1">
      <alignment vertical="center" shrinkToFit="1"/>
      <protection locked="0"/>
    </xf>
    <xf numFmtId="177" fontId="15" fillId="0" borderId="12" xfId="20" applyNumberFormat="1" applyFont="1" applyFill="1" applyBorder="1" applyAlignment="1" applyProtection="1">
      <alignment vertical="center" shrinkToFit="1"/>
    </xf>
    <xf numFmtId="177" fontId="15" fillId="0" borderId="20" xfId="20" applyNumberFormat="1" applyFont="1" applyFill="1" applyBorder="1" applyAlignment="1" applyProtection="1">
      <alignment horizontal="right" vertical="center" shrinkToFit="1"/>
    </xf>
    <xf numFmtId="177" fontId="15" fillId="0" borderId="12" xfId="20" applyNumberFormat="1" applyFont="1" applyFill="1" applyBorder="1" applyAlignment="1" applyProtection="1">
      <alignment vertical="center" shrinkToFit="1"/>
      <protection locked="0"/>
    </xf>
    <xf numFmtId="177" fontId="15" fillId="0" borderId="15" xfId="20" applyNumberFormat="1" applyFont="1" applyFill="1" applyBorder="1" applyAlignment="1" applyProtection="1">
      <alignment vertical="center" shrinkToFit="1"/>
    </xf>
    <xf numFmtId="177" fontId="15" fillId="0" borderId="49" xfId="20" applyNumberFormat="1" applyFont="1" applyFill="1" applyBorder="1" applyAlignment="1" applyProtection="1">
      <alignment horizontal="right" vertical="center" shrinkToFit="1"/>
      <protection locked="0"/>
    </xf>
    <xf numFmtId="177" fontId="15" fillId="3" borderId="20" xfId="20" applyNumberFormat="1" applyFont="1" applyFill="1" applyBorder="1" applyAlignment="1" applyProtection="1">
      <alignment vertical="center" shrinkToFit="1"/>
    </xf>
    <xf numFmtId="38" fontId="15" fillId="0" borderId="2" xfId="20" applyFont="1" applyFill="1" applyBorder="1" applyAlignment="1" applyProtection="1">
      <alignment horizontal="center" vertical="center" shrinkToFit="1"/>
    </xf>
    <xf numFmtId="38" fontId="6" fillId="0" borderId="23" xfId="3" applyFont="1" applyFill="1" applyBorder="1" applyAlignment="1" applyProtection="1">
      <alignment horizontal="center" vertical="center" shrinkToFit="1"/>
      <protection locked="0"/>
    </xf>
    <xf numFmtId="0" fontId="8" fillId="0" borderId="23" xfId="0" applyFont="1" applyFill="1" applyBorder="1" applyAlignment="1" applyProtection="1">
      <alignment vertical="center" shrinkToFit="1"/>
      <protection locked="0"/>
    </xf>
    <xf numFmtId="0" fontId="8" fillId="0" borderId="25" xfId="0" applyFont="1" applyFill="1" applyBorder="1" applyAlignment="1" applyProtection="1">
      <alignment vertical="center" shrinkToFit="1"/>
      <protection locked="0"/>
    </xf>
    <xf numFmtId="0" fontId="8" fillId="0" borderId="42" xfId="0" applyFont="1" applyFill="1" applyBorder="1" applyAlignment="1" applyProtection="1">
      <alignment vertical="center" shrinkToFit="1"/>
      <protection locked="0"/>
    </xf>
    <xf numFmtId="0" fontId="8" fillId="0" borderId="25" xfId="0" applyFont="1" applyBorder="1" applyAlignment="1" applyProtection="1">
      <alignment vertical="center" shrinkToFit="1"/>
      <protection locked="0"/>
    </xf>
    <xf numFmtId="38" fontId="2" fillId="0" borderId="6" xfId="18" applyFont="1" applyFill="1" applyBorder="1" applyAlignment="1">
      <alignment horizontal="right" vertical="center"/>
    </xf>
    <xf numFmtId="38" fontId="6" fillId="0" borderId="24" xfId="3" applyFont="1" applyFill="1" applyBorder="1" applyAlignment="1" applyProtection="1">
      <alignment horizontal="center" vertical="center" shrinkToFit="1"/>
      <protection locked="0"/>
    </xf>
    <xf numFmtId="0" fontId="8" fillId="0" borderId="24" xfId="0" applyFont="1" applyBorder="1" applyAlignment="1" applyProtection="1">
      <alignment vertical="center" shrinkToFit="1"/>
      <protection locked="0"/>
    </xf>
    <xf numFmtId="38" fontId="6" fillId="0" borderId="12" xfId="18" applyFont="1" applyFill="1" applyBorder="1" applyAlignment="1" applyProtection="1">
      <alignment horizontal="center" vertical="center" wrapText="1"/>
    </xf>
    <xf numFmtId="38" fontId="15" fillId="0" borderId="44" xfId="20" applyFont="1" applyFill="1" applyBorder="1" applyAlignment="1" applyProtection="1">
      <alignment horizontal="center" vertical="center"/>
    </xf>
    <xf numFmtId="177" fontId="15" fillId="0" borderId="53" xfId="20" applyNumberFormat="1" applyFont="1" applyFill="1" applyBorder="1" applyAlignment="1" applyProtection="1">
      <alignment vertical="center" shrinkToFit="1"/>
      <protection locked="0"/>
    </xf>
    <xf numFmtId="38" fontId="15" fillId="0" borderId="46" xfId="20" applyFont="1" applyFill="1" applyBorder="1" applyAlignment="1" applyProtection="1">
      <alignment horizontal="center" vertical="center"/>
    </xf>
    <xf numFmtId="177" fontId="15" fillId="0" borderId="50" xfId="20" applyNumberFormat="1" applyFont="1" applyFill="1" applyBorder="1" applyAlignment="1" applyProtection="1">
      <alignment vertical="center" shrinkToFit="1"/>
      <protection locked="0"/>
    </xf>
    <xf numFmtId="38" fontId="15" fillId="0" borderId="22" xfId="20" applyFont="1" applyFill="1" applyBorder="1" applyAlignment="1" applyProtection="1">
      <alignment horizontal="center" vertical="center"/>
    </xf>
    <xf numFmtId="177" fontId="15" fillId="0" borderId="51" xfId="20" applyNumberFormat="1" applyFont="1" applyFill="1" applyBorder="1" applyAlignment="1" applyProtection="1">
      <alignment vertical="center" shrinkToFit="1"/>
      <protection locked="0"/>
    </xf>
    <xf numFmtId="38" fontId="15" fillId="0" borderId="53" xfId="20" applyFont="1" applyFill="1" applyBorder="1" applyAlignment="1" applyProtection="1">
      <alignment horizontal="center" vertical="center" wrapText="1" shrinkToFit="1"/>
    </xf>
    <xf numFmtId="177" fontId="15" fillId="0" borderId="53" xfId="20" applyNumberFormat="1" applyFont="1" applyFill="1" applyBorder="1" applyAlignment="1" applyProtection="1">
      <alignment horizontal="right" vertical="center" shrinkToFit="1"/>
      <protection locked="0"/>
    </xf>
    <xf numFmtId="38" fontId="15" fillId="0" borderId="50" xfId="20" applyFont="1" applyFill="1" applyBorder="1" applyAlignment="1" applyProtection="1">
      <alignment horizontal="center" vertical="center" wrapText="1" shrinkToFit="1"/>
    </xf>
    <xf numFmtId="177" fontId="15" fillId="0" borderId="50" xfId="20" applyNumberFormat="1" applyFont="1" applyFill="1" applyBorder="1" applyAlignment="1" applyProtection="1">
      <alignment horizontal="right" vertical="center" shrinkToFit="1"/>
      <protection locked="0"/>
    </xf>
    <xf numFmtId="177" fontId="15" fillId="0" borderId="54" xfId="20" applyNumberFormat="1" applyFont="1" applyFill="1" applyBorder="1" applyAlignment="1" applyProtection="1">
      <alignment vertical="center" shrinkToFit="1"/>
    </xf>
    <xf numFmtId="38" fontId="15" fillId="0" borderId="55" xfId="20" applyFont="1" applyFill="1" applyBorder="1" applyAlignment="1" applyProtection="1">
      <alignment horizontal="center" vertical="center"/>
    </xf>
    <xf numFmtId="0" fontId="8" fillId="0" borderId="14" xfId="10" applyFont="1" applyBorder="1">
      <alignment vertical="center"/>
    </xf>
    <xf numFmtId="0" fontId="4" fillId="0" borderId="0" xfId="0" applyFont="1" applyFill="1">
      <alignment vertical="center"/>
    </xf>
    <xf numFmtId="0" fontId="4" fillId="0" borderId="0" xfId="0" applyFont="1" applyFill="1" applyAlignment="1">
      <alignment horizontal="right" vertical="center"/>
    </xf>
    <xf numFmtId="38" fontId="6" fillId="0" borderId="0" xfId="18" applyFont="1" applyFill="1" applyBorder="1" applyAlignment="1" applyProtection="1">
      <alignment horizontal="left" vertical="center"/>
    </xf>
    <xf numFmtId="38" fontId="15" fillId="0" borderId="50" xfId="20" applyFont="1" applyFill="1" applyBorder="1" applyAlignment="1" applyProtection="1">
      <alignment horizontal="center" vertical="center"/>
    </xf>
    <xf numFmtId="38" fontId="15" fillId="0" borderId="11" xfId="20" applyFont="1" applyFill="1" applyBorder="1" applyAlignment="1" applyProtection="1">
      <alignment horizontal="center" vertical="center"/>
    </xf>
    <xf numFmtId="38" fontId="15" fillId="0" borderId="53" xfId="20" applyFont="1" applyFill="1" applyBorder="1" applyAlignment="1" applyProtection="1">
      <alignment horizontal="center" vertical="center"/>
    </xf>
    <xf numFmtId="38" fontId="15" fillId="0" borderId="51" xfId="20" applyFont="1" applyFill="1" applyBorder="1" applyAlignment="1" applyProtection="1">
      <alignment horizontal="center" vertical="center"/>
    </xf>
    <xf numFmtId="177" fontId="6" fillId="0" borderId="53" xfId="18" applyNumberFormat="1" applyFont="1" applyFill="1" applyBorder="1" applyAlignment="1" applyProtection="1">
      <alignment vertical="center" shrinkToFit="1"/>
    </xf>
    <xf numFmtId="177" fontId="6" fillId="0" borderId="50" xfId="18" applyNumberFormat="1" applyFont="1" applyFill="1" applyBorder="1" applyAlignment="1" applyProtection="1">
      <alignment vertical="center" shrinkToFit="1"/>
    </xf>
    <xf numFmtId="177" fontId="6" fillId="0" borderId="51" xfId="18" applyNumberFormat="1" applyFont="1" applyFill="1" applyBorder="1" applyAlignment="1" applyProtection="1">
      <alignment vertical="center" shrinkToFit="1"/>
    </xf>
    <xf numFmtId="177" fontId="6" fillId="0" borderId="58" xfId="18" applyNumberFormat="1" applyFont="1" applyFill="1" applyBorder="1" applyAlignment="1" applyProtection="1">
      <alignment vertical="center" shrinkToFit="1"/>
    </xf>
    <xf numFmtId="177" fontId="0" fillId="0" borderId="60" xfId="0" applyNumberFormat="1" applyFill="1" applyBorder="1">
      <alignment vertical="center"/>
    </xf>
    <xf numFmtId="38" fontId="6" fillId="8" borderId="53" xfId="18" applyFont="1" applyFill="1" applyBorder="1" applyAlignment="1" applyProtection="1">
      <alignment horizontal="center" vertical="center" wrapText="1"/>
    </xf>
    <xf numFmtId="177" fontId="6" fillId="8" borderId="53" xfId="18" applyNumberFormat="1" applyFont="1" applyFill="1" applyBorder="1" applyAlignment="1" applyProtection="1">
      <alignment vertical="center" shrinkToFit="1"/>
    </xf>
    <xf numFmtId="38" fontId="6" fillId="8" borderId="50" xfId="18" applyFont="1" applyFill="1" applyBorder="1" applyAlignment="1" applyProtection="1">
      <alignment horizontal="center" vertical="center" wrapText="1"/>
    </xf>
    <xf numFmtId="177" fontId="6" fillId="8" borderId="50" xfId="18" applyNumberFormat="1" applyFont="1" applyFill="1" applyBorder="1" applyAlignment="1" applyProtection="1">
      <alignment vertical="center" shrinkToFit="1"/>
    </xf>
    <xf numFmtId="38" fontId="6" fillId="2" borderId="53" xfId="18" applyFont="1" applyFill="1" applyBorder="1" applyAlignment="1" applyProtection="1">
      <alignment horizontal="center" vertical="center" wrapText="1"/>
    </xf>
    <xf numFmtId="177" fontId="6" fillId="2" borderId="53" xfId="18" applyNumberFormat="1" applyFont="1" applyFill="1" applyBorder="1" applyAlignment="1" applyProtection="1">
      <alignment vertical="center" shrinkToFit="1"/>
    </xf>
    <xf numFmtId="38" fontId="6" fillId="2" borderId="50" xfId="18" applyFont="1" applyFill="1" applyBorder="1" applyAlignment="1" applyProtection="1">
      <alignment horizontal="center" vertical="center" wrapText="1"/>
    </xf>
    <xf numFmtId="177" fontId="6" fillId="2" borderId="50" xfId="18" applyNumberFormat="1" applyFont="1" applyFill="1" applyBorder="1" applyAlignment="1" applyProtection="1">
      <alignment vertical="center" shrinkToFit="1"/>
    </xf>
    <xf numFmtId="38" fontId="6" fillId="2" borderId="51" xfId="18" applyFont="1" applyFill="1" applyBorder="1" applyAlignment="1" applyProtection="1">
      <alignment horizontal="center" vertical="center" wrapText="1"/>
    </xf>
    <xf numFmtId="177" fontId="6" fillId="2" borderId="51" xfId="18" applyNumberFormat="1" applyFont="1" applyFill="1" applyBorder="1" applyAlignment="1" applyProtection="1">
      <alignment vertical="center" shrinkToFit="1"/>
    </xf>
    <xf numFmtId="38" fontId="6" fillId="8" borderId="54" xfId="18" applyFont="1" applyFill="1" applyBorder="1" applyAlignment="1" applyProtection="1">
      <alignment horizontal="center" vertical="center" wrapText="1"/>
    </xf>
    <xf numFmtId="177" fontId="6" fillId="8" borderId="54" xfId="18" applyNumberFormat="1" applyFont="1" applyFill="1" applyBorder="1" applyAlignment="1" applyProtection="1">
      <alignment vertical="center" shrinkToFit="1"/>
    </xf>
    <xf numFmtId="178" fontId="2" fillId="0" borderId="0" xfId="3" applyNumberFormat="1" applyFont="1" applyFill="1" applyBorder="1" applyAlignment="1" applyProtection="1">
      <alignment horizontal="left" vertical="center" wrapText="1"/>
      <protection locked="0"/>
    </xf>
    <xf numFmtId="177" fontId="0" fillId="0" borderId="58" xfId="0" applyNumberFormat="1" applyFill="1" applyBorder="1">
      <alignment vertical="center"/>
    </xf>
    <xf numFmtId="0" fontId="6" fillId="5" borderId="27" xfId="17" applyFont="1" applyFill="1" applyBorder="1" applyAlignment="1" applyProtection="1">
      <alignment vertical="center" wrapText="1"/>
      <protection locked="0"/>
    </xf>
    <xf numFmtId="0" fontId="6" fillId="3" borderId="29" xfId="17" applyFont="1" applyFill="1" applyBorder="1" applyAlignment="1" applyProtection="1">
      <alignment horizontal="center" vertical="center" shrinkToFit="1"/>
      <protection locked="0"/>
    </xf>
    <xf numFmtId="177" fontId="6" fillId="2" borderId="29" xfId="17" applyNumberFormat="1" applyFont="1" applyFill="1" applyBorder="1" applyAlignment="1">
      <alignment vertical="center" shrinkToFit="1"/>
    </xf>
    <xf numFmtId="38" fontId="6" fillId="0" borderId="62" xfId="3" applyFont="1" applyFill="1" applyBorder="1" applyAlignment="1" applyProtection="1">
      <alignment horizontal="center" vertical="center" textRotation="255"/>
      <protection locked="0"/>
    </xf>
    <xf numFmtId="38" fontId="17" fillId="0" borderId="34" xfId="19" applyNumberFormat="1" applyFont="1" applyBorder="1" applyAlignment="1" applyProtection="1">
      <alignment horizontal="center" vertical="center" shrinkToFit="1"/>
    </xf>
    <xf numFmtId="0" fontId="17" fillId="0" borderId="21" xfId="19" applyFont="1" applyBorder="1" applyAlignment="1" applyProtection="1">
      <alignment horizontal="center" vertical="center"/>
    </xf>
    <xf numFmtId="0" fontId="9" fillId="0" borderId="0" xfId="17" applyFont="1" applyFill="1" applyBorder="1" applyAlignment="1">
      <alignment horizontal="center" vertical="center" wrapText="1"/>
    </xf>
    <xf numFmtId="0" fontId="9" fillId="0" borderId="0" xfId="17" applyFont="1" applyFill="1" applyBorder="1" applyAlignment="1">
      <alignment vertical="center" wrapText="1"/>
    </xf>
    <xf numFmtId="38" fontId="17" fillId="0" borderId="53" xfId="19" applyNumberFormat="1" applyFont="1" applyBorder="1" applyAlignment="1" applyProtection="1">
      <alignment horizontal="center" vertical="center" shrinkToFit="1"/>
    </xf>
    <xf numFmtId="177" fontId="17" fillId="6" borderId="53" xfId="19" applyNumberFormat="1" applyFont="1" applyFill="1" applyBorder="1" applyAlignment="1" applyProtection="1">
      <alignment vertical="center" shrinkToFit="1"/>
    </xf>
    <xf numFmtId="38" fontId="17" fillId="0" borderId="50" xfId="19" applyNumberFormat="1" applyFont="1" applyBorder="1" applyAlignment="1" applyProtection="1">
      <alignment horizontal="center" vertical="center" shrinkToFit="1"/>
    </xf>
    <xf numFmtId="177" fontId="17" fillId="6" borderId="50" xfId="19" applyNumberFormat="1" applyFont="1" applyFill="1" applyBorder="1" applyAlignment="1" applyProtection="1">
      <alignment vertical="center" shrinkToFit="1"/>
    </xf>
    <xf numFmtId="0" fontId="17" fillId="0" borderId="53" xfId="19" applyFont="1" applyBorder="1" applyAlignment="1" applyProtection="1">
      <alignment horizontal="center" vertical="center"/>
    </xf>
    <xf numFmtId="177" fontId="17" fillId="0" borderId="53" xfId="19" applyNumberFormat="1" applyFont="1" applyBorder="1" applyAlignment="1" applyProtection="1">
      <alignment vertical="center" shrinkToFit="1"/>
    </xf>
    <xf numFmtId="0" fontId="17" fillId="0" borderId="50" xfId="19" applyFont="1" applyBorder="1" applyAlignment="1" applyProtection="1">
      <alignment horizontal="center" vertical="center"/>
    </xf>
    <xf numFmtId="177" fontId="17" fillId="0" borderId="50" xfId="19" applyNumberFormat="1" applyFont="1" applyBorder="1" applyAlignment="1" applyProtection="1">
      <alignment vertical="center" shrinkToFit="1"/>
    </xf>
    <xf numFmtId="0" fontId="17" fillId="0" borderId="51" xfId="19" applyFont="1" applyBorder="1" applyAlignment="1" applyProtection="1">
      <alignment horizontal="center" vertical="center"/>
    </xf>
    <xf numFmtId="177" fontId="17" fillId="0" borderId="51" xfId="19" applyNumberFormat="1" applyFont="1" applyBorder="1" applyAlignment="1" applyProtection="1">
      <alignment vertical="center" shrinkToFit="1"/>
    </xf>
    <xf numFmtId="38" fontId="17" fillId="0" borderId="51" xfId="19" applyNumberFormat="1" applyFont="1" applyBorder="1" applyAlignment="1" applyProtection="1">
      <alignment horizontal="center" vertical="center" shrinkToFit="1"/>
    </xf>
    <xf numFmtId="0" fontId="24" fillId="0" borderId="7" xfId="19" applyFont="1" applyBorder="1" applyAlignment="1" applyProtection="1">
      <alignment horizontal="center" vertical="center" wrapText="1"/>
    </xf>
    <xf numFmtId="177" fontId="6" fillId="0" borderId="13" xfId="18" applyNumberFormat="1" applyFont="1" applyFill="1" applyBorder="1" applyAlignment="1" applyProtection="1">
      <alignment vertical="center" shrinkToFit="1"/>
    </xf>
    <xf numFmtId="177" fontId="6" fillId="0" borderId="49" xfId="18" applyNumberFormat="1" applyFont="1" applyFill="1" applyBorder="1" applyAlignment="1" applyProtection="1">
      <alignment vertical="center" shrinkToFit="1"/>
    </xf>
    <xf numFmtId="38" fontId="15" fillId="0" borderId="52" xfId="20" applyFont="1" applyFill="1" applyBorder="1" applyAlignment="1" applyProtection="1">
      <alignment horizontal="center" vertical="center" wrapText="1" shrinkToFit="1"/>
    </xf>
    <xf numFmtId="177" fontId="15" fillId="0" borderId="52" xfId="20" applyNumberFormat="1" applyFont="1" applyFill="1" applyBorder="1" applyAlignment="1" applyProtection="1">
      <alignment vertical="center" shrinkToFit="1"/>
      <protection locked="0"/>
    </xf>
    <xf numFmtId="38" fontId="15" fillId="0" borderId="1" xfId="20" applyFont="1" applyFill="1" applyBorder="1" applyAlignment="1" applyProtection="1">
      <alignment horizontal="center" vertical="center" shrinkToFit="1"/>
    </xf>
    <xf numFmtId="0" fontId="25" fillId="0" borderId="39" xfId="0" applyFont="1" applyBorder="1" applyAlignment="1" applyProtection="1">
      <alignment horizontal="center" vertical="center"/>
    </xf>
    <xf numFmtId="0" fontId="17" fillId="0" borderId="8" xfId="19" applyFont="1" applyBorder="1" applyAlignment="1" applyProtection="1">
      <alignment horizontal="center" vertical="center" shrinkToFit="1"/>
    </xf>
    <xf numFmtId="177" fontId="17" fillId="6" borderId="49" xfId="19" applyNumberFormat="1" applyFont="1" applyFill="1" applyBorder="1" applyAlignment="1" applyProtection="1">
      <alignment vertical="center" shrinkToFit="1"/>
    </xf>
    <xf numFmtId="38" fontId="15" fillId="2" borderId="1" xfId="20" applyFont="1" applyFill="1" applyBorder="1" applyAlignment="1" applyProtection="1">
      <alignment horizontal="center" vertical="center"/>
    </xf>
    <xf numFmtId="38" fontId="15" fillId="0" borderId="4" xfId="20" applyFont="1" applyFill="1" applyBorder="1" applyAlignment="1" applyProtection="1">
      <alignment horizontal="center" vertical="center"/>
    </xf>
    <xf numFmtId="0" fontId="17" fillId="0" borderId="7" xfId="19" applyFont="1" applyBorder="1" applyAlignment="1" applyProtection="1">
      <alignment horizontal="center" vertical="center"/>
    </xf>
    <xf numFmtId="0" fontId="17" fillId="2" borderId="12" xfId="19" applyFont="1" applyFill="1" applyBorder="1" applyAlignment="1" applyProtection="1">
      <alignment horizontal="center" vertical="center"/>
    </xf>
    <xf numFmtId="181" fontId="22" fillId="0" borderId="5" xfId="17" applyNumberFormat="1" applyFont="1" applyFill="1" applyBorder="1" applyAlignment="1">
      <alignment horizontal="right" vertical="center" shrinkToFit="1"/>
    </xf>
    <xf numFmtId="180" fontId="6" fillId="5" borderId="26" xfId="17" applyNumberFormat="1" applyFont="1" applyFill="1" applyBorder="1" applyAlignment="1" applyProtection="1">
      <alignment vertical="center" wrapText="1"/>
      <protection locked="0"/>
    </xf>
    <xf numFmtId="177" fontId="15" fillId="0" borderId="13" xfId="20" applyNumberFormat="1" applyFont="1" applyFill="1" applyBorder="1" applyAlignment="1" applyProtection="1">
      <alignment vertical="center" shrinkToFit="1"/>
    </xf>
    <xf numFmtId="177" fontId="15" fillId="0" borderId="53" xfId="20" applyNumberFormat="1" applyFont="1" applyFill="1" applyBorder="1" applyAlignment="1" applyProtection="1">
      <alignment vertical="center" shrinkToFit="1"/>
    </xf>
    <xf numFmtId="177" fontId="15" fillId="0" borderId="50" xfId="20" applyNumberFormat="1" applyFont="1" applyFill="1" applyBorder="1" applyAlignment="1" applyProtection="1">
      <alignment vertical="center" shrinkToFit="1"/>
    </xf>
    <xf numFmtId="177" fontId="15" fillId="0" borderId="51" xfId="20" applyNumberFormat="1" applyFont="1" applyFill="1" applyBorder="1" applyAlignment="1" applyProtection="1">
      <alignment vertical="center" shrinkToFit="1"/>
    </xf>
    <xf numFmtId="177" fontId="15" fillId="0" borderId="49" xfId="20" applyNumberFormat="1" applyFont="1" applyFill="1" applyBorder="1" applyAlignment="1" applyProtection="1">
      <alignment horizontal="right" vertical="center" shrinkToFit="1"/>
    </xf>
    <xf numFmtId="177" fontId="15" fillId="0" borderId="53" xfId="20" applyNumberFormat="1" applyFont="1" applyFill="1" applyBorder="1" applyAlignment="1" applyProtection="1">
      <alignment horizontal="right" vertical="center" shrinkToFit="1"/>
    </xf>
    <xf numFmtId="177" fontId="15" fillId="0" borderId="50" xfId="20" applyNumberFormat="1" applyFont="1" applyFill="1" applyBorder="1" applyAlignment="1" applyProtection="1">
      <alignment horizontal="right" vertical="center" shrinkToFit="1"/>
    </xf>
    <xf numFmtId="177" fontId="15" fillId="0" borderId="52" xfId="20" applyNumberFormat="1" applyFont="1" applyFill="1" applyBorder="1" applyAlignment="1" applyProtection="1">
      <alignment vertical="center" shrinkToFit="1"/>
    </xf>
    <xf numFmtId="177" fontId="15" fillId="0" borderId="15" xfId="20" applyNumberFormat="1" applyFont="1" applyFill="1" applyBorder="1" applyAlignment="1" applyProtection="1">
      <alignment vertical="center" shrinkToFit="1"/>
      <protection locked="0"/>
    </xf>
    <xf numFmtId="177" fontId="15" fillId="0" borderId="54" xfId="20" applyNumberFormat="1" applyFont="1" applyFill="1" applyBorder="1" applyAlignment="1" applyProtection="1">
      <alignment vertical="center" shrinkToFit="1"/>
      <protection locked="0"/>
    </xf>
    <xf numFmtId="177" fontId="15" fillId="0" borderId="54" xfId="20" applyNumberFormat="1" applyFont="1" applyFill="1" applyBorder="1" applyAlignment="1" applyProtection="1">
      <alignment horizontal="right" vertical="center" shrinkToFit="1"/>
      <protection locked="0"/>
    </xf>
    <xf numFmtId="177" fontId="15" fillId="0" borderId="20" xfId="20" applyNumberFormat="1" applyFont="1" applyFill="1" applyBorder="1" applyAlignment="1" applyProtection="1">
      <alignment horizontal="right" vertical="center" shrinkToFit="1"/>
      <protection locked="0"/>
    </xf>
    <xf numFmtId="0" fontId="4" fillId="0" borderId="0" xfId="0" applyFont="1" applyProtection="1">
      <alignment vertical="center"/>
    </xf>
    <xf numFmtId="177" fontId="15" fillId="0" borderId="63" xfId="20" applyNumberFormat="1" applyFont="1" applyFill="1" applyBorder="1" applyAlignment="1" applyProtection="1">
      <alignment vertical="center" shrinkToFit="1"/>
    </xf>
    <xf numFmtId="0" fontId="8" fillId="0" borderId="0" xfId="24" applyFont="1" applyFill="1" applyProtection="1">
      <alignment vertical="center"/>
      <protection locked="0"/>
    </xf>
    <xf numFmtId="55" fontId="26" fillId="0" borderId="52" xfId="24" applyNumberFormat="1" applyFont="1" applyFill="1" applyBorder="1" applyAlignment="1" applyProtection="1">
      <alignment horizontal="justify" vertical="center" wrapText="1"/>
      <protection locked="0"/>
    </xf>
    <xf numFmtId="0" fontId="8" fillId="0" borderId="50" xfId="24" applyFont="1" applyFill="1" applyBorder="1" applyProtection="1">
      <alignment vertical="center"/>
      <protection locked="0"/>
    </xf>
    <xf numFmtId="0" fontId="8" fillId="0" borderId="50" xfId="24" applyFont="1" applyFill="1" applyBorder="1" applyAlignment="1" applyProtection="1">
      <alignment horizontal="center" vertical="center"/>
      <protection locked="0"/>
    </xf>
    <xf numFmtId="0" fontId="8" fillId="0" borderId="50" xfId="24" applyFont="1" applyFill="1" applyBorder="1" applyAlignment="1" applyProtection="1">
      <alignment horizontal="left" vertical="top" wrapText="1"/>
      <protection locked="0"/>
    </xf>
    <xf numFmtId="0" fontId="8" fillId="0" borderId="50" xfId="24" applyFont="1" applyFill="1" applyBorder="1" applyAlignment="1" applyProtection="1">
      <alignment horizontal="center" vertical="top" wrapText="1"/>
      <protection locked="0"/>
    </xf>
    <xf numFmtId="0" fontId="8" fillId="0" borderId="51" xfId="24" applyFont="1" applyFill="1" applyBorder="1" applyProtection="1">
      <alignment vertical="center"/>
      <protection locked="0"/>
    </xf>
    <xf numFmtId="0" fontId="8" fillId="0" borderId="51" xfId="24" applyFont="1" applyFill="1" applyBorder="1" applyAlignment="1" applyProtection="1">
      <alignment horizontal="center" vertical="center"/>
      <protection locked="0"/>
    </xf>
    <xf numFmtId="55" fontId="26" fillId="0" borderId="15" xfId="24" applyNumberFormat="1" applyFont="1" applyFill="1" applyBorder="1" applyAlignment="1" applyProtection="1">
      <alignment horizontal="justify" vertical="center" wrapText="1"/>
      <protection locked="0"/>
    </xf>
    <xf numFmtId="0" fontId="8" fillId="0" borderId="0" xfId="24" applyFont="1" applyFill="1" applyAlignment="1" applyProtection="1">
      <alignment horizontal="center" vertical="center"/>
      <protection locked="0"/>
    </xf>
    <xf numFmtId="178" fontId="2" fillId="0" borderId="0" xfId="3" applyNumberFormat="1" applyFont="1" applyFill="1" applyBorder="1" applyAlignment="1" applyProtection="1">
      <alignment horizontal="left" vertical="center" wrapText="1"/>
    </xf>
    <xf numFmtId="0" fontId="0" fillId="0" borderId="0" xfId="15" applyFont="1" applyProtection="1">
      <alignment vertical="center"/>
    </xf>
    <xf numFmtId="0" fontId="4" fillId="0" borderId="0" xfId="17" applyBorder="1" applyAlignment="1" applyProtection="1">
      <alignment vertical="center" wrapText="1"/>
    </xf>
    <xf numFmtId="38" fontId="11" fillId="0" borderId="0" xfId="3" applyFont="1" applyFill="1" applyBorder="1" applyAlignment="1" applyProtection="1">
      <alignment horizontal="center" vertical="center" wrapText="1"/>
    </xf>
    <xf numFmtId="0" fontId="9" fillId="0" borderId="0" xfId="17" applyFont="1" applyFill="1" applyBorder="1" applyAlignment="1" applyProtection="1">
      <alignment horizontal="center" vertical="center" wrapText="1"/>
    </xf>
    <xf numFmtId="0" fontId="9" fillId="0" borderId="0" xfId="17" applyFont="1" applyFill="1" applyBorder="1" applyAlignment="1" applyProtection="1">
      <alignment vertical="center" wrapText="1"/>
    </xf>
    <xf numFmtId="0" fontId="4" fillId="0" borderId="0" xfId="0" applyFont="1" applyFill="1" applyProtection="1">
      <alignment vertical="center"/>
    </xf>
    <xf numFmtId="0" fontId="4" fillId="0" borderId="0" xfId="0" applyFont="1" applyFill="1" applyAlignment="1" applyProtection="1">
      <alignment horizontal="right" vertical="center"/>
    </xf>
    <xf numFmtId="38" fontId="6" fillId="0" borderId="0" xfId="3" applyFont="1" applyFill="1" applyAlignment="1" applyProtection="1">
      <alignment horizontal="center" vertical="center"/>
    </xf>
    <xf numFmtId="177" fontId="0" fillId="0" borderId="58" xfId="0" applyNumberFormat="1" applyFill="1" applyBorder="1" applyProtection="1">
      <alignment vertical="center"/>
    </xf>
    <xf numFmtId="38" fontId="7" fillId="0" borderId="37" xfId="3" applyFont="1" applyFill="1" applyBorder="1" applyAlignment="1" applyProtection="1">
      <alignment horizontal="center" vertical="center"/>
    </xf>
    <xf numFmtId="38" fontId="7" fillId="2" borderId="4" xfId="3" applyFont="1" applyFill="1" applyBorder="1" applyAlignment="1" applyProtection="1">
      <alignment horizontal="center" vertical="center"/>
    </xf>
    <xf numFmtId="38" fontId="13" fillId="0" borderId="33" xfId="3" applyFont="1" applyFill="1" applyBorder="1" applyAlignment="1" applyProtection="1">
      <alignment horizontal="center" vertical="center" wrapText="1"/>
    </xf>
    <xf numFmtId="38" fontId="10" fillId="0" borderId="0" xfId="2" applyFont="1" applyFill="1" applyAlignment="1" applyProtection="1">
      <alignment vertical="center"/>
    </xf>
    <xf numFmtId="177" fontId="6" fillId="2" borderId="30" xfId="17" applyNumberFormat="1" applyFont="1" applyFill="1" applyBorder="1" applyAlignment="1" applyProtection="1">
      <alignment vertical="center" shrinkToFit="1"/>
    </xf>
    <xf numFmtId="177" fontId="6" fillId="2" borderId="28" xfId="17" applyNumberFormat="1" applyFont="1" applyFill="1" applyBorder="1" applyAlignment="1" applyProtection="1">
      <alignment vertical="center" shrinkToFit="1"/>
    </xf>
    <xf numFmtId="177" fontId="0" fillId="0" borderId="60" xfId="0" applyNumberFormat="1" applyFill="1" applyBorder="1" applyProtection="1">
      <alignment vertical="center"/>
    </xf>
    <xf numFmtId="177" fontId="6" fillId="2" borderId="29" xfId="17" applyNumberFormat="1" applyFont="1" applyFill="1" applyBorder="1" applyAlignment="1" applyProtection="1">
      <alignment vertical="center" shrinkToFit="1"/>
    </xf>
    <xf numFmtId="0" fontId="0" fillId="0" borderId="0" xfId="0" applyFill="1" applyAlignment="1" applyProtection="1">
      <alignment vertical="center"/>
    </xf>
    <xf numFmtId="177" fontId="6" fillId="2" borderId="32" xfId="17" applyNumberFormat="1" applyFont="1" applyFill="1" applyBorder="1" applyAlignment="1" applyProtection="1">
      <alignment vertical="center" shrinkToFit="1"/>
    </xf>
    <xf numFmtId="0" fontId="0" fillId="0" borderId="0" xfId="15" applyFont="1" applyAlignment="1" applyProtection="1">
      <alignment vertical="center"/>
    </xf>
    <xf numFmtId="177" fontId="6" fillId="2" borderId="31" xfId="17" applyNumberFormat="1" applyFont="1" applyFill="1" applyBorder="1" applyAlignment="1" applyProtection="1">
      <alignment vertical="center" shrinkToFit="1"/>
    </xf>
    <xf numFmtId="0" fontId="0" fillId="0" borderId="0" xfId="0" applyProtection="1">
      <alignment vertical="center"/>
    </xf>
    <xf numFmtId="0" fontId="28" fillId="0" borderId="0" xfId="0" applyFont="1" applyFill="1" applyProtection="1">
      <alignment vertical="center"/>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181" fontId="22" fillId="0" borderId="0" xfId="17" applyNumberFormat="1" applyFont="1" applyFill="1" applyBorder="1" applyAlignment="1">
      <alignment horizontal="right" vertical="center" shrinkToFit="1"/>
    </xf>
    <xf numFmtId="38" fontId="6" fillId="0" borderId="10" xfId="3" applyFont="1" applyFill="1" applyBorder="1" applyAlignment="1" applyProtection="1">
      <alignment horizontal="center" vertical="center" textRotation="255"/>
      <protection locked="0"/>
    </xf>
    <xf numFmtId="38" fontId="6" fillId="0" borderId="25" xfId="3" applyFont="1" applyFill="1" applyBorder="1" applyAlignment="1" applyProtection="1">
      <alignment horizontal="center" vertical="center" shrinkToFit="1"/>
      <protection locked="0"/>
    </xf>
    <xf numFmtId="38" fontId="6" fillId="2" borderId="12" xfId="3" applyFont="1" applyFill="1" applyBorder="1" applyAlignment="1" applyProtection="1">
      <alignment horizontal="center" vertical="center" wrapText="1"/>
    </xf>
    <xf numFmtId="38" fontId="15" fillId="0" borderId="0" xfId="20" applyFont="1" applyFill="1" applyAlignment="1" applyProtection="1">
      <alignment horizontal="right" vertical="center" shrinkToFit="1"/>
    </xf>
    <xf numFmtId="49" fontId="15" fillId="2" borderId="12" xfId="20" applyNumberFormat="1" applyFont="1" applyFill="1" applyBorder="1" applyAlignment="1" applyProtection="1">
      <alignment horizontal="center" vertical="center" shrinkToFit="1"/>
    </xf>
    <xf numFmtId="178" fontId="8" fillId="0" borderId="12" xfId="0" applyNumberFormat="1" applyFont="1" applyBorder="1" applyAlignment="1" applyProtection="1">
      <alignment horizontal="justify" vertical="center" shrinkToFit="1"/>
    </xf>
    <xf numFmtId="178" fontId="17" fillId="0" borderId="12" xfId="19" applyNumberFormat="1" applyFont="1" applyBorder="1" applyAlignment="1" applyProtection="1">
      <alignment horizontal="justify" vertical="center" shrinkToFit="1"/>
    </xf>
    <xf numFmtId="3" fontId="17" fillId="0" borderId="53" xfId="19" applyNumberFormat="1" applyFont="1" applyBorder="1" applyAlignment="1" applyProtection="1">
      <alignment vertical="center" shrinkToFit="1"/>
    </xf>
    <xf numFmtId="3" fontId="17" fillId="0" borderId="50" xfId="19" applyNumberFormat="1" applyFont="1" applyBorder="1" applyAlignment="1" applyProtection="1">
      <alignment vertical="center" shrinkToFit="1"/>
    </xf>
    <xf numFmtId="3" fontId="17" fillId="0" borderId="34" xfId="19" applyNumberFormat="1" applyFont="1" applyBorder="1" applyAlignment="1" applyProtection="1">
      <alignment vertical="center" shrinkToFit="1"/>
    </xf>
    <xf numFmtId="3" fontId="17" fillId="0" borderId="13" xfId="19" applyNumberFormat="1" applyFont="1" applyBorder="1" applyAlignment="1" applyProtection="1">
      <alignment vertical="center" shrinkToFit="1"/>
    </xf>
    <xf numFmtId="3" fontId="17" fillId="0" borderId="51" xfId="19" applyNumberFormat="1" applyFont="1" applyBorder="1" applyAlignment="1" applyProtection="1">
      <alignment vertical="center" shrinkToFit="1"/>
    </xf>
    <xf numFmtId="3" fontId="17" fillId="0" borderId="49" xfId="19" applyNumberFormat="1" applyFont="1" applyBorder="1" applyAlignment="1" applyProtection="1">
      <alignment vertical="center" shrinkToFit="1"/>
    </xf>
    <xf numFmtId="0" fontId="14" fillId="0" borderId="0" xfId="19" applyAlignment="1" applyProtection="1">
      <alignment horizontal="center" vertical="center" shrinkToFit="1"/>
    </xf>
    <xf numFmtId="0" fontId="30" fillId="0" borderId="0" xfId="19" applyFont="1" applyAlignment="1" applyProtection="1">
      <alignment horizontal="center" vertical="center" shrinkToFit="1"/>
    </xf>
    <xf numFmtId="0" fontId="8" fillId="2" borderId="12" xfId="24" applyFont="1" applyFill="1" applyBorder="1" applyAlignment="1" applyProtection="1">
      <alignment horizontal="center" vertical="center" shrinkToFit="1"/>
      <protection locked="0"/>
    </xf>
    <xf numFmtId="0" fontId="8" fillId="2" borderId="1" xfId="24" applyFont="1" applyFill="1" applyBorder="1" applyAlignment="1" applyProtection="1">
      <alignment horizontal="center" vertical="center" shrinkToFit="1"/>
      <protection locked="0"/>
    </xf>
    <xf numFmtId="0" fontId="8" fillId="2" borderId="12" xfId="24" applyFont="1" applyFill="1" applyBorder="1" applyAlignment="1" applyProtection="1">
      <alignment horizontal="center" vertical="center" wrapText="1" shrinkToFit="1"/>
      <protection locked="0"/>
    </xf>
    <xf numFmtId="38" fontId="6" fillId="2" borderId="54" xfId="18" applyFont="1" applyFill="1" applyBorder="1" applyAlignment="1" applyProtection="1">
      <alignment horizontal="center" vertical="center" wrapText="1"/>
    </xf>
    <xf numFmtId="177" fontId="6" fillId="2" borderId="54" xfId="18" applyNumberFormat="1" applyFont="1" applyFill="1" applyBorder="1" applyAlignment="1" applyProtection="1">
      <alignment vertical="center" shrinkToFit="1"/>
    </xf>
    <xf numFmtId="38" fontId="15" fillId="0" borderId="66" xfId="20" applyFont="1" applyFill="1" applyBorder="1" applyAlignment="1" applyProtection="1">
      <alignment horizontal="center" vertical="center" wrapText="1" shrinkToFit="1"/>
    </xf>
    <xf numFmtId="0" fontId="6" fillId="0" borderId="52" xfId="24" applyFont="1" applyFill="1" applyBorder="1" applyAlignment="1" applyProtection="1">
      <alignment horizontal="justify" vertical="center" wrapText="1"/>
      <protection locked="0"/>
    </xf>
    <xf numFmtId="0" fontId="6" fillId="0" borderId="52" xfId="24" applyFont="1" applyFill="1" applyBorder="1" applyAlignment="1" applyProtection="1">
      <alignment horizontal="center" vertical="center" wrapText="1"/>
      <protection locked="0"/>
    </xf>
    <xf numFmtId="55" fontId="6" fillId="0" borderId="52" xfId="24" applyNumberFormat="1" applyFont="1" applyFill="1" applyBorder="1" applyAlignment="1" applyProtection="1">
      <alignment horizontal="justify" vertical="center" wrapText="1"/>
      <protection locked="0"/>
    </xf>
    <xf numFmtId="0" fontId="6" fillId="0" borderId="50" xfId="24" applyFont="1" applyFill="1" applyBorder="1" applyAlignment="1" applyProtection="1">
      <alignment horizontal="justify" vertical="center" wrapText="1"/>
      <protection locked="0"/>
    </xf>
    <xf numFmtId="0" fontId="6" fillId="0" borderId="50" xfId="24" applyFont="1" applyFill="1" applyBorder="1" applyAlignment="1" applyProtection="1">
      <alignment horizontal="center" vertical="center" wrapText="1"/>
      <protection locked="0"/>
    </xf>
    <xf numFmtId="38" fontId="6" fillId="0" borderId="0" xfId="3" applyFont="1" applyFill="1" applyBorder="1" applyAlignment="1" applyProtection="1">
      <alignment horizontal="center" vertical="center" wrapText="1"/>
    </xf>
    <xf numFmtId="38" fontId="6" fillId="0" borderId="0" xfId="3" applyFont="1" applyFill="1" applyBorder="1" applyAlignment="1" applyProtection="1">
      <alignment horizontal="center" vertical="center" wrapText="1"/>
      <protection locked="0"/>
    </xf>
    <xf numFmtId="178" fontId="23" fillId="0" borderId="0" xfId="3" applyNumberFormat="1" applyFont="1" applyFill="1" applyBorder="1" applyAlignment="1" applyProtection="1">
      <alignment horizontal="left" vertical="center" wrapText="1"/>
      <protection locked="0"/>
    </xf>
    <xf numFmtId="38" fontId="19" fillId="0" borderId="5" xfId="20" applyFont="1" applyFill="1" applyBorder="1" applyAlignment="1" applyProtection="1">
      <alignment vertical="center" shrinkToFit="1"/>
    </xf>
    <xf numFmtId="38" fontId="15" fillId="2" borderId="13" xfId="20" applyFont="1" applyFill="1" applyBorder="1" applyAlignment="1" applyProtection="1">
      <alignment horizontal="center" vertical="center" textRotation="255"/>
    </xf>
    <xf numFmtId="38" fontId="15" fillId="2" borderId="14" xfId="20" applyFont="1" applyFill="1" applyBorder="1" applyAlignment="1" applyProtection="1">
      <alignment horizontal="center" vertical="center" textRotation="255"/>
    </xf>
    <xf numFmtId="38" fontId="15" fillId="2" borderId="3" xfId="20" applyFont="1" applyFill="1" applyBorder="1" applyAlignment="1" applyProtection="1">
      <alignment horizontal="center" vertical="center" textRotation="255"/>
    </xf>
    <xf numFmtId="38" fontId="15" fillId="2" borderId="1" xfId="20" applyFont="1" applyFill="1" applyBorder="1" applyAlignment="1" applyProtection="1">
      <alignment horizontal="center" vertical="center"/>
    </xf>
    <xf numFmtId="38" fontId="15" fillId="2" borderId="4" xfId="20" applyFont="1" applyFill="1" applyBorder="1" applyAlignment="1" applyProtection="1">
      <alignment horizontal="center" vertical="center"/>
    </xf>
    <xf numFmtId="38" fontId="15" fillId="0" borderId="1" xfId="20" applyFont="1" applyFill="1" applyBorder="1" applyAlignment="1" applyProtection="1">
      <alignment horizontal="center" vertical="center"/>
    </xf>
    <xf numFmtId="38" fontId="15" fillId="0" borderId="4" xfId="20" applyFont="1" applyFill="1" applyBorder="1" applyAlignment="1" applyProtection="1">
      <alignment horizontal="center" vertical="center"/>
    </xf>
    <xf numFmtId="0" fontId="17" fillId="0" borderId="2" xfId="19" applyFont="1" applyBorder="1" applyAlignment="1" applyProtection="1">
      <alignment vertical="center" textRotation="255"/>
    </xf>
    <xf numFmtId="0" fontId="17" fillId="0" borderId="10" xfId="19" applyFont="1" applyBorder="1" applyAlignment="1" applyProtection="1">
      <alignment vertical="center" textRotation="255"/>
    </xf>
    <xf numFmtId="0" fontId="17" fillId="0" borderId="3" xfId="19" applyFont="1" applyBorder="1" applyAlignment="1" applyProtection="1">
      <alignment vertical="center" textRotation="255"/>
    </xf>
    <xf numFmtId="38" fontId="15" fillId="0" borderId="17" xfId="20" applyFont="1" applyFill="1" applyBorder="1" applyAlignment="1" applyProtection="1">
      <alignment horizontal="center" vertical="center"/>
    </xf>
    <xf numFmtId="38" fontId="15" fillId="0" borderId="19" xfId="20" applyFont="1" applyFill="1" applyBorder="1" applyAlignment="1" applyProtection="1">
      <alignment horizontal="center" vertical="center"/>
    </xf>
    <xf numFmtId="38" fontId="15" fillId="2" borderId="13" xfId="20" applyFont="1" applyFill="1" applyBorder="1" applyAlignment="1" applyProtection="1">
      <alignment horizontal="center" vertical="center" textRotation="255" wrapText="1"/>
    </xf>
    <xf numFmtId="38" fontId="15" fillId="2" borderId="14" xfId="20" applyFont="1" applyFill="1" applyBorder="1" applyAlignment="1" applyProtection="1">
      <alignment horizontal="center" vertical="center" textRotation="255" wrapText="1"/>
    </xf>
    <xf numFmtId="38" fontId="15" fillId="2" borderId="48" xfId="20" applyFont="1" applyFill="1" applyBorder="1" applyAlignment="1" applyProtection="1">
      <alignment horizontal="center" vertical="center" textRotation="255" wrapText="1"/>
    </xf>
    <xf numFmtId="38" fontId="15" fillId="0" borderId="16" xfId="20" applyFont="1" applyFill="1" applyBorder="1" applyAlignment="1" applyProtection="1">
      <alignment horizontal="center" vertical="center"/>
    </xf>
    <xf numFmtId="38" fontId="15" fillId="0" borderId="18" xfId="20" applyFont="1" applyFill="1" applyBorder="1" applyAlignment="1" applyProtection="1">
      <alignment horizontal="center" vertical="center"/>
    </xf>
    <xf numFmtId="38" fontId="15" fillId="2" borderId="12" xfId="20" applyFont="1" applyFill="1" applyBorder="1" applyAlignment="1" applyProtection="1">
      <alignment horizontal="center" vertical="center" shrinkToFit="1"/>
    </xf>
    <xf numFmtId="0" fontId="17" fillId="0" borderId="1" xfId="19" applyFont="1" applyBorder="1" applyAlignment="1" applyProtection="1">
      <alignment horizontal="center" vertical="center"/>
    </xf>
    <xf numFmtId="0" fontId="17" fillId="0" borderId="7" xfId="19" applyFont="1" applyBorder="1" applyAlignment="1" applyProtection="1">
      <alignment horizontal="center" vertical="center"/>
    </xf>
    <xf numFmtId="0" fontId="17" fillId="0" borderId="13" xfId="19" applyFont="1" applyBorder="1" applyAlignment="1" applyProtection="1">
      <alignment vertical="center" textRotation="255"/>
    </xf>
    <xf numFmtId="0" fontId="17" fillId="0" borderId="14" xfId="19" applyFont="1" applyBorder="1" applyAlignment="1" applyProtection="1">
      <alignment vertical="center" textRotation="255"/>
    </xf>
    <xf numFmtId="0" fontId="17" fillId="0" borderId="20" xfId="19" applyFont="1" applyBorder="1" applyAlignment="1" applyProtection="1">
      <alignment horizontal="center" vertical="center"/>
    </xf>
    <xf numFmtId="0" fontId="17" fillId="2" borderId="13" xfId="19" applyFont="1" applyFill="1" applyBorder="1" applyAlignment="1" applyProtection="1">
      <alignment vertical="center" textRotation="255" wrapText="1"/>
    </xf>
    <xf numFmtId="0" fontId="17" fillId="2" borderId="14" xfId="19" applyFont="1" applyFill="1" applyBorder="1" applyAlignment="1" applyProtection="1">
      <alignment vertical="center" textRotation="255" wrapText="1"/>
    </xf>
    <xf numFmtId="0" fontId="17" fillId="2" borderId="48" xfId="19" applyFont="1" applyFill="1" applyBorder="1" applyAlignment="1" applyProtection="1">
      <alignment vertical="center" textRotation="255" wrapText="1"/>
    </xf>
    <xf numFmtId="0" fontId="17" fillId="2" borderId="12" xfId="19" applyFont="1" applyFill="1" applyBorder="1" applyAlignment="1" applyProtection="1">
      <alignment vertical="center" textRotation="255"/>
    </xf>
    <xf numFmtId="0" fontId="17" fillId="2" borderId="13" xfId="19" applyFont="1" applyFill="1" applyBorder="1" applyAlignment="1" applyProtection="1">
      <alignment vertical="center" textRotation="255"/>
    </xf>
    <xf numFmtId="0" fontId="17" fillId="0" borderId="12" xfId="19" applyFont="1" applyBorder="1" applyAlignment="1" applyProtection="1">
      <alignment horizontal="center" vertical="center"/>
    </xf>
    <xf numFmtId="0" fontId="17" fillId="2" borderId="12" xfId="19" applyFont="1" applyFill="1" applyBorder="1" applyAlignment="1" applyProtection="1">
      <alignment horizontal="center" vertical="center"/>
    </xf>
    <xf numFmtId="38" fontId="2" fillId="2" borderId="13" xfId="18" applyFont="1" applyFill="1" applyBorder="1" applyAlignment="1" applyProtection="1">
      <alignment horizontal="center" vertical="center" textRotation="255"/>
    </xf>
    <xf numFmtId="38" fontId="2" fillId="2" borderId="14" xfId="18" applyFont="1" applyFill="1" applyBorder="1" applyAlignment="1" applyProtection="1">
      <alignment horizontal="center" vertical="center" textRotation="255"/>
    </xf>
    <xf numFmtId="38" fontId="2" fillId="2" borderId="15" xfId="18" applyFont="1" applyFill="1" applyBorder="1" applyAlignment="1" applyProtection="1">
      <alignment horizontal="center" vertical="center" textRotation="255"/>
    </xf>
    <xf numFmtId="38" fontId="2" fillId="8" borderId="13" xfId="18" applyFont="1" applyFill="1" applyBorder="1" applyAlignment="1" applyProtection="1">
      <alignment horizontal="center" vertical="center" textRotation="255"/>
    </xf>
    <xf numFmtId="38" fontId="2" fillId="8" borderId="14" xfId="18" applyFont="1" applyFill="1" applyBorder="1" applyAlignment="1" applyProtection="1">
      <alignment horizontal="center" vertical="center" textRotation="255"/>
    </xf>
    <xf numFmtId="38" fontId="2" fillId="8" borderId="48" xfId="18" applyFont="1" applyFill="1" applyBorder="1" applyAlignment="1" applyProtection="1">
      <alignment horizontal="center" vertical="center" textRotation="255"/>
    </xf>
    <xf numFmtId="0" fontId="8" fillId="0" borderId="46" xfId="15" applyNumberFormat="1" applyFont="1" applyBorder="1" applyAlignment="1" applyProtection="1">
      <alignment horizontal="center" vertical="center"/>
    </xf>
    <xf numFmtId="0" fontId="8" fillId="0" borderId="43" xfId="15" applyNumberFormat="1" applyFont="1" applyBorder="1" applyAlignment="1" applyProtection="1">
      <alignment horizontal="center" vertical="center"/>
    </xf>
    <xf numFmtId="181" fontId="22" fillId="0" borderId="12" xfId="17" applyNumberFormat="1" applyFont="1" applyFill="1" applyBorder="1" applyAlignment="1" applyProtection="1">
      <alignment horizontal="right" vertical="center" shrinkToFit="1"/>
    </xf>
    <xf numFmtId="0" fontId="4" fillId="2" borderId="12" xfId="0" applyFont="1" applyFill="1" applyBorder="1" applyAlignment="1" applyProtection="1">
      <alignment horizontal="center" vertical="center" shrinkToFit="1"/>
    </xf>
    <xf numFmtId="178" fontId="23" fillId="0" borderId="2" xfId="3" applyNumberFormat="1" applyFont="1" applyFill="1" applyBorder="1" applyAlignment="1" applyProtection="1">
      <alignment horizontal="left" vertical="center" wrapText="1"/>
      <protection locked="0"/>
    </xf>
    <xf numFmtId="178" fontId="23" fillId="0" borderId="5" xfId="3" applyNumberFormat="1" applyFont="1" applyFill="1" applyBorder="1" applyAlignment="1" applyProtection="1">
      <alignment horizontal="left" vertical="center" wrapText="1"/>
      <protection locked="0"/>
    </xf>
    <xf numFmtId="178" fontId="23" fillId="0" borderId="8" xfId="3" applyNumberFormat="1" applyFont="1" applyFill="1" applyBorder="1" applyAlignment="1" applyProtection="1">
      <alignment horizontal="left" vertical="center" wrapText="1"/>
      <protection locked="0"/>
    </xf>
    <xf numFmtId="178" fontId="23" fillId="0" borderId="3" xfId="3" applyNumberFormat="1" applyFont="1" applyFill="1" applyBorder="1" applyAlignment="1" applyProtection="1">
      <alignment horizontal="left" vertical="center" wrapText="1"/>
      <protection locked="0"/>
    </xf>
    <xf numFmtId="178" fontId="23" fillId="0" borderId="6" xfId="3" applyNumberFormat="1" applyFont="1" applyFill="1" applyBorder="1" applyAlignment="1" applyProtection="1">
      <alignment horizontal="left" vertical="center" wrapText="1"/>
      <protection locked="0"/>
    </xf>
    <xf numFmtId="178" fontId="23" fillId="0" borderId="9" xfId="3" applyNumberFormat="1" applyFont="1" applyFill="1" applyBorder="1" applyAlignment="1" applyProtection="1">
      <alignment horizontal="left" vertical="center" wrapText="1"/>
      <protection locked="0"/>
    </xf>
    <xf numFmtId="178" fontId="23" fillId="2" borderId="1" xfId="3" applyNumberFormat="1" applyFont="1" applyFill="1" applyBorder="1" applyAlignment="1" applyProtection="1">
      <alignment horizontal="center" vertical="center" wrapText="1"/>
    </xf>
    <xf numFmtId="178" fontId="23" fillId="2" borderId="4" xfId="3" applyNumberFormat="1" applyFont="1" applyFill="1" applyBorder="1" applyAlignment="1" applyProtection="1">
      <alignment horizontal="center" vertical="center" wrapText="1"/>
    </xf>
    <xf numFmtId="178" fontId="23" fillId="2" borderId="7" xfId="3" applyNumberFormat="1" applyFont="1" applyFill="1" applyBorder="1" applyAlignment="1" applyProtection="1">
      <alignment horizontal="center" vertical="center" wrapText="1"/>
    </xf>
    <xf numFmtId="38" fontId="6" fillId="0" borderId="2" xfId="3" applyFont="1" applyFill="1" applyBorder="1" applyAlignment="1" applyProtection="1">
      <alignment horizontal="center" vertical="center" wrapText="1"/>
      <protection locked="0"/>
    </xf>
    <xf numFmtId="38" fontId="6" fillId="0" borderId="8" xfId="3" applyFont="1" applyFill="1" applyBorder="1" applyAlignment="1" applyProtection="1">
      <alignment horizontal="center" vertical="center" wrapText="1"/>
      <protection locked="0"/>
    </xf>
    <xf numFmtId="38" fontId="6" fillId="0" borderId="3" xfId="3" applyFont="1" applyFill="1" applyBorder="1" applyAlignment="1" applyProtection="1">
      <alignment horizontal="center" vertical="center" wrapText="1"/>
      <protection locked="0"/>
    </xf>
    <xf numFmtId="38" fontId="6" fillId="0" borderId="9" xfId="3" applyFont="1" applyFill="1" applyBorder="1" applyAlignment="1" applyProtection="1">
      <alignment horizontal="center" vertical="center" wrapText="1"/>
      <protection locked="0"/>
    </xf>
    <xf numFmtId="38" fontId="6" fillId="0" borderId="13" xfId="3" applyFont="1" applyFill="1" applyBorder="1" applyAlignment="1" applyProtection="1">
      <alignment horizontal="center" vertical="center" wrapText="1"/>
      <protection locked="0"/>
    </xf>
    <xf numFmtId="38" fontId="6" fillId="0" borderId="15" xfId="3" applyFont="1" applyFill="1" applyBorder="1" applyAlignment="1" applyProtection="1">
      <alignment horizontal="center" vertical="center" wrapText="1"/>
      <protection locked="0"/>
    </xf>
    <xf numFmtId="38" fontId="6" fillId="2" borderId="1" xfId="3" applyFont="1" applyFill="1" applyBorder="1" applyAlignment="1" applyProtection="1">
      <alignment horizontal="center" vertical="center" wrapText="1"/>
    </xf>
    <xf numFmtId="38" fontId="6" fillId="2" borderId="7" xfId="3" applyFont="1" applyFill="1" applyBorder="1" applyAlignment="1" applyProtection="1">
      <alignment horizontal="center" vertical="center" wrapText="1"/>
    </xf>
    <xf numFmtId="38" fontId="6" fillId="0" borderId="2" xfId="3" applyFont="1" applyFill="1" applyBorder="1" applyAlignment="1" applyProtection="1">
      <alignment horizontal="center" vertical="center" wrapText="1"/>
    </xf>
    <xf numFmtId="38" fontId="6" fillId="0" borderId="8" xfId="3" applyFont="1" applyFill="1" applyBorder="1" applyAlignment="1" applyProtection="1">
      <alignment horizontal="center" vertical="center" wrapText="1"/>
    </xf>
    <xf numFmtId="38" fontId="6" fillId="0" borderId="3" xfId="3" applyFont="1" applyFill="1" applyBorder="1" applyAlignment="1" applyProtection="1">
      <alignment horizontal="center" vertical="center" wrapText="1"/>
    </xf>
    <xf numFmtId="38" fontId="6" fillId="0" borderId="9" xfId="3" applyFont="1" applyFill="1" applyBorder="1" applyAlignment="1" applyProtection="1">
      <alignment horizontal="center" vertical="center" wrapText="1"/>
    </xf>
    <xf numFmtId="178" fontId="23" fillId="0" borderId="2" xfId="3" applyNumberFormat="1" applyFont="1" applyFill="1" applyBorder="1" applyAlignment="1" applyProtection="1">
      <alignment horizontal="left" vertical="center" wrapText="1"/>
    </xf>
    <xf numFmtId="178" fontId="23" fillId="0" borderId="5" xfId="3" applyNumberFormat="1" applyFont="1" applyFill="1" applyBorder="1" applyAlignment="1" applyProtection="1">
      <alignment horizontal="left" vertical="center" wrapText="1"/>
    </xf>
    <xf numFmtId="178" fontId="23" fillId="0" borderId="8" xfId="3" applyNumberFormat="1" applyFont="1" applyFill="1" applyBorder="1" applyAlignment="1" applyProtection="1">
      <alignment horizontal="left" vertical="center" wrapText="1"/>
    </xf>
    <xf numFmtId="178" fontId="23" fillId="0" borderId="3" xfId="3" applyNumberFormat="1" applyFont="1" applyFill="1" applyBorder="1" applyAlignment="1" applyProtection="1">
      <alignment horizontal="left" vertical="center" wrapText="1"/>
    </xf>
    <xf numFmtId="178" fontId="23" fillId="0" borderId="6" xfId="3" applyNumberFormat="1" applyFont="1" applyFill="1" applyBorder="1" applyAlignment="1" applyProtection="1">
      <alignment horizontal="left" vertical="center" wrapText="1"/>
    </xf>
    <xf numFmtId="178" fontId="23" fillId="0" borderId="9" xfId="3" applyNumberFormat="1" applyFont="1" applyFill="1" applyBorder="1" applyAlignment="1" applyProtection="1">
      <alignment horizontal="left" vertical="center" wrapText="1"/>
    </xf>
    <xf numFmtId="0" fontId="17" fillId="0" borderId="53" xfId="19" applyFont="1" applyBorder="1" applyAlignment="1" applyProtection="1">
      <alignment vertical="center" textRotation="255"/>
    </xf>
    <xf numFmtId="0" fontId="17" fillId="0" borderId="50" xfId="19" applyFont="1" applyBorder="1" applyAlignment="1" applyProtection="1">
      <alignment vertical="center" textRotation="255"/>
    </xf>
    <xf numFmtId="0" fontId="17" fillId="0" borderId="22" xfId="19" applyFont="1" applyBorder="1" applyAlignment="1" applyProtection="1">
      <alignment vertical="center" textRotation="255"/>
    </xf>
    <xf numFmtId="38" fontId="15" fillId="0" borderId="13" xfId="20" applyFont="1" applyFill="1" applyBorder="1" applyAlignment="1" applyProtection="1">
      <alignment horizontal="center" vertical="center"/>
    </xf>
    <xf numFmtId="38" fontId="15" fillId="0" borderId="49" xfId="20" applyFont="1" applyFill="1" applyBorder="1" applyAlignment="1" applyProtection="1">
      <alignment horizontal="center" vertical="center"/>
    </xf>
    <xf numFmtId="38" fontId="15" fillId="0" borderId="56" xfId="20" applyFont="1" applyFill="1" applyBorder="1" applyAlignment="1" applyProtection="1">
      <alignment horizontal="center" vertical="center"/>
    </xf>
    <xf numFmtId="38" fontId="15" fillId="0" borderId="57" xfId="20" applyFont="1" applyFill="1" applyBorder="1" applyAlignment="1" applyProtection="1">
      <alignment horizontal="center" vertical="center"/>
    </xf>
    <xf numFmtId="38" fontId="6" fillId="0" borderId="1" xfId="18" applyFont="1" applyFill="1" applyBorder="1" applyAlignment="1" applyProtection="1">
      <alignment horizontal="center" vertical="center"/>
    </xf>
    <xf numFmtId="38" fontId="6" fillId="0" borderId="7" xfId="18" applyFont="1" applyFill="1" applyBorder="1" applyAlignment="1" applyProtection="1">
      <alignment horizontal="center" vertical="center"/>
    </xf>
    <xf numFmtId="0" fontId="8" fillId="0" borderId="22" xfId="15" applyNumberFormat="1" applyFont="1" applyBorder="1" applyAlignment="1" applyProtection="1">
      <alignment horizontal="center" vertical="center"/>
    </xf>
    <xf numFmtId="0" fontId="8" fillId="0" borderId="47" xfId="15" applyNumberFormat="1" applyFont="1" applyBorder="1" applyAlignment="1" applyProtection="1">
      <alignment horizontal="center" vertical="center"/>
    </xf>
    <xf numFmtId="0" fontId="4" fillId="0" borderId="46" xfId="15" applyFont="1" applyBorder="1" applyAlignment="1" applyProtection="1">
      <alignment horizontal="center" vertical="center"/>
    </xf>
    <xf numFmtId="0" fontId="4" fillId="0" borderId="43" xfId="15" applyFont="1" applyBorder="1" applyAlignment="1" applyProtection="1">
      <alignment horizontal="center" vertical="center"/>
    </xf>
    <xf numFmtId="0" fontId="4" fillId="0" borderId="22" xfId="15" applyFont="1" applyBorder="1" applyAlignment="1" applyProtection="1">
      <alignment horizontal="center" vertical="center"/>
    </xf>
    <xf numFmtId="0" fontId="4" fillId="0" borderId="47" xfId="15" applyFont="1" applyBorder="1" applyAlignment="1" applyProtection="1">
      <alignment horizontal="center" vertical="center"/>
    </xf>
    <xf numFmtId="38" fontId="15" fillId="0" borderId="12" xfId="20" applyFont="1" applyFill="1" applyBorder="1" applyAlignment="1" applyProtection="1">
      <alignment horizontal="center" vertical="center"/>
    </xf>
    <xf numFmtId="38" fontId="15" fillId="0" borderId="14" xfId="20" applyFont="1" applyFill="1" applyBorder="1" applyAlignment="1" applyProtection="1">
      <alignment horizontal="center" vertical="center"/>
    </xf>
    <xf numFmtId="0" fontId="4" fillId="0" borderId="59" xfId="0" applyFont="1" applyFill="1" applyBorder="1" applyAlignment="1" applyProtection="1">
      <alignment horizontal="center" vertical="center"/>
    </xf>
    <xf numFmtId="0" fontId="0" fillId="0" borderId="61" xfId="0" applyFill="1" applyBorder="1" applyAlignment="1" applyProtection="1">
      <alignment horizontal="center" vertical="center"/>
    </xf>
    <xf numFmtId="0" fontId="21" fillId="0" borderId="1" xfId="15" applyFont="1" applyBorder="1" applyAlignment="1" applyProtection="1">
      <alignment horizontal="center" vertical="center" wrapText="1"/>
    </xf>
    <xf numFmtId="0" fontId="21" fillId="0" borderId="39" xfId="15" applyFont="1" applyBorder="1" applyAlignment="1" applyProtection="1">
      <alignment horizontal="center" vertical="center" wrapText="1"/>
    </xf>
    <xf numFmtId="0" fontId="4" fillId="0" borderId="44" xfId="15" applyFont="1" applyBorder="1" applyAlignment="1" applyProtection="1">
      <alignment horizontal="center" vertical="center"/>
    </xf>
    <xf numFmtId="0" fontId="4" fillId="0" borderId="45" xfId="15" applyFont="1" applyBorder="1" applyAlignment="1" applyProtection="1">
      <alignment horizontal="center" vertical="center"/>
    </xf>
    <xf numFmtId="0" fontId="8" fillId="0" borderId="64" xfId="15" applyNumberFormat="1" applyFont="1" applyBorder="1" applyAlignment="1" applyProtection="1">
      <alignment horizontal="center" vertical="center"/>
    </xf>
    <xf numFmtId="0" fontId="8" fillId="0" borderId="65" xfId="15" applyNumberFormat="1" applyFont="1" applyBorder="1" applyAlignment="1" applyProtection="1">
      <alignment horizontal="center" vertical="center"/>
    </xf>
    <xf numFmtId="0" fontId="8" fillId="0" borderId="44" xfId="15" applyNumberFormat="1" applyFont="1" applyBorder="1" applyAlignment="1" applyProtection="1">
      <alignment horizontal="center" vertical="center"/>
    </xf>
    <xf numFmtId="0" fontId="8" fillId="0" borderId="45" xfId="15" applyNumberFormat="1" applyFont="1" applyBorder="1" applyAlignment="1" applyProtection="1">
      <alignment horizontal="center" vertical="center"/>
    </xf>
    <xf numFmtId="0" fontId="4" fillId="0" borderId="59" xfId="0" applyFont="1" applyFill="1" applyBorder="1" applyAlignment="1">
      <alignment horizontal="center" vertical="center"/>
    </xf>
    <xf numFmtId="0" fontId="0" fillId="0" borderId="61" xfId="0" applyFill="1" applyBorder="1" applyAlignment="1">
      <alignment horizontal="center" vertical="center"/>
    </xf>
    <xf numFmtId="0" fontId="21" fillId="0" borderId="1" xfId="15" applyFont="1" applyBorder="1" applyAlignment="1">
      <alignment horizontal="center" vertical="center" wrapText="1"/>
    </xf>
    <xf numFmtId="0" fontId="21" fillId="0" borderId="39" xfId="15" applyFont="1" applyBorder="1" applyAlignment="1">
      <alignment horizontal="center" vertical="center" wrapText="1"/>
    </xf>
    <xf numFmtId="0" fontId="8" fillId="0" borderId="44" xfId="15" applyNumberFormat="1" applyFont="1" applyBorder="1" applyAlignment="1">
      <alignment horizontal="center" vertical="center"/>
    </xf>
    <xf numFmtId="0" fontId="8" fillId="0" borderId="45" xfId="15" applyNumberFormat="1" applyFont="1" applyBorder="1" applyAlignment="1">
      <alignment horizontal="center" vertical="center"/>
    </xf>
    <xf numFmtId="0" fontId="8" fillId="0" borderId="46" xfId="15" applyNumberFormat="1" applyFont="1" applyBorder="1" applyAlignment="1">
      <alignment horizontal="center" vertical="center"/>
    </xf>
    <xf numFmtId="0" fontId="8" fillId="0" borderId="43" xfId="15" applyNumberFormat="1" applyFont="1" applyBorder="1" applyAlignment="1">
      <alignment horizontal="center" vertical="center"/>
    </xf>
    <xf numFmtId="0" fontId="4" fillId="2" borderId="12" xfId="0" applyFont="1" applyFill="1" applyBorder="1" applyAlignment="1">
      <alignment horizontal="center" vertical="center" shrinkToFit="1"/>
    </xf>
    <xf numFmtId="181" fontId="22" fillId="0" borderId="12" xfId="17" applyNumberFormat="1" applyFont="1" applyFill="1" applyBorder="1" applyAlignment="1">
      <alignment horizontal="right" vertical="center" shrinkToFit="1"/>
    </xf>
    <xf numFmtId="0" fontId="8" fillId="0" borderId="22" xfId="15" applyNumberFormat="1" applyFont="1" applyBorder="1" applyAlignment="1">
      <alignment horizontal="center" vertical="center"/>
    </xf>
    <xf numFmtId="0" fontId="8" fillId="0" borderId="47" xfId="15" applyNumberFormat="1" applyFont="1" applyBorder="1" applyAlignment="1">
      <alignment horizontal="center" vertical="center"/>
    </xf>
    <xf numFmtId="0" fontId="8" fillId="0" borderId="64" xfId="15" applyNumberFormat="1" applyFont="1" applyBorder="1" applyAlignment="1">
      <alignment horizontal="center" vertical="center"/>
    </xf>
    <xf numFmtId="0" fontId="8" fillId="0" borderId="65" xfId="15" applyNumberFormat="1" applyFont="1" applyBorder="1" applyAlignment="1">
      <alignment horizontal="center" vertical="center"/>
    </xf>
    <xf numFmtId="0" fontId="4" fillId="0" borderId="44" xfId="15" applyFont="1" applyBorder="1" applyAlignment="1">
      <alignment horizontal="center" vertical="center"/>
    </xf>
    <xf numFmtId="0" fontId="4" fillId="0" borderId="45" xfId="15" applyFont="1" applyBorder="1" applyAlignment="1">
      <alignment horizontal="center" vertical="center"/>
    </xf>
    <xf numFmtId="0" fontId="4" fillId="0" borderId="46" xfId="15" applyFont="1" applyBorder="1" applyAlignment="1">
      <alignment horizontal="center" vertical="center"/>
    </xf>
    <xf numFmtId="0" fontId="4" fillId="0" borderId="43" xfId="15" applyFont="1" applyBorder="1" applyAlignment="1">
      <alignment horizontal="center" vertical="center"/>
    </xf>
    <xf numFmtId="0" fontId="4" fillId="0" borderId="22" xfId="15" applyFont="1" applyBorder="1" applyAlignment="1">
      <alignment horizontal="center" vertical="center"/>
    </xf>
    <xf numFmtId="0" fontId="4" fillId="0" borderId="47" xfId="15" applyFont="1" applyBorder="1" applyAlignment="1">
      <alignment horizontal="center" vertical="center"/>
    </xf>
    <xf numFmtId="38" fontId="23" fillId="4" borderId="1" xfId="3" applyFont="1" applyFill="1" applyBorder="1" applyAlignment="1" applyProtection="1">
      <alignment horizontal="center" vertical="center" wrapText="1"/>
    </xf>
    <xf numFmtId="38" fontId="23" fillId="4" borderId="4" xfId="3" applyFont="1" applyFill="1" applyBorder="1" applyAlignment="1" applyProtection="1">
      <alignment horizontal="center" vertical="center" wrapText="1"/>
    </xf>
    <xf numFmtId="38" fontId="23" fillId="4" borderId="7" xfId="3" applyFont="1" applyFill="1" applyBorder="1" applyAlignment="1" applyProtection="1">
      <alignment horizontal="center" vertical="center" wrapText="1"/>
    </xf>
    <xf numFmtId="178" fontId="23" fillId="0" borderId="1" xfId="3" applyNumberFormat="1" applyFont="1" applyFill="1" applyBorder="1" applyAlignment="1" applyProtection="1">
      <alignment horizontal="center" vertical="center" wrapText="1"/>
      <protection locked="0"/>
    </xf>
    <xf numFmtId="178" fontId="23" fillId="0" borderId="4" xfId="3" applyNumberFormat="1" applyFont="1" applyFill="1" applyBorder="1" applyAlignment="1" applyProtection="1">
      <alignment horizontal="center" vertical="center" wrapText="1"/>
      <protection locked="0"/>
    </xf>
    <xf numFmtId="178" fontId="23" fillId="0" borderId="7" xfId="3"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38" fontId="2" fillId="0" borderId="1" xfId="3" applyFont="1" applyFill="1" applyBorder="1" applyAlignment="1">
      <alignment horizontal="center" vertical="center" wrapText="1"/>
    </xf>
    <xf numFmtId="38" fontId="2" fillId="0" borderId="4" xfId="3" applyFont="1" applyFill="1" applyBorder="1" applyAlignment="1">
      <alignment horizontal="center" vertical="center" wrapText="1"/>
    </xf>
    <xf numFmtId="38" fontId="2" fillId="0" borderId="7" xfId="3" applyFont="1" applyFill="1" applyBorder="1" applyAlignment="1">
      <alignment horizontal="center" vertical="center" wrapText="1"/>
    </xf>
    <xf numFmtId="38" fontId="23" fillId="0" borderId="1" xfId="3" applyFont="1" applyFill="1" applyBorder="1" applyAlignment="1" applyProtection="1">
      <alignment horizontal="center" vertical="center" wrapText="1"/>
    </xf>
    <xf numFmtId="38" fontId="23" fillId="0" borderId="4" xfId="3" applyFont="1" applyFill="1" applyBorder="1" applyAlignment="1" applyProtection="1">
      <alignment horizontal="center" vertical="center" wrapText="1"/>
    </xf>
    <xf numFmtId="38" fontId="23" fillId="0" borderId="7" xfId="3" applyFont="1" applyFill="1" applyBorder="1" applyAlignment="1" applyProtection="1">
      <alignment horizontal="center" vertical="center" wrapText="1"/>
    </xf>
    <xf numFmtId="38" fontId="15" fillId="0" borderId="59" xfId="20" applyFont="1" applyFill="1" applyBorder="1" applyAlignment="1" applyProtection="1">
      <alignment horizontal="center" vertical="center"/>
    </xf>
    <xf numFmtId="38" fontId="15" fillId="0" borderId="61" xfId="20" applyFont="1" applyFill="1" applyBorder="1" applyAlignment="1" applyProtection="1">
      <alignment horizontal="center" vertical="center"/>
    </xf>
    <xf numFmtId="181" fontId="22" fillId="0" borderId="12" xfId="17" applyNumberFormat="1" applyFont="1" applyFill="1" applyBorder="1" applyAlignment="1">
      <alignment horizontal="right" vertical="center" wrapText="1"/>
    </xf>
  </cellXfs>
  <cellStyles count="26">
    <cellStyle name="桁区切り" xfId="18" builtinId="6"/>
    <cellStyle name="桁区切り 2" xfId="1" xr:uid="{00000000-0005-0000-0000-000001000000}"/>
    <cellStyle name="桁区切り 2 2" xfId="2" xr:uid="{00000000-0005-0000-0000-000002000000}"/>
    <cellStyle name="桁区切り 2 2 2" xfId="3" xr:uid="{00000000-0005-0000-0000-000003000000}"/>
    <cellStyle name="桁区切り 3" xfId="20" xr:uid="{00000000-0005-0000-0000-000004000000}"/>
    <cellStyle name="桁区切り 4" xfId="21" xr:uid="{00000000-0005-0000-0000-000005000000}"/>
    <cellStyle name="桁区切り 5" xfId="23" xr:uid="{00000000-0005-0000-0000-000006000000}"/>
    <cellStyle name="標準" xfId="0" builtinId="0"/>
    <cellStyle name="標準 10" xfId="25" xr:uid="{00000000-0005-0000-0000-000008000000}"/>
    <cellStyle name="標準 2" xfId="4" xr:uid="{00000000-0005-0000-0000-000009000000}"/>
    <cellStyle name="標準 2 2" xfId="5" xr:uid="{00000000-0005-0000-0000-00000A000000}"/>
    <cellStyle name="標準 2 3" xfId="24" xr:uid="{00000000-0005-0000-0000-00000B000000}"/>
    <cellStyle name="標準 3" xfId="6" xr:uid="{00000000-0005-0000-0000-00000C000000}"/>
    <cellStyle name="標準 4" xfId="7" xr:uid="{00000000-0005-0000-0000-00000D000000}"/>
    <cellStyle name="標準 4 2" xfId="8" xr:uid="{00000000-0005-0000-0000-00000E000000}"/>
    <cellStyle name="標準 4 3" xfId="9" xr:uid="{00000000-0005-0000-0000-00000F000000}"/>
    <cellStyle name="標準 5" xfId="10" xr:uid="{00000000-0005-0000-0000-000010000000}"/>
    <cellStyle name="標準 5 2" xfId="11" xr:uid="{00000000-0005-0000-0000-000011000000}"/>
    <cellStyle name="標準 6" xfId="12" xr:uid="{00000000-0005-0000-0000-000012000000}"/>
    <cellStyle name="標準 6 2" xfId="13" xr:uid="{00000000-0005-0000-0000-000013000000}"/>
    <cellStyle name="標準 6 2 2" xfId="14" xr:uid="{00000000-0005-0000-0000-000014000000}"/>
    <cellStyle name="標準 6 3" xfId="15" xr:uid="{00000000-0005-0000-0000-000015000000}"/>
    <cellStyle name="標準 6 4" xfId="16" xr:uid="{00000000-0005-0000-0000-000016000000}"/>
    <cellStyle name="標準 7" xfId="17" xr:uid="{00000000-0005-0000-0000-000017000000}"/>
    <cellStyle name="標準 8" xfId="19" xr:uid="{00000000-0005-0000-0000-000018000000}"/>
    <cellStyle name="標準 9" xfId="22" xr:uid="{00000000-0005-0000-0000-000019000000}"/>
  </cellStyles>
  <dxfs count="154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s>
  <tableStyles count="0" defaultTableStyle="TableStyleMedium2" defaultPivotStyle="PivotStyleLight16"/>
  <colors>
    <mruColors>
      <color rgb="FFFFCCFF"/>
      <color rgb="FF0000FF"/>
      <color rgb="FFFFFFCC"/>
      <color rgb="FFFFF8E5"/>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7</xdr:col>
      <xdr:colOff>112395</xdr:colOff>
      <xdr:row>1</xdr:row>
      <xdr:rowOff>15240</xdr:rowOff>
    </xdr:from>
    <xdr:to>
      <xdr:col>11</xdr:col>
      <xdr:colOff>419100</xdr:colOff>
      <xdr:row>6</xdr:row>
      <xdr:rowOff>144780</xdr:rowOff>
    </xdr:to>
    <xdr:sp macro="" textlink="">
      <xdr:nvSpPr>
        <xdr:cNvPr id="3" name="テキスト ボックス 2">
          <a:extLst>
            <a:ext uri="{FF2B5EF4-FFF2-40B4-BE49-F238E27FC236}">
              <a16:creationId xmlns:a16="http://schemas.microsoft.com/office/drawing/2014/main" id="{23AF604E-DF19-4398-ADA5-726F0E921CEE}"/>
            </a:ext>
          </a:extLst>
        </xdr:cNvPr>
        <xdr:cNvSpPr txBox="1"/>
      </xdr:nvSpPr>
      <xdr:spPr>
        <a:xfrm>
          <a:off x="6223635" y="137160"/>
          <a:ext cx="2318385" cy="1082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0000FF"/>
              </a:solidFill>
              <a:effectLst/>
              <a:latin typeface="+mn-lt"/>
              <a:ea typeface="+mn-ea"/>
              <a:cs typeface="+mn-cs"/>
            </a:rPr>
            <a:t>本シート</a:t>
          </a:r>
          <a:r>
            <a:rPr kumimoji="1" lang="ja-JP" altLang="en-US" sz="1100">
              <a:solidFill>
                <a:srgbClr val="0000FF"/>
              </a:solidFill>
              <a:effectLst/>
              <a:latin typeface="+mn-lt"/>
              <a:ea typeface="+mn-ea"/>
              <a:cs typeface="+mn-cs"/>
            </a:rPr>
            <a:t>の「予定額」は（様式４）</a:t>
          </a:r>
          <a:r>
            <a:rPr kumimoji="1" lang="ja-JP" altLang="ja-JP" sz="1100">
              <a:solidFill>
                <a:srgbClr val="0000FF"/>
              </a:solidFill>
              <a:effectLst/>
              <a:latin typeface="+mn-lt"/>
              <a:ea typeface="+mn-ea"/>
              <a:cs typeface="+mn-cs"/>
            </a:rPr>
            <a:t>から自動転記</a:t>
          </a:r>
          <a:r>
            <a:rPr kumimoji="1" lang="ja-JP" altLang="ja-JP" sz="1100" b="0">
              <a:solidFill>
                <a:srgbClr val="0000FF"/>
              </a:solidFill>
              <a:effectLst/>
              <a:latin typeface="+mn-lt"/>
              <a:ea typeface="+mn-ea"/>
              <a:cs typeface="+mn-cs"/>
            </a:rPr>
            <a:t>されます。</a:t>
          </a:r>
          <a:endParaRPr kumimoji="1" lang="en-US" altLang="ja-JP" sz="1100" b="0">
            <a:solidFill>
              <a:srgbClr val="0000FF"/>
            </a:solidFill>
            <a:effectLst/>
            <a:latin typeface="+mn-lt"/>
            <a:ea typeface="+mn-ea"/>
            <a:cs typeface="+mn-cs"/>
          </a:endParaRPr>
        </a:p>
        <a:p>
          <a:r>
            <a:rPr kumimoji="1" lang="ja-JP" altLang="en-US" sz="1100" b="0">
              <a:solidFill>
                <a:srgbClr val="0000FF"/>
              </a:solidFill>
              <a:effectLst/>
              <a:latin typeface="+mn-lt"/>
              <a:ea typeface="+mn-ea"/>
              <a:cs typeface="+mn-cs"/>
            </a:rPr>
            <a:t>備考欄に必要事項を記載してください。</a:t>
          </a:r>
          <a:endParaRPr lang="ja-JP" altLang="ja-JP" b="0">
            <a:solidFill>
              <a:srgbClr val="0000FF"/>
            </a:solidFill>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161362</xdr:colOff>
      <xdr:row>5</xdr:row>
      <xdr:rowOff>8964</xdr:rowOff>
    </xdr:from>
    <xdr:to>
      <xdr:col>19</xdr:col>
      <xdr:colOff>681316</xdr:colOff>
      <xdr:row>9</xdr:row>
      <xdr:rowOff>8964</xdr:rowOff>
    </xdr:to>
    <xdr:sp macro="" textlink="">
      <xdr:nvSpPr>
        <xdr:cNvPr id="2" name="テキスト ボックス 1">
          <a:extLst>
            <a:ext uri="{FF2B5EF4-FFF2-40B4-BE49-F238E27FC236}">
              <a16:creationId xmlns:a16="http://schemas.microsoft.com/office/drawing/2014/main" id="{0410A7A8-5BEE-4829-B413-B3C6ADCC5BF0}"/>
            </a:ext>
          </a:extLst>
        </xdr:cNvPr>
        <xdr:cNvSpPr txBox="1"/>
      </xdr:nvSpPr>
      <xdr:spPr>
        <a:xfrm>
          <a:off x="8451922" y="1380564"/>
          <a:ext cx="2127774"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effectLst/>
              <a:latin typeface="+mn-lt"/>
              <a:ea typeface="+mn-ea"/>
              <a:cs typeface="+mn-cs"/>
            </a:rPr>
            <a:t>５</a:t>
          </a:r>
          <a:r>
            <a:rPr kumimoji="1" lang="ja-JP" altLang="ja-JP" sz="1100">
              <a:solidFill>
                <a:srgbClr val="0000FF"/>
              </a:solidFill>
              <a:effectLst/>
              <a:latin typeface="+mn-lt"/>
              <a:ea typeface="+mn-ea"/>
              <a:cs typeface="+mn-cs"/>
            </a:rPr>
            <a:t>０以上の経費を計上する場合、非表示の行を再表示してください（行の追加は不可）。</a:t>
          </a:r>
          <a:endParaRPr lang="ja-JP" altLang="ja-JP">
            <a:solidFill>
              <a:srgbClr val="0000FF"/>
            </a:solidFill>
            <a:effectLst/>
          </a:endParaRPr>
        </a:p>
        <a:p>
          <a:r>
            <a:rPr kumimoji="1" lang="ja-JP" altLang="ja-JP" sz="1100">
              <a:solidFill>
                <a:srgbClr val="0000FF"/>
              </a:solidFill>
              <a:effectLst/>
              <a:latin typeface="+mn-lt"/>
              <a:ea typeface="+mn-ea"/>
              <a:cs typeface="+mn-cs"/>
            </a:rPr>
            <a:t>なお、欄が不足する場合は、事務局までお問合せください。</a:t>
          </a:r>
          <a:endParaRPr lang="ja-JP" altLang="ja-JP">
            <a:solidFill>
              <a:srgbClr val="0000FF"/>
            </a:solidFill>
            <a:effectLst/>
          </a:endParaRPr>
        </a:p>
      </xdr:txBody>
    </xdr:sp>
    <xdr:clientData/>
  </xdr:twoCellAnchor>
  <xdr:twoCellAnchor>
    <xdr:from>
      <xdr:col>23</xdr:col>
      <xdr:colOff>53789</xdr:colOff>
      <xdr:row>3</xdr:row>
      <xdr:rowOff>242047</xdr:rowOff>
    </xdr:from>
    <xdr:to>
      <xdr:col>28</xdr:col>
      <xdr:colOff>80686</xdr:colOff>
      <xdr:row>5</xdr:row>
      <xdr:rowOff>17931</xdr:rowOff>
    </xdr:to>
    <xdr:sp macro="" textlink="">
      <xdr:nvSpPr>
        <xdr:cNvPr id="3" name="テキスト ボックス 2">
          <a:extLst>
            <a:ext uri="{FF2B5EF4-FFF2-40B4-BE49-F238E27FC236}">
              <a16:creationId xmlns:a16="http://schemas.microsoft.com/office/drawing/2014/main" id="{74B8D678-494D-45D7-B096-BE48247D6F0F}"/>
            </a:ext>
          </a:extLst>
        </xdr:cNvPr>
        <xdr:cNvSpPr txBox="1"/>
      </xdr:nvSpPr>
      <xdr:spPr>
        <a:xfrm>
          <a:off x="13594529" y="1087867"/>
          <a:ext cx="3112997" cy="3016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solidFill>
                <a:srgbClr val="0000FF"/>
              </a:solidFill>
              <a:effectLst/>
            </a:rPr>
            <a:t>←収支が０となるように記入してください。</a:t>
          </a:r>
          <a:endParaRPr lang="ja-JP" altLang="ja-JP">
            <a:solidFill>
              <a:srgbClr val="0000FF"/>
            </a:solidFill>
            <a:effectLst/>
          </a:endParaRPr>
        </a:p>
      </xdr:txBody>
    </xdr:sp>
    <xdr:clientData/>
  </xdr:twoCellAnchor>
  <xdr:twoCellAnchor>
    <xdr:from>
      <xdr:col>17</xdr:col>
      <xdr:colOff>62753</xdr:colOff>
      <xdr:row>107</xdr:row>
      <xdr:rowOff>188258</xdr:rowOff>
    </xdr:from>
    <xdr:to>
      <xdr:col>21</xdr:col>
      <xdr:colOff>98615</xdr:colOff>
      <xdr:row>109</xdr:row>
      <xdr:rowOff>44824</xdr:rowOff>
    </xdr:to>
    <xdr:sp macro="" textlink="">
      <xdr:nvSpPr>
        <xdr:cNvPr id="4" name="テキスト ボックス 3">
          <a:extLst>
            <a:ext uri="{FF2B5EF4-FFF2-40B4-BE49-F238E27FC236}">
              <a16:creationId xmlns:a16="http://schemas.microsoft.com/office/drawing/2014/main" id="{D444F787-9992-415A-B9AA-9D8DF0ACB509}"/>
            </a:ext>
          </a:extLst>
        </xdr:cNvPr>
        <xdr:cNvSpPr txBox="1"/>
      </xdr:nvSpPr>
      <xdr:spPr>
        <a:xfrm>
          <a:off x="8353313" y="13546118"/>
          <a:ext cx="3121962" cy="405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a:solidFill>
                <a:srgbClr val="0000FF"/>
              </a:solidFill>
              <a:effectLst/>
            </a:rPr>
            <a:t>←国庫補助額は左記の金額以下としてください。</a:t>
          </a:r>
          <a:endParaRPr lang="ja-JP" altLang="ja-JP">
            <a:solidFill>
              <a:srgbClr val="0000FF"/>
            </a:solidFill>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161362</xdr:colOff>
      <xdr:row>5</xdr:row>
      <xdr:rowOff>8964</xdr:rowOff>
    </xdr:from>
    <xdr:to>
      <xdr:col>19</xdr:col>
      <xdr:colOff>681316</xdr:colOff>
      <xdr:row>9</xdr:row>
      <xdr:rowOff>8964</xdr:rowOff>
    </xdr:to>
    <xdr:sp macro="" textlink="">
      <xdr:nvSpPr>
        <xdr:cNvPr id="2" name="テキスト ボックス 1">
          <a:extLst>
            <a:ext uri="{FF2B5EF4-FFF2-40B4-BE49-F238E27FC236}">
              <a16:creationId xmlns:a16="http://schemas.microsoft.com/office/drawing/2014/main" id="{C2AD0178-18E2-4AC2-A1BC-3CB28B0D076D}"/>
            </a:ext>
          </a:extLst>
        </xdr:cNvPr>
        <xdr:cNvSpPr txBox="1"/>
      </xdr:nvSpPr>
      <xdr:spPr>
        <a:xfrm>
          <a:off x="8451922" y="1380564"/>
          <a:ext cx="2127774"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effectLst/>
              <a:latin typeface="+mn-lt"/>
              <a:ea typeface="+mn-ea"/>
              <a:cs typeface="+mn-cs"/>
            </a:rPr>
            <a:t>５</a:t>
          </a:r>
          <a:r>
            <a:rPr kumimoji="1" lang="ja-JP" altLang="ja-JP" sz="1100">
              <a:solidFill>
                <a:srgbClr val="0000FF"/>
              </a:solidFill>
              <a:effectLst/>
              <a:latin typeface="+mn-lt"/>
              <a:ea typeface="+mn-ea"/>
              <a:cs typeface="+mn-cs"/>
            </a:rPr>
            <a:t>０以上の経費を計上する場合、非表示の行を再表示してください（行の追加は不可）。</a:t>
          </a:r>
          <a:endParaRPr lang="ja-JP" altLang="ja-JP">
            <a:solidFill>
              <a:srgbClr val="0000FF"/>
            </a:solidFill>
            <a:effectLst/>
          </a:endParaRPr>
        </a:p>
        <a:p>
          <a:r>
            <a:rPr kumimoji="1" lang="ja-JP" altLang="ja-JP" sz="1100">
              <a:solidFill>
                <a:srgbClr val="0000FF"/>
              </a:solidFill>
              <a:effectLst/>
              <a:latin typeface="+mn-lt"/>
              <a:ea typeface="+mn-ea"/>
              <a:cs typeface="+mn-cs"/>
            </a:rPr>
            <a:t>なお、欄が不足する場合は、事務局までお問合せください。</a:t>
          </a:r>
          <a:endParaRPr lang="ja-JP" altLang="ja-JP">
            <a:solidFill>
              <a:srgbClr val="0000FF"/>
            </a:solidFill>
            <a:effectLst/>
          </a:endParaRPr>
        </a:p>
      </xdr:txBody>
    </xdr:sp>
    <xdr:clientData/>
  </xdr:twoCellAnchor>
  <xdr:twoCellAnchor>
    <xdr:from>
      <xdr:col>23</xdr:col>
      <xdr:colOff>53789</xdr:colOff>
      <xdr:row>3</xdr:row>
      <xdr:rowOff>242047</xdr:rowOff>
    </xdr:from>
    <xdr:to>
      <xdr:col>28</xdr:col>
      <xdr:colOff>80686</xdr:colOff>
      <xdr:row>5</xdr:row>
      <xdr:rowOff>17931</xdr:rowOff>
    </xdr:to>
    <xdr:sp macro="" textlink="">
      <xdr:nvSpPr>
        <xdr:cNvPr id="3" name="テキスト ボックス 2">
          <a:extLst>
            <a:ext uri="{FF2B5EF4-FFF2-40B4-BE49-F238E27FC236}">
              <a16:creationId xmlns:a16="http://schemas.microsoft.com/office/drawing/2014/main" id="{8B47C912-2B09-4CC6-86FB-E32F2C28C606}"/>
            </a:ext>
          </a:extLst>
        </xdr:cNvPr>
        <xdr:cNvSpPr txBox="1"/>
      </xdr:nvSpPr>
      <xdr:spPr>
        <a:xfrm>
          <a:off x="13594529" y="1087867"/>
          <a:ext cx="3112997" cy="3016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solidFill>
                <a:srgbClr val="0000FF"/>
              </a:solidFill>
              <a:effectLst/>
            </a:rPr>
            <a:t>←収支が０となるように記入してください。</a:t>
          </a:r>
          <a:endParaRPr lang="ja-JP" altLang="ja-JP">
            <a:solidFill>
              <a:srgbClr val="0000FF"/>
            </a:solidFill>
            <a:effectLst/>
          </a:endParaRPr>
        </a:p>
      </xdr:txBody>
    </xdr:sp>
    <xdr:clientData/>
  </xdr:twoCellAnchor>
  <xdr:twoCellAnchor>
    <xdr:from>
      <xdr:col>17</xdr:col>
      <xdr:colOff>62753</xdr:colOff>
      <xdr:row>107</xdr:row>
      <xdr:rowOff>188258</xdr:rowOff>
    </xdr:from>
    <xdr:to>
      <xdr:col>21</xdr:col>
      <xdr:colOff>98615</xdr:colOff>
      <xdr:row>109</xdr:row>
      <xdr:rowOff>44824</xdr:rowOff>
    </xdr:to>
    <xdr:sp macro="" textlink="">
      <xdr:nvSpPr>
        <xdr:cNvPr id="4" name="テキスト ボックス 3">
          <a:extLst>
            <a:ext uri="{FF2B5EF4-FFF2-40B4-BE49-F238E27FC236}">
              <a16:creationId xmlns:a16="http://schemas.microsoft.com/office/drawing/2014/main" id="{7F3CB897-5D4D-459F-95B1-BA03420E1289}"/>
            </a:ext>
          </a:extLst>
        </xdr:cNvPr>
        <xdr:cNvSpPr txBox="1"/>
      </xdr:nvSpPr>
      <xdr:spPr>
        <a:xfrm>
          <a:off x="8353313" y="13546118"/>
          <a:ext cx="3121962" cy="405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a:solidFill>
                <a:srgbClr val="0000FF"/>
              </a:solidFill>
              <a:effectLst/>
            </a:rPr>
            <a:t>←国庫補助額は左記の金額以下としてください。</a:t>
          </a:r>
          <a:endParaRPr lang="ja-JP" altLang="ja-JP">
            <a:solidFill>
              <a:srgbClr val="0000FF"/>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161362</xdr:colOff>
      <xdr:row>5</xdr:row>
      <xdr:rowOff>8964</xdr:rowOff>
    </xdr:from>
    <xdr:to>
      <xdr:col>19</xdr:col>
      <xdr:colOff>681316</xdr:colOff>
      <xdr:row>9</xdr:row>
      <xdr:rowOff>8964</xdr:rowOff>
    </xdr:to>
    <xdr:sp macro="" textlink="">
      <xdr:nvSpPr>
        <xdr:cNvPr id="2" name="テキスト ボックス 1">
          <a:extLst>
            <a:ext uri="{FF2B5EF4-FFF2-40B4-BE49-F238E27FC236}">
              <a16:creationId xmlns:a16="http://schemas.microsoft.com/office/drawing/2014/main" id="{CF9422D8-84F7-48D6-A61D-FBD039E14BB0}"/>
            </a:ext>
          </a:extLst>
        </xdr:cNvPr>
        <xdr:cNvSpPr txBox="1"/>
      </xdr:nvSpPr>
      <xdr:spPr>
        <a:xfrm>
          <a:off x="8451922" y="1380564"/>
          <a:ext cx="2127774"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effectLst/>
              <a:latin typeface="+mn-lt"/>
              <a:ea typeface="+mn-ea"/>
              <a:cs typeface="+mn-cs"/>
            </a:rPr>
            <a:t>５</a:t>
          </a:r>
          <a:r>
            <a:rPr kumimoji="1" lang="ja-JP" altLang="ja-JP" sz="1100">
              <a:solidFill>
                <a:srgbClr val="0000FF"/>
              </a:solidFill>
              <a:effectLst/>
              <a:latin typeface="+mn-lt"/>
              <a:ea typeface="+mn-ea"/>
              <a:cs typeface="+mn-cs"/>
            </a:rPr>
            <a:t>０以上の経費を計上する場合、非表示の行を再表示してください（行の追加は不可）。</a:t>
          </a:r>
          <a:endParaRPr lang="ja-JP" altLang="ja-JP">
            <a:solidFill>
              <a:srgbClr val="0000FF"/>
            </a:solidFill>
            <a:effectLst/>
          </a:endParaRPr>
        </a:p>
        <a:p>
          <a:r>
            <a:rPr kumimoji="1" lang="ja-JP" altLang="ja-JP" sz="1100">
              <a:solidFill>
                <a:srgbClr val="0000FF"/>
              </a:solidFill>
              <a:effectLst/>
              <a:latin typeface="+mn-lt"/>
              <a:ea typeface="+mn-ea"/>
              <a:cs typeface="+mn-cs"/>
            </a:rPr>
            <a:t>なお、欄が不足する場合は、事務局までお問合せください。</a:t>
          </a:r>
          <a:endParaRPr lang="ja-JP" altLang="ja-JP">
            <a:solidFill>
              <a:srgbClr val="0000FF"/>
            </a:solidFill>
            <a:effectLst/>
          </a:endParaRPr>
        </a:p>
      </xdr:txBody>
    </xdr:sp>
    <xdr:clientData/>
  </xdr:twoCellAnchor>
  <xdr:twoCellAnchor>
    <xdr:from>
      <xdr:col>23</xdr:col>
      <xdr:colOff>53789</xdr:colOff>
      <xdr:row>3</xdr:row>
      <xdr:rowOff>242047</xdr:rowOff>
    </xdr:from>
    <xdr:to>
      <xdr:col>28</xdr:col>
      <xdr:colOff>80686</xdr:colOff>
      <xdr:row>5</xdr:row>
      <xdr:rowOff>17931</xdr:rowOff>
    </xdr:to>
    <xdr:sp macro="" textlink="">
      <xdr:nvSpPr>
        <xdr:cNvPr id="3" name="テキスト ボックス 2">
          <a:extLst>
            <a:ext uri="{FF2B5EF4-FFF2-40B4-BE49-F238E27FC236}">
              <a16:creationId xmlns:a16="http://schemas.microsoft.com/office/drawing/2014/main" id="{A353984C-AC89-41DA-A192-04C410E3C656}"/>
            </a:ext>
          </a:extLst>
        </xdr:cNvPr>
        <xdr:cNvSpPr txBox="1"/>
      </xdr:nvSpPr>
      <xdr:spPr>
        <a:xfrm>
          <a:off x="13594529" y="1087867"/>
          <a:ext cx="3112997" cy="3016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solidFill>
                <a:srgbClr val="0000FF"/>
              </a:solidFill>
              <a:effectLst/>
            </a:rPr>
            <a:t>←収支が０となるように記入してください。</a:t>
          </a:r>
          <a:endParaRPr lang="ja-JP" altLang="ja-JP">
            <a:solidFill>
              <a:srgbClr val="0000FF"/>
            </a:solidFill>
            <a:effectLst/>
          </a:endParaRPr>
        </a:p>
      </xdr:txBody>
    </xdr:sp>
    <xdr:clientData/>
  </xdr:twoCellAnchor>
  <xdr:twoCellAnchor>
    <xdr:from>
      <xdr:col>17</xdr:col>
      <xdr:colOff>62753</xdr:colOff>
      <xdr:row>107</xdr:row>
      <xdr:rowOff>188258</xdr:rowOff>
    </xdr:from>
    <xdr:to>
      <xdr:col>21</xdr:col>
      <xdr:colOff>98615</xdr:colOff>
      <xdr:row>109</xdr:row>
      <xdr:rowOff>44824</xdr:rowOff>
    </xdr:to>
    <xdr:sp macro="" textlink="">
      <xdr:nvSpPr>
        <xdr:cNvPr id="4" name="テキスト ボックス 3">
          <a:extLst>
            <a:ext uri="{FF2B5EF4-FFF2-40B4-BE49-F238E27FC236}">
              <a16:creationId xmlns:a16="http://schemas.microsoft.com/office/drawing/2014/main" id="{12EA6DD2-4421-4E24-935E-B4FCACCFB1AE}"/>
            </a:ext>
          </a:extLst>
        </xdr:cNvPr>
        <xdr:cNvSpPr txBox="1"/>
      </xdr:nvSpPr>
      <xdr:spPr>
        <a:xfrm>
          <a:off x="8353313" y="13546118"/>
          <a:ext cx="3121962" cy="405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a:solidFill>
                <a:srgbClr val="0000FF"/>
              </a:solidFill>
              <a:effectLst/>
            </a:rPr>
            <a:t>←国庫補助額は左記の金額以下としてください。</a:t>
          </a:r>
          <a:endParaRPr lang="ja-JP" altLang="ja-JP">
            <a:solidFill>
              <a:srgbClr val="0000FF"/>
            </a:solidFill>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161362</xdr:colOff>
      <xdr:row>5</xdr:row>
      <xdr:rowOff>8964</xdr:rowOff>
    </xdr:from>
    <xdr:to>
      <xdr:col>19</xdr:col>
      <xdr:colOff>681316</xdr:colOff>
      <xdr:row>9</xdr:row>
      <xdr:rowOff>8964</xdr:rowOff>
    </xdr:to>
    <xdr:sp macro="" textlink="">
      <xdr:nvSpPr>
        <xdr:cNvPr id="2" name="テキスト ボックス 1">
          <a:extLst>
            <a:ext uri="{FF2B5EF4-FFF2-40B4-BE49-F238E27FC236}">
              <a16:creationId xmlns:a16="http://schemas.microsoft.com/office/drawing/2014/main" id="{1ADA0B93-DCE2-4458-9813-33F8E9892911}"/>
            </a:ext>
          </a:extLst>
        </xdr:cNvPr>
        <xdr:cNvSpPr txBox="1"/>
      </xdr:nvSpPr>
      <xdr:spPr>
        <a:xfrm>
          <a:off x="8451922" y="1380564"/>
          <a:ext cx="2127774"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effectLst/>
              <a:latin typeface="+mn-lt"/>
              <a:ea typeface="+mn-ea"/>
              <a:cs typeface="+mn-cs"/>
            </a:rPr>
            <a:t>５</a:t>
          </a:r>
          <a:r>
            <a:rPr kumimoji="1" lang="ja-JP" altLang="ja-JP" sz="1100">
              <a:solidFill>
                <a:srgbClr val="0000FF"/>
              </a:solidFill>
              <a:effectLst/>
              <a:latin typeface="+mn-lt"/>
              <a:ea typeface="+mn-ea"/>
              <a:cs typeface="+mn-cs"/>
            </a:rPr>
            <a:t>０以上の経費を計上する場合、非表示の行を再表示してください（行の追加は不可）。</a:t>
          </a:r>
          <a:endParaRPr lang="ja-JP" altLang="ja-JP">
            <a:solidFill>
              <a:srgbClr val="0000FF"/>
            </a:solidFill>
            <a:effectLst/>
          </a:endParaRPr>
        </a:p>
        <a:p>
          <a:r>
            <a:rPr kumimoji="1" lang="ja-JP" altLang="ja-JP" sz="1100">
              <a:solidFill>
                <a:srgbClr val="0000FF"/>
              </a:solidFill>
              <a:effectLst/>
              <a:latin typeface="+mn-lt"/>
              <a:ea typeface="+mn-ea"/>
              <a:cs typeface="+mn-cs"/>
            </a:rPr>
            <a:t>なお、欄が不足する場合は、事務局までお問合せください。</a:t>
          </a:r>
          <a:endParaRPr lang="ja-JP" altLang="ja-JP">
            <a:solidFill>
              <a:srgbClr val="0000FF"/>
            </a:solidFill>
            <a:effectLst/>
          </a:endParaRPr>
        </a:p>
      </xdr:txBody>
    </xdr:sp>
    <xdr:clientData/>
  </xdr:twoCellAnchor>
  <xdr:twoCellAnchor>
    <xdr:from>
      <xdr:col>23</xdr:col>
      <xdr:colOff>53789</xdr:colOff>
      <xdr:row>3</xdr:row>
      <xdr:rowOff>242047</xdr:rowOff>
    </xdr:from>
    <xdr:to>
      <xdr:col>28</xdr:col>
      <xdr:colOff>80686</xdr:colOff>
      <xdr:row>5</xdr:row>
      <xdr:rowOff>17931</xdr:rowOff>
    </xdr:to>
    <xdr:sp macro="" textlink="">
      <xdr:nvSpPr>
        <xdr:cNvPr id="3" name="テキスト ボックス 2">
          <a:extLst>
            <a:ext uri="{FF2B5EF4-FFF2-40B4-BE49-F238E27FC236}">
              <a16:creationId xmlns:a16="http://schemas.microsoft.com/office/drawing/2014/main" id="{F1402D2C-0B0B-4CA3-8561-B5757B6EA649}"/>
            </a:ext>
          </a:extLst>
        </xdr:cNvPr>
        <xdr:cNvSpPr txBox="1"/>
      </xdr:nvSpPr>
      <xdr:spPr>
        <a:xfrm>
          <a:off x="13594529" y="1087867"/>
          <a:ext cx="3112997" cy="3016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solidFill>
                <a:srgbClr val="0000FF"/>
              </a:solidFill>
              <a:effectLst/>
            </a:rPr>
            <a:t>←収支が０となるように記入してください。</a:t>
          </a:r>
          <a:endParaRPr lang="ja-JP" altLang="ja-JP">
            <a:solidFill>
              <a:srgbClr val="0000FF"/>
            </a:solidFill>
            <a:effectLst/>
          </a:endParaRPr>
        </a:p>
      </xdr:txBody>
    </xdr:sp>
    <xdr:clientData/>
  </xdr:twoCellAnchor>
  <xdr:twoCellAnchor>
    <xdr:from>
      <xdr:col>17</xdr:col>
      <xdr:colOff>62753</xdr:colOff>
      <xdr:row>107</xdr:row>
      <xdr:rowOff>188258</xdr:rowOff>
    </xdr:from>
    <xdr:to>
      <xdr:col>21</xdr:col>
      <xdr:colOff>98615</xdr:colOff>
      <xdr:row>109</xdr:row>
      <xdr:rowOff>44824</xdr:rowOff>
    </xdr:to>
    <xdr:sp macro="" textlink="">
      <xdr:nvSpPr>
        <xdr:cNvPr id="4" name="テキスト ボックス 3">
          <a:extLst>
            <a:ext uri="{FF2B5EF4-FFF2-40B4-BE49-F238E27FC236}">
              <a16:creationId xmlns:a16="http://schemas.microsoft.com/office/drawing/2014/main" id="{22C680B7-7B5F-4F5B-935A-284B5B0E6CAB}"/>
            </a:ext>
          </a:extLst>
        </xdr:cNvPr>
        <xdr:cNvSpPr txBox="1"/>
      </xdr:nvSpPr>
      <xdr:spPr>
        <a:xfrm>
          <a:off x="8353313" y="13546118"/>
          <a:ext cx="3121962" cy="405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a:solidFill>
                <a:srgbClr val="0000FF"/>
              </a:solidFill>
              <a:effectLst/>
            </a:rPr>
            <a:t>←国庫補助額は左記の金額以下としてください。</a:t>
          </a:r>
          <a:endParaRPr lang="ja-JP" altLang="ja-JP">
            <a:solidFill>
              <a:srgbClr val="0000FF"/>
            </a:solidFill>
            <a:effectLs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17</xdr:col>
      <xdr:colOff>161362</xdr:colOff>
      <xdr:row>5</xdr:row>
      <xdr:rowOff>8964</xdr:rowOff>
    </xdr:from>
    <xdr:to>
      <xdr:col>19</xdr:col>
      <xdr:colOff>681316</xdr:colOff>
      <xdr:row>9</xdr:row>
      <xdr:rowOff>8964</xdr:rowOff>
    </xdr:to>
    <xdr:sp macro="" textlink="">
      <xdr:nvSpPr>
        <xdr:cNvPr id="2" name="テキスト ボックス 1">
          <a:extLst>
            <a:ext uri="{FF2B5EF4-FFF2-40B4-BE49-F238E27FC236}">
              <a16:creationId xmlns:a16="http://schemas.microsoft.com/office/drawing/2014/main" id="{349C35FE-C654-4388-9AB2-33DEF3EDBDCB}"/>
            </a:ext>
          </a:extLst>
        </xdr:cNvPr>
        <xdr:cNvSpPr txBox="1"/>
      </xdr:nvSpPr>
      <xdr:spPr>
        <a:xfrm>
          <a:off x="8451922" y="1380564"/>
          <a:ext cx="2127774"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effectLst/>
              <a:latin typeface="+mn-lt"/>
              <a:ea typeface="+mn-ea"/>
              <a:cs typeface="+mn-cs"/>
            </a:rPr>
            <a:t>５</a:t>
          </a:r>
          <a:r>
            <a:rPr kumimoji="1" lang="ja-JP" altLang="ja-JP" sz="1100">
              <a:solidFill>
                <a:srgbClr val="0000FF"/>
              </a:solidFill>
              <a:effectLst/>
              <a:latin typeface="+mn-lt"/>
              <a:ea typeface="+mn-ea"/>
              <a:cs typeface="+mn-cs"/>
            </a:rPr>
            <a:t>０以上の経費を計上する場合、非表示の行を再表示してください（行の追加は不可）。</a:t>
          </a:r>
          <a:endParaRPr lang="ja-JP" altLang="ja-JP">
            <a:solidFill>
              <a:srgbClr val="0000FF"/>
            </a:solidFill>
            <a:effectLst/>
          </a:endParaRPr>
        </a:p>
        <a:p>
          <a:r>
            <a:rPr kumimoji="1" lang="ja-JP" altLang="ja-JP" sz="1100">
              <a:solidFill>
                <a:srgbClr val="0000FF"/>
              </a:solidFill>
              <a:effectLst/>
              <a:latin typeface="+mn-lt"/>
              <a:ea typeface="+mn-ea"/>
              <a:cs typeface="+mn-cs"/>
            </a:rPr>
            <a:t>なお、欄が不足する場合は、事務局までお問合せください。</a:t>
          </a:r>
          <a:endParaRPr lang="ja-JP" altLang="ja-JP">
            <a:solidFill>
              <a:srgbClr val="0000FF"/>
            </a:solidFill>
            <a:effectLst/>
          </a:endParaRPr>
        </a:p>
      </xdr:txBody>
    </xdr:sp>
    <xdr:clientData/>
  </xdr:twoCellAnchor>
  <xdr:twoCellAnchor>
    <xdr:from>
      <xdr:col>23</xdr:col>
      <xdr:colOff>53789</xdr:colOff>
      <xdr:row>3</xdr:row>
      <xdr:rowOff>242047</xdr:rowOff>
    </xdr:from>
    <xdr:to>
      <xdr:col>28</xdr:col>
      <xdr:colOff>80686</xdr:colOff>
      <xdr:row>5</xdr:row>
      <xdr:rowOff>17931</xdr:rowOff>
    </xdr:to>
    <xdr:sp macro="" textlink="">
      <xdr:nvSpPr>
        <xdr:cNvPr id="3" name="テキスト ボックス 2">
          <a:extLst>
            <a:ext uri="{FF2B5EF4-FFF2-40B4-BE49-F238E27FC236}">
              <a16:creationId xmlns:a16="http://schemas.microsoft.com/office/drawing/2014/main" id="{92EF9D60-A296-4AAA-A190-F94A5DE912C5}"/>
            </a:ext>
          </a:extLst>
        </xdr:cNvPr>
        <xdr:cNvSpPr txBox="1"/>
      </xdr:nvSpPr>
      <xdr:spPr>
        <a:xfrm>
          <a:off x="13594529" y="1087867"/>
          <a:ext cx="3112997" cy="3016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solidFill>
                <a:srgbClr val="0000FF"/>
              </a:solidFill>
              <a:effectLst/>
            </a:rPr>
            <a:t>←収支が０となるように記入してください。</a:t>
          </a:r>
          <a:endParaRPr lang="ja-JP" altLang="ja-JP">
            <a:solidFill>
              <a:srgbClr val="0000FF"/>
            </a:solidFill>
            <a:effectLst/>
          </a:endParaRPr>
        </a:p>
      </xdr:txBody>
    </xdr:sp>
    <xdr:clientData/>
  </xdr:twoCellAnchor>
  <xdr:twoCellAnchor>
    <xdr:from>
      <xdr:col>17</xdr:col>
      <xdr:colOff>62753</xdr:colOff>
      <xdr:row>107</xdr:row>
      <xdr:rowOff>188258</xdr:rowOff>
    </xdr:from>
    <xdr:to>
      <xdr:col>21</xdr:col>
      <xdr:colOff>98615</xdr:colOff>
      <xdr:row>109</xdr:row>
      <xdr:rowOff>44824</xdr:rowOff>
    </xdr:to>
    <xdr:sp macro="" textlink="">
      <xdr:nvSpPr>
        <xdr:cNvPr id="4" name="テキスト ボックス 3">
          <a:extLst>
            <a:ext uri="{FF2B5EF4-FFF2-40B4-BE49-F238E27FC236}">
              <a16:creationId xmlns:a16="http://schemas.microsoft.com/office/drawing/2014/main" id="{39918E84-0842-468E-A3ED-0FD9C221E805}"/>
            </a:ext>
          </a:extLst>
        </xdr:cNvPr>
        <xdr:cNvSpPr txBox="1"/>
      </xdr:nvSpPr>
      <xdr:spPr>
        <a:xfrm>
          <a:off x="8353313" y="13546118"/>
          <a:ext cx="3121962" cy="405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a:solidFill>
                <a:srgbClr val="0000FF"/>
              </a:solidFill>
              <a:effectLst/>
            </a:rPr>
            <a:t>←国庫補助額は左記の金額以下としてください。</a:t>
          </a:r>
          <a:endParaRPr lang="ja-JP" altLang="ja-JP">
            <a:solidFill>
              <a:srgbClr val="0000FF"/>
            </a:solidFill>
            <a:effectLst/>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17</xdr:col>
      <xdr:colOff>161362</xdr:colOff>
      <xdr:row>5</xdr:row>
      <xdr:rowOff>8964</xdr:rowOff>
    </xdr:from>
    <xdr:to>
      <xdr:col>19</xdr:col>
      <xdr:colOff>681316</xdr:colOff>
      <xdr:row>9</xdr:row>
      <xdr:rowOff>8964</xdr:rowOff>
    </xdr:to>
    <xdr:sp macro="" textlink="">
      <xdr:nvSpPr>
        <xdr:cNvPr id="2" name="テキスト ボックス 1">
          <a:extLst>
            <a:ext uri="{FF2B5EF4-FFF2-40B4-BE49-F238E27FC236}">
              <a16:creationId xmlns:a16="http://schemas.microsoft.com/office/drawing/2014/main" id="{4E6D47F3-DF3E-429B-AC49-E3D14639C93C}"/>
            </a:ext>
          </a:extLst>
        </xdr:cNvPr>
        <xdr:cNvSpPr txBox="1"/>
      </xdr:nvSpPr>
      <xdr:spPr>
        <a:xfrm>
          <a:off x="8451922" y="1380564"/>
          <a:ext cx="2127774"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effectLst/>
              <a:latin typeface="+mn-lt"/>
              <a:ea typeface="+mn-ea"/>
              <a:cs typeface="+mn-cs"/>
            </a:rPr>
            <a:t>５</a:t>
          </a:r>
          <a:r>
            <a:rPr kumimoji="1" lang="ja-JP" altLang="ja-JP" sz="1100">
              <a:solidFill>
                <a:srgbClr val="0000FF"/>
              </a:solidFill>
              <a:effectLst/>
              <a:latin typeface="+mn-lt"/>
              <a:ea typeface="+mn-ea"/>
              <a:cs typeface="+mn-cs"/>
            </a:rPr>
            <a:t>０以上の経費を計上する場合、非表示の行を再表示してください（行の追加は不可）。</a:t>
          </a:r>
          <a:endParaRPr lang="ja-JP" altLang="ja-JP">
            <a:solidFill>
              <a:srgbClr val="0000FF"/>
            </a:solidFill>
            <a:effectLst/>
          </a:endParaRPr>
        </a:p>
        <a:p>
          <a:r>
            <a:rPr kumimoji="1" lang="ja-JP" altLang="ja-JP" sz="1100">
              <a:solidFill>
                <a:srgbClr val="0000FF"/>
              </a:solidFill>
              <a:effectLst/>
              <a:latin typeface="+mn-lt"/>
              <a:ea typeface="+mn-ea"/>
              <a:cs typeface="+mn-cs"/>
            </a:rPr>
            <a:t>なお、欄が不足する場合は、事務局までお問合せください。</a:t>
          </a:r>
          <a:endParaRPr lang="ja-JP" altLang="ja-JP">
            <a:solidFill>
              <a:srgbClr val="0000FF"/>
            </a:solidFill>
            <a:effectLst/>
          </a:endParaRPr>
        </a:p>
      </xdr:txBody>
    </xdr:sp>
    <xdr:clientData/>
  </xdr:twoCellAnchor>
  <xdr:twoCellAnchor>
    <xdr:from>
      <xdr:col>23</xdr:col>
      <xdr:colOff>53789</xdr:colOff>
      <xdr:row>3</xdr:row>
      <xdr:rowOff>242047</xdr:rowOff>
    </xdr:from>
    <xdr:to>
      <xdr:col>28</xdr:col>
      <xdr:colOff>80686</xdr:colOff>
      <xdr:row>5</xdr:row>
      <xdr:rowOff>17931</xdr:rowOff>
    </xdr:to>
    <xdr:sp macro="" textlink="">
      <xdr:nvSpPr>
        <xdr:cNvPr id="3" name="テキスト ボックス 2">
          <a:extLst>
            <a:ext uri="{FF2B5EF4-FFF2-40B4-BE49-F238E27FC236}">
              <a16:creationId xmlns:a16="http://schemas.microsoft.com/office/drawing/2014/main" id="{A2D1662E-7492-4797-B6F5-6AAEEA516437}"/>
            </a:ext>
          </a:extLst>
        </xdr:cNvPr>
        <xdr:cNvSpPr txBox="1"/>
      </xdr:nvSpPr>
      <xdr:spPr>
        <a:xfrm>
          <a:off x="13594529" y="1087867"/>
          <a:ext cx="3112997" cy="3016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solidFill>
                <a:srgbClr val="0000FF"/>
              </a:solidFill>
              <a:effectLst/>
            </a:rPr>
            <a:t>←収支が０となるように記入してください。</a:t>
          </a:r>
          <a:endParaRPr lang="ja-JP" altLang="ja-JP">
            <a:solidFill>
              <a:srgbClr val="0000FF"/>
            </a:solidFill>
            <a:effectLst/>
          </a:endParaRPr>
        </a:p>
      </xdr:txBody>
    </xdr:sp>
    <xdr:clientData/>
  </xdr:twoCellAnchor>
  <xdr:twoCellAnchor>
    <xdr:from>
      <xdr:col>17</xdr:col>
      <xdr:colOff>62753</xdr:colOff>
      <xdr:row>107</xdr:row>
      <xdr:rowOff>188258</xdr:rowOff>
    </xdr:from>
    <xdr:to>
      <xdr:col>21</xdr:col>
      <xdr:colOff>98615</xdr:colOff>
      <xdr:row>109</xdr:row>
      <xdr:rowOff>44824</xdr:rowOff>
    </xdr:to>
    <xdr:sp macro="" textlink="">
      <xdr:nvSpPr>
        <xdr:cNvPr id="4" name="テキスト ボックス 3">
          <a:extLst>
            <a:ext uri="{FF2B5EF4-FFF2-40B4-BE49-F238E27FC236}">
              <a16:creationId xmlns:a16="http://schemas.microsoft.com/office/drawing/2014/main" id="{0453BEBB-97A1-4313-9661-6D70A372F713}"/>
            </a:ext>
          </a:extLst>
        </xdr:cNvPr>
        <xdr:cNvSpPr txBox="1"/>
      </xdr:nvSpPr>
      <xdr:spPr>
        <a:xfrm>
          <a:off x="8353313" y="13546118"/>
          <a:ext cx="3121962" cy="405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a:solidFill>
                <a:srgbClr val="0000FF"/>
              </a:solidFill>
              <a:effectLst/>
            </a:rPr>
            <a:t>←国庫補助額は左記の金額以下としてください。</a:t>
          </a:r>
          <a:endParaRPr lang="ja-JP" altLang="ja-JP">
            <a:solidFill>
              <a:srgbClr val="0000FF"/>
            </a:solidFill>
            <a:effectLst/>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17</xdr:col>
      <xdr:colOff>161362</xdr:colOff>
      <xdr:row>5</xdr:row>
      <xdr:rowOff>8964</xdr:rowOff>
    </xdr:from>
    <xdr:to>
      <xdr:col>19</xdr:col>
      <xdr:colOff>681316</xdr:colOff>
      <xdr:row>9</xdr:row>
      <xdr:rowOff>8964</xdr:rowOff>
    </xdr:to>
    <xdr:sp macro="" textlink="">
      <xdr:nvSpPr>
        <xdr:cNvPr id="2" name="テキスト ボックス 1">
          <a:extLst>
            <a:ext uri="{FF2B5EF4-FFF2-40B4-BE49-F238E27FC236}">
              <a16:creationId xmlns:a16="http://schemas.microsoft.com/office/drawing/2014/main" id="{2CA69D70-0476-42E9-A091-BC0BE33F8C99}"/>
            </a:ext>
          </a:extLst>
        </xdr:cNvPr>
        <xdr:cNvSpPr txBox="1"/>
      </xdr:nvSpPr>
      <xdr:spPr>
        <a:xfrm>
          <a:off x="8451922" y="1380564"/>
          <a:ext cx="2127774"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effectLst/>
              <a:latin typeface="+mn-lt"/>
              <a:ea typeface="+mn-ea"/>
              <a:cs typeface="+mn-cs"/>
            </a:rPr>
            <a:t>５</a:t>
          </a:r>
          <a:r>
            <a:rPr kumimoji="1" lang="ja-JP" altLang="ja-JP" sz="1100">
              <a:solidFill>
                <a:srgbClr val="0000FF"/>
              </a:solidFill>
              <a:effectLst/>
              <a:latin typeface="+mn-lt"/>
              <a:ea typeface="+mn-ea"/>
              <a:cs typeface="+mn-cs"/>
            </a:rPr>
            <a:t>０以上の経費を計上する場合、非表示の行を再表示してください（行の追加は不可）。</a:t>
          </a:r>
          <a:endParaRPr lang="ja-JP" altLang="ja-JP">
            <a:solidFill>
              <a:srgbClr val="0000FF"/>
            </a:solidFill>
            <a:effectLst/>
          </a:endParaRPr>
        </a:p>
        <a:p>
          <a:r>
            <a:rPr kumimoji="1" lang="ja-JP" altLang="ja-JP" sz="1100">
              <a:solidFill>
                <a:srgbClr val="0000FF"/>
              </a:solidFill>
              <a:effectLst/>
              <a:latin typeface="+mn-lt"/>
              <a:ea typeface="+mn-ea"/>
              <a:cs typeface="+mn-cs"/>
            </a:rPr>
            <a:t>なお、欄が不足する場合は、事務局までお問合せください。</a:t>
          </a:r>
          <a:endParaRPr lang="ja-JP" altLang="ja-JP">
            <a:solidFill>
              <a:srgbClr val="0000FF"/>
            </a:solidFill>
            <a:effectLst/>
          </a:endParaRPr>
        </a:p>
      </xdr:txBody>
    </xdr:sp>
    <xdr:clientData/>
  </xdr:twoCellAnchor>
  <xdr:twoCellAnchor>
    <xdr:from>
      <xdr:col>23</xdr:col>
      <xdr:colOff>53789</xdr:colOff>
      <xdr:row>3</xdr:row>
      <xdr:rowOff>242047</xdr:rowOff>
    </xdr:from>
    <xdr:to>
      <xdr:col>28</xdr:col>
      <xdr:colOff>80686</xdr:colOff>
      <xdr:row>5</xdr:row>
      <xdr:rowOff>17931</xdr:rowOff>
    </xdr:to>
    <xdr:sp macro="" textlink="">
      <xdr:nvSpPr>
        <xdr:cNvPr id="3" name="テキスト ボックス 2">
          <a:extLst>
            <a:ext uri="{FF2B5EF4-FFF2-40B4-BE49-F238E27FC236}">
              <a16:creationId xmlns:a16="http://schemas.microsoft.com/office/drawing/2014/main" id="{78801E2A-0EFB-4B99-A9F8-38BC3B738793}"/>
            </a:ext>
          </a:extLst>
        </xdr:cNvPr>
        <xdr:cNvSpPr txBox="1"/>
      </xdr:nvSpPr>
      <xdr:spPr>
        <a:xfrm>
          <a:off x="13594529" y="1087867"/>
          <a:ext cx="3112997" cy="3016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solidFill>
                <a:srgbClr val="0000FF"/>
              </a:solidFill>
              <a:effectLst/>
            </a:rPr>
            <a:t>←収支が０となるように記入してください。</a:t>
          </a:r>
          <a:endParaRPr lang="ja-JP" altLang="ja-JP">
            <a:solidFill>
              <a:srgbClr val="0000FF"/>
            </a:solidFill>
            <a:effectLst/>
          </a:endParaRPr>
        </a:p>
      </xdr:txBody>
    </xdr:sp>
    <xdr:clientData/>
  </xdr:twoCellAnchor>
  <xdr:twoCellAnchor>
    <xdr:from>
      <xdr:col>17</xdr:col>
      <xdr:colOff>62753</xdr:colOff>
      <xdr:row>107</xdr:row>
      <xdr:rowOff>188258</xdr:rowOff>
    </xdr:from>
    <xdr:to>
      <xdr:col>21</xdr:col>
      <xdr:colOff>98615</xdr:colOff>
      <xdr:row>109</xdr:row>
      <xdr:rowOff>44824</xdr:rowOff>
    </xdr:to>
    <xdr:sp macro="" textlink="">
      <xdr:nvSpPr>
        <xdr:cNvPr id="4" name="テキスト ボックス 3">
          <a:extLst>
            <a:ext uri="{FF2B5EF4-FFF2-40B4-BE49-F238E27FC236}">
              <a16:creationId xmlns:a16="http://schemas.microsoft.com/office/drawing/2014/main" id="{52BE7302-E71D-431B-92D6-CD0C4F04D0F2}"/>
            </a:ext>
          </a:extLst>
        </xdr:cNvPr>
        <xdr:cNvSpPr txBox="1"/>
      </xdr:nvSpPr>
      <xdr:spPr>
        <a:xfrm>
          <a:off x="8353313" y="13546118"/>
          <a:ext cx="3121962" cy="405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a:solidFill>
                <a:srgbClr val="0000FF"/>
              </a:solidFill>
              <a:effectLst/>
            </a:rPr>
            <a:t>←国庫補助額は左記の金額以下としてください。</a:t>
          </a:r>
          <a:endParaRPr lang="ja-JP" altLang="ja-JP">
            <a:solidFill>
              <a:srgbClr val="0000FF"/>
            </a:solidFill>
            <a:effectLst/>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17</xdr:col>
      <xdr:colOff>161362</xdr:colOff>
      <xdr:row>5</xdr:row>
      <xdr:rowOff>8964</xdr:rowOff>
    </xdr:from>
    <xdr:to>
      <xdr:col>19</xdr:col>
      <xdr:colOff>681316</xdr:colOff>
      <xdr:row>9</xdr:row>
      <xdr:rowOff>8964</xdr:rowOff>
    </xdr:to>
    <xdr:sp macro="" textlink="">
      <xdr:nvSpPr>
        <xdr:cNvPr id="2" name="テキスト ボックス 1">
          <a:extLst>
            <a:ext uri="{FF2B5EF4-FFF2-40B4-BE49-F238E27FC236}">
              <a16:creationId xmlns:a16="http://schemas.microsoft.com/office/drawing/2014/main" id="{5624219D-6483-4435-B332-D43B81FCF875}"/>
            </a:ext>
          </a:extLst>
        </xdr:cNvPr>
        <xdr:cNvSpPr txBox="1"/>
      </xdr:nvSpPr>
      <xdr:spPr>
        <a:xfrm>
          <a:off x="8451922" y="1380564"/>
          <a:ext cx="2127774"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effectLst/>
              <a:latin typeface="+mn-lt"/>
              <a:ea typeface="+mn-ea"/>
              <a:cs typeface="+mn-cs"/>
            </a:rPr>
            <a:t>５</a:t>
          </a:r>
          <a:r>
            <a:rPr kumimoji="1" lang="ja-JP" altLang="ja-JP" sz="1100">
              <a:solidFill>
                <a:srgbClr val="0000FF"/>
              </a:solidFill>
              <a:effectLst/>
              <a:latin typeface="+mn-lt"/>
              <a:ea typeface="+mn-ea"/>
              <a:cs typeface="+mn-cs"/>
            </a:rPr>
            <a:t>０以上の経費を計上する場合、非表示の行を再表示してください（行の追加は不可）。</a:t>
          </a:r>
          <a:endParaRPr lang="ja-JP" altLang="ja-JP">
            <a:solidFill>
              <a:srgbClr val="0000FF"/>
            </a:solidFill>
            <a:effectLst/>
          </a:endParaRPr>
        </a:p>
        <a:p>
          <a:r>
            <a:rPr kumimoji="1" lang="ja-JP" altLang="ja-JP" sz="1100">
              <a:solidFill>
                <a:srgbClr val="0000FF"/>
              </a:solidFill>
              <a:effectLst/>
              <a:latin typeface="+mn-lt"/>
              <a:ea typeface="+mn-ea"/>
              <a:cs typeface="+mn-cs"/>
            </a:rPr>
            <a:t>なお、欄が不足する場合は、事務局までお問合せください。</a:t>
          </a:r>
          <a:endParaRPr lang="ja-JP" altLang="ja-JP">
            <a:solidFill>
              <a:srgbClr val="0000FF"/>
            </a:solidFill>
            <a:effectLst/>
          </a:endParaRPr>
        </a:p>
      </xdr:txBody>
    </xdr:sp>
    <xdr:clientData/>
  </xdr:twoCellAnchor>
  <xdr:twoCellAnchor>
    <xdr:from>
      <xdr:col>23</xdr:col>
      <xdr:colOff>53789</xdr:colOff>
      <xdr:row>3</xdr:row>
      <xdr:rowOff>242047</xdr:rowOff>
    </xdr:from>
    <xdr:to>
      <xdr:col>28</xdr:col>
      <xdr:colOff>80686</xdr:colOff>
      <xdr:row>5</xdr:row>
      <xdr:rowOff>17931</xdr:rowOff>
    </xdr:to>
    <xdr:sp macro="" textlink="">
      <xdr:nvSpPr>
        <xdr:cNvPr id="3" name="テキスト ボックス 2">
          <a:extLst>
            <a:ext uri="{FF2B5EF4-FFF2-40B4-BE49-F238E27FC236}">
              <a16:creationId xmlns:a16="http://schemas.microsoft.com/office/drawing/2014/main" id="{ABE0B630-3C05-47D9-A93F-B5B5B726EC9A}"/>
            </a:ext>
          </a:extLst>
        </xdr:cNvPr>
        <xdr:cNvSpPr txBox="1"/>
      </xdr:nvSpPr>
      <xdr:spPr>
        <a:xfrm>
          <a:off x="13594529" y="1087867"/>
          <a:ext cx="3112997" cy="3016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solidFill>
                <a:srgbClr val="0000FF"/>
              </a:solidFill>
              <a:effectLst/>
            </a:rPr>
            <a:t>←収支が０となるように記入してください。</a:t>
          </a:r>
          <a:endParaRPr lang="ja-JP" altLang="ja-JP">
            <a:solidFill>
              <a:srgbClr val="0000FF"/>
            </a:solidFill>
            <a:effectLst/>
          </a:endParaRPr>
        </a:p>
      </xdr:txBody>
    </xdr:sp>
    <xdr:clientData/>
  </xdr:twoCellAnchor>
  <xdr:twoCellAnchor>
    <xdr:from>
      <xdr:col>17</xdr:col>
      <xdr:colOff>62753</xdr:colOff>
      <xdr:row>107</xdr:row>
      <xdr:rowOff>188258</xdr:rowOff>
    </xdr:from>
    <xdr:to>
      <xdr:col>21</xdr:col>
      <xdr:colOff>98615</xdr:colOff>
      <xdr:row>109</xdr:row>
      <xdr:rowOff>44824</xdr:rowOff>
    </xdr:to>
    <xdr:sp macro="" textlink="">
      <xdr:nvSpPr>
        <xdr:cNvPr id="4" name="テキスト ボックス 3">
          <a:extLst>
            <a:ext uri="{FF2B5EF4-FFF2-40B4-BE49-F238E27FC236}">
              <a16:creationId xmlns:a16="http://schemas.microsoft.com/office/drawing/2014/main" id="{2428AC07-C6D8-4693-8F7F-E4E9239F4FFE}"/>
            </a:ext>
          </a:extLst>
        </xdr:cNvPr>
        <xdr:cNvSpPr txBox="1"/>
      </xdr:nvSpPr>
      <xdr:spPr>
        <a:xfrm>
          <a:off x="8353313" y="13546118"/>
          <a:ext cx="3121962" cy="405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a:solidFill>
                <a:srgbClr val="0000FF"/>
              </a:solidFill>
              <a:effectLst/>
            </a:rPr>
            <a:t>←国庫補助額は左記の金額以下としてください。</a:t>
          </a:r>
          <a:endParaRPr lang="ja-JP" altLang="ja-JP">
            <a:solidFill>
              <a:srgbClr val="0000FF"/>
            </a:solidFill>
            <a:effectLst/>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17</xdr:col>
      <xdr:colOff>161362</xdr:colOff>
      <xdr:row>5</xdr:row>
      <xdr:rowOff>8964</xdr:rowOff>
    </xdr:from>
    <xdr:to>
      <xdr:col>19</xdr:col>
      <xdr:colOff>681316</xdr:colOff>
      <xdr:row>9</xdr:row>
      <xdr:rowOff>8964</xdr:rowOff>
    </xdr:to>
    <xdr:sp macro="" textlink="">
      <xdr:nvSpPr>
        <xdr:cNvPr id="2" name="テキスト ボックス 1">
          <a:extLst>
            <a:ext uri="{FF2B5EF4-FFF2-40B4-BE49-F238E27FC236}">
              <a16:creationId xmlns:a16="http://schemas.microsoft.com/office/drawing/2014/main" id="{FF5B409A-BF6F-47CB-A74A-A6A870BEE2B6}"/>
            </a:ext>
          </a:extLst>
        </xdr:cNvPr>
        <xdr:cNvSpPr txBox="1"/>
      </xdr:nvSpPr>
      <xdr:spPr>
        <a:xfrm>
          <a:off x="8451922" y="1380564"/>
          <a:ext cx="2127774"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effectLst/>
              <a:latin typeface="+mn-lt"/>
              <a:ea typeface="+mn-ea"/>
              <a:cs typeface="+mn-cs"/>
            </a:rPr>
            <a:t>５</a:t>
          </a:r>
          <a:r>
            <a:rPr kumimoji="1" lang="ja-JP" altLang="ja-JP" sz="1100">
              <a:solidFill>
                <a:srgbClr val="0000FF"/>
              </a:solidFill>
              <a:effectLst/>
              <a:latin typeface="+mn-lt"/>
              <a:ea typeface="+mn-ea"/>
              <a:cs typeface="+mn-cs"/>
            </a:rPr>
            <a:t>０以上の経費を計上する場合、非表示の行を再表示してください（行の追加は不可）。</a:t>
          </a:r>
          <a:endParaRPr lang="ja-JP" altLang="ja-JP">
            <a:solidFill>
              <a:srgbClr val="0000FF"/>
            </a:solidFill>
            <a:effectLst/>
          </a:endParaRPr>
        </a:p>
        <a:p>
          <a:r>
            <a:rPr kumimoji="1" lang="ja-JP" altLang="ja-JP" sz="1100">
              <a:solidFill>
                <a:srgbClr val="0000FF"/>
              </a:solidFill>
              <a:effectLst/>
              <a:latin typeface="+mn-lt"/>
              <a:ea typeface="+mn-ea"/>
              <a:cs typeface="+mn-cs"/>
            </a:rPr>
            <a:t>なお、欄が不足する場合は、事務局までお問合せください。</a:t>
          </a:r>
          <a:endParaRPr lang="ja-JP" altLang="ja-JP">
            <a:solidFill>
              <a:srgbClr val="0000FF"/>
            </a:solidFill>
            <a:effectLst/>
          </a:endParaRPr>
        </a:p>
      </xdr:txBody>
    </xdr:sp>
    <xdr:clientData/>
  </xdr:twoCellAnchor>
  <xdr:twoCellAnchor>
    <xdr:from>
      <xdr:col>23</xdr:col>
      <xdr:colOff>53789</xdr:colOff>
      <xdr:row>3</xdr:row>
      <xdr:rowOff>242047</xdr:rowOff>
    </xdr:from>
    <xdr:to>
      <xdr:col>28</xdr:col>
      <xdr:colOff>80686</xdr:colOff>
      <xdr:row>5</xdr:row>
      <xdr:rowOff>17931</xdr:rowOff>
    </xdr:to>
    <xdr:sp macro="" textlink="">
      <xdr:nvSpPr>
        <xdr:cNvPr id="3" name="テキスト ボックス 2">
          <a:extLst>
            <a:ext uri="{FF2B5EF4-FFF2-40B4-BE49-F238E27FC236}">
              <a16:creationId xmlns:a16="http://schemas.microsoft.com/office/drawing/2014/main" id="{D58C02A4-F27B-4887-A529-EA18977402DD}"/>
            </a:ext>
          </a:extLst>
        </xdr:cNvPr>
        <xdr:cNvSpPr txBox="1"/>
      </xdr:nvSpPr>
      <xdr:spPr>
        <a:xfrm>
          <a:off x="13594529" y="1087867"/>
          <a:ext cx="3112997" cy="3016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solidFill>
                <a:srgbClr val="0000FF"/>
              </a:solidFill>
              <a:effectLst/>
            </a:rPr>
            <a:t>←収支が０となるように記入してください。</a:t>
          </a:r>
          <a:endParaRPr lang="ja-JP" altLang="ja-JP">
            <a:solidFill>
              <a:srgbClr val="0000FF"/>
            </a:solidFill>
            <a:effectLst/>
          </a:endParaRPr>
        </a:p>
      </xdr:txBody>
    </xdr:sp>
    <xdr:clientData/>
  </xdr:twoCellAnchor>
  <xdr:twoCellAnchor>
    <xdr:from>
      <xdr:col>17</xdr:col>
      <xdr:colOff>62753</xdr:colOff>
      <xdr:row>107</xdr:row>
      <xdr:rowOff>188258</xdr:rowOff>
    </xdr:from>
    <xdr:to>
      <xdr:col>21</xdr:col>
      <xdr:colOff>98615</xdr:colOff>
      <xdr:row>109</xdr:row>
      <xdr:rowOff>44824</xdr:rowOff>
    </xdr:to>
    <xdr:sp macro="" textlink="">
      <xdr:nvSpPr>
        <xdr:cNvPr id="4" name="テキスト ボックス 3">
          <a:extLst>
            <a:ext uri="{FF2B5EF4-FFF2-40B4-BE49-F238E27FC236}">
              <a16:creationId xmlns:a16="http://schemas.microsoft.com/office/drawing/2014/main" id="{2BA529F3-98B7-4F78-99D6-FBEE91DD3592}"/>
            </a:ext>
          </a:extLst>
        </xdr:cNvPr>
        <xdr:cNvSpPr txBox="1"/>
      </xdr:nvSpPr>
      <xdr:spPr>
        <a:xfrm>
          <a:off x="8353313" y="13546118"/>
          <a:ext cx="3121962" cy="405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a:solidFill>
                <a:srgbClr val="0000FF"/>
              </a:solidFill>
              <a:effectLst/>
            </a:rPr>
            <a:t>←国庫補助額は左記の金額以下としてください。</a:t>
          </a:r>
          <a:endParaRPr lang="ja-JP" altLang="ja-JP">
            <a:solidFill>
              <a:srgbClr val="0000FF"/>
            </a:solidFill>
            <a:effectLst/>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17</xdr:col>
      <xdr:colOff>161362</xdr:colOff>
      <xdr:row>5</xdr:row>
      <xdr:rowOff>8964</xdr:rowOff>
    </xdr:from>
    <xdr:to>
      <xdr:col>19</xdr:col>
      <xdr:colOff>681316</xdr:colOff>
      <xdr:row>9</xdr:row>
      <xdr:rowOff>8964</xdr:rowOff>
    </xdr:to>
    <xdr:sp macro="" textlink="">
      <xdr:nvSpPr>
        <xdr:cNvPr id="2" name="テキスト ボックス 1">
          <a:extLst>
            <a:ext uri="{FF2B5EF4-FFF2-40B4-BE49-F238E27FC236}">
              <a16:creationId xmlns:a16="http://schemas.microsoft.com/office/drawing/2014/main" id="{B96EC617-11D3-4A97-A865-2DF994FD8559}"/>
            </a:ext>
          </a:extLst>
        </xdr:cNvPr>
        <xdr:cNvSpPr txBox="1"/>
      </xdr:nvSpPr>
      <xdr:spPr>
        <a:xfrm>
          <a:off x="8451922" y="1380564"/>
          <a:ext cx="2127774"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effectLst/>
              <a:latin typeface="+mn-lt"/>
              <a:ea typeface="+mn-ea"/>
              <a:cs typeface="+mn-cs"/>
            </a:rPr>
            <a:t>５</a:t>
          </a:r>
          <a:r>
            <a:rPr kumimoji="1" lang="ja-JP" altLang="ja-JP" sz="1100">
              <a:solidFill>
                <a:srgbClr val="0000FF"/>
              </a:solidFill>
              <a:effectLst/>
              <a:latin typeface="+mn-lt"/>
              <a:ea typeface="+mn-ea"/>
              <a:cs typeface="+mn-cs"/>
            </a:rPr>
            <a:t>０以上の経費を計上する場合、非表示の行を再表示してください（行の追加は不可）。</a:t>
          </a:r>
          <a:endParaRPr lang="ja-JP" altLang="ja-JP">
            <a:solidFill>
              <a:srgbClr val="0000FF"/>
            </a:solidFill>
            <a:effectLst/>
          </a:endParaRPr>
        </a:p>
        <a:p>
          <a:r>
            <a:rPr kumimoji="1" lang="ja-JP" altLang="ja-JP" sz="1100">
              <a:solidFill>
                <a:srgbClr val="0000FF"/>
              </a:solidFill>
              <a:effectLst/>
              <a:latin typeface="+mn-lt"/>
              <a:ea typeface="+mn-ea"/>
              <a:cs typeface="+mn-cs"/>
            </a:rPr>
            <a:t>なお、欄が不足する場合は、事務局までお問合せください。</a:t>
          </a:r>
          <a:endParaRPr lang="ja-JP" altLang="ja-JP">
            <a:solidFill>
              <a:srgbClr val="0000FF"/>
            </a:solidFill>
            <a:effectLst/>
          </a:endParaRPr>
        </a:p>
      </xdr:txBody>
    </xdr:sp>
    <xdr:clientData/>
  </xdr:twoCellAnchor>
  <xdr:twoCellAnchor>
    <xdr:from>
      <xdr:col>23</xdr:col>
      <xdr:colOff>53789</xdr:colOff>
      <xdr:row>3</xdr:row>
      <xdr:rowOff>242047</xdr:rowOff>
    </xdr:from>
    <xdr:to>
      <xdr:col>28</xdr:col>
      <xdr:colOff>80686</xdr:colOff>
      <xdr:row>5</xdr:row>
      <xdr:rowOff>17931</xdr:rowOff>
    </xdr:to>
    <xdr:sp macro="" textlink="">
      <xdr:nvSpPr>
        <xdr:cNvPr id="3" name="テキスト ボックス 2">
          <a:extLst>
            <a:ext uri="{FF2B5EF4-FFF2-40B4-BE49-F238E27FC236}">
              <a16:creationId xmlns:a16="http://schemas.microsoft.com/office/drawing/2014/main" id="{549CF95D-D9BA-42BF-915F-FE542BB002E4}"/>
            </a:ext>
          </a:extLst>
        </xdr:cNvPr>
        <xdr:cNvSpPr txBox="1"/>
      </xdr:nvSpPr>
      <xdr:spPr>
        <a:xfrm>
          <a:off x="13594529" y="1087867"/>
          <a:ext cx="3112997" cy="3016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solidFill>
                <a:srgbClr val="0000FF"/>
              </a:solidFill>
              <a:effectLst/>
            </a:rPr>
            <a:t>←収支が０となるように記入してください。</a:t>
          </a:r>
          <a:endParaRPr lang="ja-JP" altLang="ja-JP">
            <a:solidFill>
              <a:srgbClr val="0000FF"/>
            </a:solidFill>
            <a:effectLst/>
          </a:endParaRPr>
        </a:p>
      </xdr:txBody>
    </xdr:sp>
    <xdr:clientData/>
  </xdr:twoCellAnchor>
  <xdr:twoCellAnchor>
    <xdr:from>
      <xdr:col>17</xdr:col>
      <xdr:colOff>62753</xdr:colOff>
      <xdr:row>107</xdr:row>
      <xdr:rowOff>188258</xdr:rowOff>
    </xdr:from>
    <xdr:to>
      <xdr:col>21</xdr:col>
      <xdr:colOff>98615</xdr:colOff>
      <xdr:row>109</xdr:row>
      <xdr:rowOff>44824</xdr:rowOff>
    </xdr:to>
    <xdr:sp macro="" textlink="">
      <xdr:nvSpPr>
        <xdr:cNvPr id="4" name="テキスト ボックス 3">
          <a:extLst>
            <a:ext uri="{FF2B5EF4-FFF2-40B4-BE49-F238E27FC236}">
              <a16:creationId xmlns:a16="http://schemas.microsoft.com/office/drawing/2014/main" id="{2D8AFA3D-813B-48EA-9DAD-81CD22C7D488}"/>
            </a:ext>
          </a:extLst>
        </xdr:cNvPr>
        <xdr:cNvSpPr txBox="1"/>
      </xdr:nvSpPr>
      <xdr:spPr>
        <a:xfrm>
          <a:off x="8353313" y="13546118"/>
          <a:ext cx="3121962" cy="405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a:solidFill>
                <a:srgbClr val="0000FF"/>
              </a:solidFill>
              <a:effectLst/>
            </a:rPr>
            <a:t>←国庫補助額は左記の金額以下としてください。</a:t>
          </a:r>
          <a:endParaRPr lang="ja-JP" altLang="ja-JP">
            <a:solidFill>
              <a:srgbClr val="0000FF"/>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91440</xdr:colOff>
      <xdr:row>0</xdr:row>
      <xdr:rowOff>121920</xdr:rowOff>
    </xdr:from>
    <xdr:to>
      <xdr:col>8</xdr:col>
      <xdr:colOff>348615</xdr:colOff>
      <xdr:row>3</xdr:row>
      <xdr:rowOff>243840</xdr:rowOff>
    </xdr:to>
    <xdr:sp macro="" textlink="">
      <xdr:nvSpPr>
        <xdr:cNvPr id="2" name="テキスト ボックス 1">
          <a:extLst>
            <a:ext uri="{FF2B5EF4-FFF2-40B4-BE49-F238E27FC236}">
              <a16:creationId xmlns:a16="http://schemas.microsoft.com/office/drawing/2014/main" id="{AC549818-26EE-472C-BDE2-0510320D1797}"/>
            </a:ext>
          </a:extLst>
        </xdr:cNvPr>
        <xdr:cNvSpPr txBox="1"/>
      </xdr:nvSpPr>
      <xdr:spPr>
        <a:xfrm>
          <a:off x="6339840" y="121920"/>
          <a:ext cx="1682115" cy="24536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rPr>
            <a:t>事業計画に記載されている取組毎に，取組を行う事業者，取組名，取組の内容，期間を記載してください。</a:t>
          </a:r>
        </a:p>
        <a:p>
          <a:r>
            <a:rPr kumimoji="1" lang="ja-JP" altLang="en-US" sz="1100">
              <a:solidFill>
                <a:srgbClr val="0000FF"/>
              </a:solidFill>
            </a:rPr>
            <a:t>事業者番号は同一の事業者には同一の番号を割り振って記載してください。この事業者番号は“事業者別予算積算書（様式５）”と対応するようにしてください。</a:t>
          </a:r>
        </a:p>
        <a:p>
          <a:endParaRPr kumimoji="1" lang="ja-JP" altLang="en-US" sz="1100">
            <a:solidFill>
              <a:srgbClr val="0000FF"/>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17</xdr:col>
      <xdr:colOff>161362</xdr:colOff>
      <xdr:row>5</xdr:row>
      <xdr:rowOff>8964</xdr:rowOff>
    </xdr:from>
    <xdr:to>
      <xdr:col>19</xdr:col>
      <xdr:colOff>681316</xdr:colOff>
      <xdr:row>9</xdr:row>
      <xdr:rowOff>8964</xdr:rowOff>
    </xdr:to>
    <xdr:sp macro="" textlink="">
      <xdr:nvSpPr>
        <xdr:cNvPr id="2" name="テキスト ボックス 1">
          <a:extLst>
            <a:ext uri="{FF2B5EF4-FFF2-40B4-BE49-F238E27FC236}">
              <a16:creationId xmlns:a16="http://schemas.microsoft.com/office/drawing/2014/main" id="{97BB8FED-646C-4B08-A36A-60C957645919}"/>
            </a:ext>
          </a:extLst>
        </xdr:cNvPr>
        <xdr:cNvSpPr txBox="1"/>
      </xdr:nvSpPr>
      <xdr:spPr>
        <a:xfrm>
          <a:off x="8451922" y="1380564"/>
          <a:ext cx="2127774"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effectLst/>
              <a:latin typeface="+mn-lt"/>
              <a:ea typeface="+mn-ea"/>
              <a:cs typeface="+mn-cs"/>
            </a:rPr>
            <a:t>５</a:t>
          </a:r>
          <a:r>
            <a:rPr kumimoji="1" lang="ja-JP" altLang="ja-JP" sz="1100">
              <a:solidFill>
                <a:srgbClr val="0000FF"/>
              </a:solidFill>
              <a:effectLst/>
              <a:latin typeface="+mn-lt"/>
              <a:ea typeface="+mn-ea"/>
              <a:cs typeface="+mn-cs"/>
            </a:rPr>
            <a:t>０以上の経費を計上する場合、非表示の行を再表示してください（行の追加は不可）。</a:t>
          </a:r>
          <a:endParaRPr lang="ja-JP" altLang="ja-JP">
            <a:solidFill>
              <a:srgbClr val="0000FF"/>
            </a:solidFill>
            <a:effectLst/>
          </a:endParaRPr>
        </a:p>
        <a:p>
          <a:r>
            <a:rPr kumimoji="1" lang="ja-JP" altLang="ja-JP" sz="1100">
              <a:solidFill>
                <a:srgbClr val="0000FF"/>
              </a:solidFill>
              <a:effectLst/>
              <a:latin typeface="+mn-lt"/>
              <a:ea typeface="+mn-ea"/>
              <a:cs typeface="+mn-cs"/>
            </a:rPr>
            <a:t>なお、欄が不足する場合は、事務局までお問合せください。</a:t>
          </a:r>
          <a:endParaRPr lang="ja-JP" altLang="ja-JP">
            <a:solidFill>
              <a:srgbClr val="0000FF"/>
            </a:solidFill>
            <a:effectLst/>
          </a:endParaRPr>
        </a:p>
      </xdr:txBody>
    </xdr:sp>
    <xdr:clientData/>
  </xdr:twoCellAnchor>
  <xdr:twoCellAnchor>
    <xdr:from>
      <xdr:col>23</xdr:col>
      <xdr:colOff>53789</xdr:colOff>
      <xdr:row>3</xdr:row>
      <xdr:rowOff>242047</xdr:rowOff>
    </xdr:from>
    <xdr:to>
      <xdr:col>28</xdr:col>
      <xdr:colOff>80686</xdr:colOff>
      <xdr:row>5</xdr:row>
      <xdr:rowOff>17931</xdr:rowOff>
    </xdr:to>
    <xdr:sp macro="" textlink="">
      <xdr:nvSpPr>
        <xdr:cNvPr id="3" name="テキスト ボックス 2">
          <a:extLst>
            <a:ext uri="{FF2B5EF4-FFF2-40B4-BE49-F238E27FC236}">
              <a16:creationId xmlns:a16="http://schemas.microsoft.com/office/drawing/2014/main" id="{71C606D3-7168-4D23-9894-F64EFF268B03}"/>
            </a:ext>
          </a:extLst>
        </xdr:cNvPr>
        <xdr:cNvSpPr txBox="1"/>
      </xdr:nvSpPr>
      <xdr:spPr>
        <a:xfrm>
          <a:off x="13594529" y="1087867"/>
          <a:ext cx="3112997" cy="3016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solidFill>
                <a:srgbClr val="0000FF"/>
              </a:solidFill>
              <a:effectLst/>
            </a:rPr>
            <a:t>←収支が０となるように記入してください。</a:t>
          </a:r>
          <a:endParaRPr lang="ja-JP" altLang="ja-JP">
            <a:solidFill>
              <a:srgbClr val="0000FF"/>
            </a:solidFill>
            <a:effectLst/>
          </a:endParaRPr>
        </a:p>
      </xdr:txBody>
    </xdr:sp>
    <xdr:clientData/>
  </xdr:twoCellAnchor>
  <xdr:twoCellAnchor>
    <xdr:from>
      <xdr:col>17</xdr:col>
      <xdr:colOff>62753</xdr:colOff>
      <xdr:row>107</xdr:row>
      <xdr:rowOff>188258</xdr:rowOff>
    </xdr:from>
    <xdr:to>
      <xdr:col>21</xdr:col>
      <xdr:colOff>98615</xdr:colOff>
      <xdr:row>109</xdr:row>
      <xdr:rowOff>44824</xdr:rowOff>
    </xdr:to>
    <xdr:sp macro="" textlink="">
      <xdr:nvSpPr>
        <xdr:cNvPr id="4" name="テキスト ボックス 3">
          <a:extLst>
            <a:ext uri="{FF2B5EF4-FFF2-40B4-BE49-F238E27FC236}">
              <a16:creationId xmlns:a16="http://schemas.microsoft.com/office/drawing/2014/main" id="{32909BD1-C84D-4D2A-8EE3-75D64150DC5A}"/>
            </a:ext>
          </a:extLst>
        </xdr:cNvPr>
        <xdr:cNvSpPr txBox="1"/>
      </xdr:nvSpPr>
      <xdr:spPr>
        <a:xfrm>
          <a:off x="8353313" y="13546118"/>
          <a:ext cx="3121962" cy="405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a:solidFill>
                <a:srgbClr val="0000FF"/>
              </a:solidFill>
              <a:effectLst/>
            </a:rPr>
            <a:t>←国庫補助額は左記の金額以下としてください。</a:t>
          </a:r>
          <a:endParaRPr lang="ja-JP" altLang="ja-JP">
            <a:solidFill>
              <a:srgbClr val="0000FF"/>
            </a:solidFill>
            <a:effectLst/>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17</xdr:col>
      <xdr:colOff>161362</xdr:colOff>
      <xdr:row>5</xdr:row>
      <xdr:rowOff>8964</xdr:rowOff>
    </xdr:from>
    <xdr:to>
      <xdr:col>19</xdr:col>
      <xdr:colOff>681316</xdr:colOff>
      <xdr:row>9</xdr:row>
      <xdr:rowOff>8964</xdr:rowOff>
    </xdr:to>
    <xdr:sp macro="" textlink="">
      <xdr:nvSpPr>
        <xdr:cNvPr id="2" name="テキスト ボックス 1">
          <a:extLst>
            <a:ext uri="{FF2B5EF4-FFF2-40B4-BE49-F238E27FC236}">
              <a16:creationId xmlns:a16="http://schemas.microsoft.com/office/drawing/2014/main" id="{673BD075-46CE-4BBA-978E-0D5AE7D27671}"/>
            </a:ext>
          </a:extLst>
        </xdr:cNvPr>
        <xdr:cNvSpPr txBox="1"/>
      </xdr:nvSpPr>
      <xdr:spPr>
        <a:xfrm>
          <a:off x="8451922" y="1380564"/>
          <a:ext cx="2127774"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effectLst/>
              <a:latin typeface="+mn-lt"/>
              <a:ea typeface="+mn-ea"/>
              <a:cs typeface="+mn-cs"/>
            </a:rPr>
            <a:t>５</a:t>
          </a:r>
          <a:r>
            <a:rPr kumimoji="1" lang="ja-JP" altLang="ja-JP" sz="1100">
              <a:solidFill>
                <a:srgbClr val="0000FF"/>
              </a:solidFill>
              <a:effectLst/>
              <a:latin typeface="+mn-lt"/>
              <a:ea typeface="+mn-ea"/>
              <a:cs typeface="+mn-cs"/>
            </a:rPr>
            <a:t>０以上の経費を計上する場合、非表示の行を再表示してください（行の追加は不可）。</a:t>
          </a:r>
          <a:endParaRPr lang="ja-JP" altLang="ja-JP">
            <a:solidFill>
              <a:srgbClr val="0000FF"/>
            </a:solidFill>
            <a:effectLst/>
          </a:endParaRPr>
        </a:p>
        <a:p>
          <a:r>
            <a:rPr kumimoji="1" lang="ja-JP" altLang="ja-JP" sz="1100">
              <a:solidFill>
                <a:srgbClr val="0000FF"/>
              </a:solidFill>
              <a:effectLst/>
              <a:latin typeface="+mn-lt"/>
              <a:ea typeface="+mn-ea"/>
              <a:cs typeface="+mn-cs"/>
            </a:rPr>
            <a:t>なお、欄が不足する場合は、事務局までお問合せください。</a:t>
          </a:r>
          <a:endParaRPr lang="ja-JP" altLang="ja-JP">
            <a:solidFill>
              <a:srgbClr val="0000FF"/>
            </a:solidFill>
            <a:effectLst/>
          </a:endParaRPr>
        </a:p>
      </xdr:txBody>
    </xdr:sp>
    <xdr:clientData/>
  </xdr:twoCellAnchor>
  <xdr:twoCellAnchor>
    <xdr:from>
      <xdr:col>23</xdr:col>
      <xdr:colOff>53789</xdr:colOff>
      <xdr:row>3</xdr:row>
      <xdr:rowOff>242047</xdr:rowOff>
    </xdr:from>
    <xdr:to>
      <xdr:col>28</xdr:col>
      <xdr:colOff>80686</xdr:colOff>
      <xdr:row>5</xdr:row>
      <xdr:rowOff>17931</xdr:rowOff>
    </xdr:to>
    <xdr:sp macro="" textlink="">
      <xdr:nvSpPr>
        <xdr:cNvPr id="3" name="テキスト ボックス 2">
          <a:extLst>
            <a:ext uri="{FF2B5EF4-FFF2-40B4-BE49-F238E27FC236}">
              <a16:creationId xmlns:a16="http://schemas.microsoft.com/office/drawing/2014/main" id="{60BD330E-FFE5-4103-90D4-5205419C4591}"/>
            </a:ext>
          </a:extLst>
        </xdr:cNvPr>
        <xdr:cNvSpPr txBox="1"/>
      </xdr:nvSpPr>
      <xdr:spPr>
        <a:xfrm>
          <a:off x="13594529" y="1087867"/>
          <a:ext cx="3112997" cy="3016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solidFill>
                <a:srgbClr val="0000FF"/>
              </a:solidFill>
              <a:effectLst/>
            </a:rPr>
            <a:t>←収支が０となるように記入してください。</a:t>
          </a:r>
          <a:endParaRPr lang="ja-JP" altLang="ja-JP">
            <a:solidFill>
              <a:srgbClr val="0000FF"/>
            </a:solidFill>
            <a:effectLst/>
          </a:endParaRPr>
        </a:p>
      </xdr:txBody>
    </xdr:sp>
    <xdr:clientData/>
  </xdr:twoCellAnchor>
  <xdr:twoCellAnchor>
    <xdr:from>
      <xdr:col>17</xdr:col>
      <xdr:colOff>62753</xdr:colOff>
      <xdr:row>107</xdr:row>
      <xdr:rowOff>188258</xdr:rowOff>
    </xdr:from>
    <xdr:to>
      <xdr:col>21</xdr:col>
      <xdr:colOff>98615</xdr:colOff>
      <xdr:row>109</xdr:row>
      <xdr:rowOff>44824</xdr:rowOff>
    </xdr:to>
    <xdr:sp macro="" textlink="">
      <xdr:nvSpPr>
        <xdr:cNvPr id="4" name="テキスト ボックス 3">
          <a:extLst>
            <a:ext uri="{FF2B5EF4-FFF2-40B4-BE49-F238E27FC236}">
              <a16:creationId xmlns:a16="http://schemas.microsoft.com/office/drawing/2014/main" id="{9D2F8921-DC24-4E98-A57D-EFAE8DD25246}"/>
            </a:ext>
          </a:extLst>
        </xdr:cNvPr>
        <xdr:cNvSpPr txBox="1"/>
      </xdr:nvSpPr>
      <xdr:spPr>
        <a:xfrm>
          <a:off x="8353313" y="13546118"/>
          <a:ext cx="3121962" cy="405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a:solidFill>
                <a:srgbClr val="0000FF"/>
              </a:solidFill>
              <a:effectLst/>
            </a:rPr>
            <a:t>←国庫補助額は左記の金額以下としてください。</a:t>
          </a:r>
          <a:endParaRPr lang="ja-JP" altLang="ja-JP">
            <a:solidFill>
              <a:srgbClr val="0000FF"/>
            </a:solidFill>
            <a:effectLst/>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17</xdr:col>
      <xdr:colOff>161362</xdr:colOff>
      <xdr:row>5</xdr:row>
      <xdr:rowOff>8964</xdr:rowOff>
    </xdr:from>
    <xdr:to>
      <xdr:col>19</xdr:col>
      <xdr:colOff>681316</xdr:colOff>
      <xdr:row>9</xdr:row>
      <xdr:rowOff>8964</xdr:rowOff>
    </xdr:to>
    <xdr:sp macro="" textlink="">
      <xdr:nvSpPr>
        <xdr:cNvPr id="2" name="テキスト ボックス 1">
          <a:extLst>
            <a:ext uri="{FF2B5EF4-FFF2-40B4-BE49-F238E27FC236}">
              <a16:creationId xmlns:a16="http://schemas.microsoft.com/office/drawing/2014/main" id="{6A8497AB-6E2A-4268-A292-7157FDA346EE}"/>
            </a:ext>
          </a:extLst>
        </xdr:cNvPr>
        <xdr:cNvSpPr txBox="1"/>
      </xdr:nvSpPr>
      <xdr:spPr>
        <a:xfrm>
          <a:off x="8451922" y="1380564"/>
          <a:ext cx="2127774"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effectLst/>
              <a:latin typeface="+mn-lt"/>
              <a:ea typeface="+mn-ea"/>
              <a:cs typeface="+mn-cs"/>
            </a:rPr>
            <a:t>５</a:t>
          </a:r>
          <a:r>
            <a:rPr kumimoji="1" lang="ja-JP" altLang="ja-JP" sz="1100">
              <a:solidFill>
                <a:srgbClr val="0000FF"/>
              </a:solidFill>
              <a:effectLst/>
              <a:latin typeface="+mn-lt"/>
              <a:ea typeface="+mn-ea"/>
              <a:cs typeface="+mn-cs"/>
            </a:rPr>
            <a:t>０以上の経費を計上する場合、非表示の行を再表示してください（行の追加は不可）。</a:t>
          </a:r>
          <a:endParaRPr lang="ja-JP" altLang="ja-JP">
            <a:solidFill>
              <a:srgbClr val="0000FF"/>
            </a:solidFill>
            <a:effectLst/>
          </a:endParaRPr>
        </a:p>
        <a:p>
          <a:r>
            <a:rPr kumimoji="1" lang="ja-JP" altLang="ja-JP" sz="1100">
              <a:solidFill>
                <a:srgbClr val="0000FF"/>
              </a:solidFill>
              <a:effectLst/>
              <a:latin typeface="+mn-lt"/>
              <a:ea typeface="+mn-ea"/>
              <a:cs typeface="+mn-cs"/>
            </a:rPr>
            <a:t>なお、欄が不足する場合は、事務局までお問合せください。</a:t>
          </a:r>
          <a:endParaRPr lang="ja-JP" altLang="ja-JP">
            <a:solidFill>
              <a:srgbClr val="0000FF"/>
            </a:solidFill>
            <a:effectLst/>
          </a:endParaRPr>
        </a:p>
      </xdr:txBody>
    </xdr:sp>
    <xdr:clientData/>
  </xdr:twoCellAnchor>
  <xdr:twoCellAnchor>
    <xdr:from>
      <xdr:col>23</xdr:col>
      <xdr:colOff>53789</xdr:colOff>
      <xdr:row>3</xdr:row>
      <xdr:rowOff>242047</xdr:rowOff>
    </xdr:from>
    <xdr:to>
      <xdr:col>28</xdr:col>
      <xdr:colOff>80686</xdr:colOff>
      <xdr:row>5</xdr:row>
      <xdr:rowOff>17931</xdr:rowOff>
    </xdr:to>
    <xdr:sp macro="" textlink="">
      <xdr:nvSpPr>
        <xdr:cNvPr id="3" name="テキスト ボックス 2">
          <a:extLst>
            <a:ext uri="{FF2B5EF4-FFF2-40B4-BE49-F238E27FC236}">
              <a16:creationId xmlns:a16="http://schemas.microsoft.com/office/drawing/2014/main" id="{5BB4A8EB-4422-4D42-A19D-6B07ADB9A6F7}"/>
            </a:ext>
          </a:extLst>
        </xdr:cNvPr>
        <xdr:cNvSpPr txBox="1"/>
      </xdr:nvSpPr>
      <xdr:spPr>
        <a:xfrm>
          <a:off x="13594529" y="1087867"/>
          <a:ext cx="3112997" cy="3016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solidFill>
                <a:srgbClr val="0000FF"/>
              </a:solidFill>
              <a:effectLst/>
            </a:rPr>
            <a:t>←収支が０となるように記入してください。</a:t>
          </a:r>
          <a:endParaRPr lang="ja-JP" altLang="ja-JP">
            <a:solidFill>
              <a:srgbClr val="0000FF"/>
            </a:solidFill>
            <a:effectLst/>
          </a:endParaRPr>
        </a:p>
      </xdr:txBody>
    </xdr:sp>
    <xdr:clientData/>
  </xdr:twoCellAnchor>
  <xdr:twoCellAnchor>
    <xdr:from>
      <xdr:col>17</xdr:col>
      <xdr:colOff>62753</xdr:colOff>
      <xdr:row>107</xdr:row>
      <xdr:rowOff>188258</xdr:rowOff>
    </xdr:from>
    <xdr:to>
      <xdr:col>21</xdr:col>
      <xdr:colOff>98615</xdr:colOff>
      <xdr:row>109</xdr:row>
      <xdr:rowOff>44824</xdr:rowOff>
    </xdr:to>
    <xdr:sp macro="" textlink="">
      <xdr:nvSpPr>
        <xdr:cNvPr id="4" name="テキスト ボックス 3">
          <a:extLst>
            <a:ext uri="{FF2B5EF4-FFF2-40B4-BE49-F238E27FC236}">
              <a16:creationId xmlns:a16="http://schemas.microsoft.com/office/drawing/2014/main" id="{B619FC0F-8FB5-44AD-8ABC-FCC0051FFF86}"/>
            </a:ext>
          </a:extLst>
        </xdr:cNvPr>
        <xdr:cNvSpPr txBox="1"/>
      </xdr:nvSpPr>
      <xdr:spPr>
        <a:xfrm>
          <a:off x="8353313" y="13546118"/>
          <a:ext cx="3121962" cy="405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a:solidFill>
                <a:srgbClr val="0000FF"/>
              </a:solidFill>
              <a:effectLst/>
            </a:rPr>
            <a:t>←国庫補助額は左記の金額以下としてください。</a:t>
          </a:r>
          <a:endParaRPr lang="ja-JP" altLang="ja-JP">
            <a:solidFill>
              <a:srgbClr val="0000FF"/>
            </a:solidFill>
            <a:effectLst/>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17</xdr:col>
      <xdr:colOff>62754</xdr:colOff>
      <xdr:row>0</xdr:row>
      <xdr:rowOff>17929</xdr:rowOff>
    </xdr:from>
    <xdr:to>
      <xdr:col>18</xdr:col>
      <xdr:colOff>1407459</xdr:colOff>
      <xdr:row>2</xdr:row>
      <xdr:rowOff>224117</xdr:rowOff>
    </xdr:to>
    <xdr:sp macro="" textlink="">
      <xdr:nvSpPr>
        <xdr:cNvPr id="4" name="テキスト ボックス 3">
          <a:extLst>
            <a:ext uri="{FF2B5EF4-FFF2-40B4-BE49-F238E27FC236}">
              <a16:creationId xmlns:a16="http://schemas.microsoft.com/office/drawing/2014/main" id="{6F389F84-0F1F-46B7-B43B-D4EE56FC3EA2}"/>
            </a:ext>
          </a:extLst>
        </xdr:cNvPr>
        <xdr:cNvSpPr txBox="1"/>
      </xdr:nvSpPr>
      <xdr:spPr>
        <a:xfrm>
          <a:off x="8364072" y="17929"/>
          <a:ext cx="1828799"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rPr>
            <a:t>委託先が複数ある場合は、本シートをコピーしてください。</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161362</xdr:colOff>
      <xdr:row>5</xdr:row>
      <xdr:rowOff>8964</xdr:rowOff>
    </xdr:from>
    <xdr:to>
      <xdr:col>19</xdr:col>
      <xdr:colOff>681316</xdr:colOff>
      <xdr:row>9</xdr:row>
      <xdr:rowOff>8964</xdr:rowOff>
    </xdr:to>
    <xdr:sp macro="" textlink="">
      <xdr:nvSpPr>
        <xdr:cNvPr id="2" name="テキスト ボックス 1">
          <a:extLst>
            <a:ext uri="{FF2B5EF4-FFF2-40B4-BE49-F238E27FC236}">
              <a16:creationId xmlns:a16="http://schemas.microsoft.com/office/drawing/2014/main" id="{F088E82C-38B9-4F33-BA4D-AE7C42BE53E7}"/>
            </a:ext>
          </a:extLst>
        </xdr:cNvPr>
        <xdr:cNvSpPr txBox="1"/>
      </xdr:nvSpPr>
      <xdr:spPr>
        <a:xfrm>
          <a:off x="8451922" y="1380564"/>
          <a:ext cx="2127774"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effectLst/>
              <a:latin typeface="+mn-lt"/>
              <a:ea typeface="+mn-ea"/>
              <a:cs typeface="+mn-cs"/>
            </a:rPr>
            <a:t>５</a:t>
          </a:r>
          <a:r>
            <a:rPr kumimoji="1" lang="ja-JP" altLang="ja-JP" sz="1100">
              <a:solidFill>
                <a:srgbClr val="0000FF"/>
              </a:solidFill>
              <a:effectLst/>
              <a:latin typeface="+mn-lt"/>
              <a:ea typeface="+mn-ea"/>
              <a:cs typeface="+mn-cs"/>
            </a:rPr>
            <a:t>０以上の経費を計上する場合、非表示の行を再表示してください（行の追加は不可）。</a:t>
          </a:r>
          <a:endParaRPr lang="ja-JP" altLang="ja-JP">
            <a:solidFill>
              <a:srgbClr val="0000FF"/>
            </a:solidFill>
            <a:effectLst/>
          </a:endParaRPr>
        </a:p>
        <a:p>
          <a:r>
            <a:rPr kumimoji="1" lang="ja-JP" altLang="ja-JP" sz="1100">
              <a:solidFill>
                <a:srgbClr val="0000FF"/>
              </a:solidFill>
              <a:effectLst/>
              <a:latin typeface="+mn-lt"/>
              <a:ea typeface="+mn-ea"/>
              <a:cs typeface="+mn-cs"/>
            </a:rPr>
            <a:t>なお、欄が不足する場合は、事務局までお問合せください。</a:t>
          </a:r>
          <a:endParaRPr lang="ja-JP" altLang="ja-JP">
            <a:solidFill>
              <a:srgbClr val="0000FF"/>
            </a:solidFill>
            <a:effectLst/>
          </a:endParaRPr>
        </a:p>
      </xdr:txBody>
    </xdr:sp>
    <xdr:clientData/>
  </xdr:twoCellAnchor>
  <xdr:twoCellAnchor>
    <xdr:from>
      <xdr:col>23</xdr:col>
      <xdr:colOff>53789</xdr:colOff>
      <xdr:row>3</xdr:row>
      <xdr:rowOff>242047</xdr:rowOff>
    </xdr:from>
    <xdr:to>
      <xdr:col>28</xdr:col>
      <xdr:colOff>80686</xdr:colOff>
      <xdr:row>5</xdr:row>
      <xdr:rowOff>17931</xdr:rowOff>
    </xdr:to>
    <xdr:sp macro="" textlink="">
      <xdr:nvSpPr>
        <xdr:cNvPr id="3" name="テキスト ボックス 2">
          <a:extLst>
            <a:ext uri="{FF2B5EF4-FFF2-40B4-BE49-F238E27FC236}">
              <a16:creationId xmlns:a16="http://schemas.microsoft.com/office/drawing/2014/main" id="{50773A39-57FF-4C7E-B678-C44D8E6E9E29}"/>
            </a:ext>
          </a:extLst>
        </xdr:cNvPr>
        <xdr:cNvSpPr txBox="1"/>
      </xdr:nvSpPr>
      <xdr:spPr>
        <a:xfrm>
          <a:off x="13594529" y="1087867"/>
          <a:ext cx="3112997" cy="3016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solidFill>
                <a:srgbClr val="0000FF"/>
              </a:solidFill>
              <a:effectLst/>
            </a:rPr>
            <a:t>←収支が０となるように記入してください。</a:t>
          </a:r>
          <a:endParaRPr lang="ja-JP" altLang="ja-JP">
            <a:solidFill>
              <a:srgbClr val="0000FF"/>
            </a:solidFill>
            <a:effectLst/>
          </a:endParaRPr>
        </a:p>
      </xdr:txBody>
    </xdr:sp>
    <xdr:clientData/>
  </xdr:twoCellAnchor>
  <xdr:twoCellAnchor>
    <xdr:from>
      <xdr:col>17</xdr:col>
      <xdr:colOff>62753</xdr:colOff>
      <xdr:row>107</xdr:row>
      <xdr:rowOff>188258</xdr:rowOff>
    </xdr:from>
    <xdr:to>
      <xdr:col>21</xdr:col>
      <xdr:colOff>98615</xdr:colOff>
      <xdr:row>109</xdr:row>
      <xdr:rowOff>44824</xdr:rowOff>
    </xdr:to>
    <xdr:sp macro="" textlink="">
      <xdr:nvSpPr>
        <xdr:cNvPr id="4" name="テキスト ボックス 3">
          <a:extLst>
            <a:ext uri="{FF2B5EF4-FFF2-40B4-BE49-F238E27FC236}">
              <a16:creationId xmlns:a16="http://schemas.microsoft.com/office/drawing/2014/main" id="{871F3C1F-E0CA-4BA4-B259-922CBF1F9283}"/>
            </a:ext>
          </a:extLst>
        </xdr:cNvPr>
        <xdr:cNvSpPr txBox="1"/>
      </xdr:nvSpPr>
      <xdr:spPr>
        <a:xfrm>
          <a:off x="8353313" y="13546118"/>
          <a:ext cx="3121962" cy="405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a:solidFill>
                <a:srgbClr val="0000FF"/>
              </a:solidFill>
              <a:effectLst/>
            </a:rPr>
            <a:t>←国庫補助額は左記の金額以下としてください。</a:t>
          </a:r>
          <a:endParaRPr lang="ja-JP" altLang="ja-JP">
            <a:solidFill>
              <a:srgbClr val="0000FF"/>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85725</xdr:colOff>
      <xdr:row>3</xdr:row>
      <xdr:rowOff>323850</xdr:rowOff>
    </xdr:from>
    <xdr:to>
      <xdr:col>26</xdr:col>
      <xdr:colOff>411480</xdr:colOff>
      <xdr:row>11</xdr:row>
      <xdr:rowOff>60960</xdr:rowOff>
    </xdr:to>
    <xdr:sp macro="" textlink="">
      <xdr:nvSpPr>
        <xdr:cNvPr id="3" name="テキスト ボックス 2">
          <a:extLst>
            <a:ext uri="{FF2B5EF4-FFF2-40B4-BE49-F238E27FC236}">
              <a16:creationId xmlns:a16="http://schemas.microsoft.com/office/drawing/2014/main" id="{BC65A228-2986-437C-8963-DA510F6F2D83}"/>
            </a:ext>
          </a:extLst>
        </xdr:cNvPr>
        <xdr:cNvSpPr txBox="1"/>
      </xdr:nvSpPr>
      <xdr:spPr>
        <a:xfrm>
          <a:off x="7286625" y="933450"/>
          <a:ext cx="1682115" cy="21069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rPr>
            <a:t>５以上の事業を実施予定の場合は、非表示の列を再表示してください。（列の追加は不可）</a:t>
          </a:r>
        </a:p>
        <a:p>
          <a:r>
            <a:rPr kumimoji="1" lang="ja-JP" altLang="en-US" sz="1100">
              <a:solidFill>
                <a:srgbClr val="0000FF"/>
              </a:solidFill>
            </a:rPr>
            <a:t>併せて、内訳書２－５以降のシートを再表示して入力してください。</a:t>
          </a:r>
        </a:p>
        <a:p>
          <a:r>
            <a:rPr kumimoji="1" lang="ja-JP" altLang="en-US" sz="1100">
              <a:solidFill>
                <a:srgbClr val="0000FF"/>
              </a:solidFill>
            </a:rPr>
            <a:t>なお、欄が不足する場合は、事務局までお問合せください。</a:t>
          </a:r>
        </a:p>
      </xdr:txBody>
    </xdr:sp>
    <xdr:clientData/>
  </xdr:twoCellAnchor>
  <xdr:twoCellAnchor>
    <xdr:from>
      <xdr:col>24</xdr:col>
      <xdr:colOff>95250</xdr:colOff>
      <xdr:row>0</xdr:row>
      <xdr:rowOff>142875</xdr:rowOff>
    </xdr:from>
    <xdr:to>
      <xdr:col>26</xdr:col>
      <xdr:colOff>414057</xdr:colOff>
      <xdr:row>3</xdr:row>
      <xdr:rowOff>209550</xdr:rowOff>
    </xdr:to>
    <xdr:sp macro="" textlink="">
      <xdr:nvSpPr>
        <xdr:cNvPr id="4" name="テキスト ボックス 3">
          <a:extLst>
            <a:ext uri="{FF2B5EF4-FFF2-40B4-BE49-F238E27FC236}">
              <a16:creationId xmlns:a16="http://schemas.microsoft.com/office/drawing/2014/main" id="{E421B38D-1F80-48D3-9621-697E005BD489}"/>
            </a:ext>
          </a:extLst>
        </xdr:cNvPr>
        <xdr:cNvSpPr txBox="1"/>
      </xdr:nvSpPr>
      <xdr:spPr>
        <a:xfrm>
          <a:off x="7280910" y="523875"/>
          <a:ext cx="1675167"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rPr>
            <a:t>本シートは（様式５）から自動転記されます。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161362</xdr:colOff>
      <xdr:row>5</xdr:row>
      <xdr:rowOff>8964</xdr:rowOff>
    </xdr:from>
    <xdr:to>
      <xdr:col>19</xdr:col>
      <xdr:colOff>681316</xdr:colOff>
      <xdr:row>9</xdr:row>
      <xdr:rowOff>8964</xdr:rowOff>
    </xdr:to>
    <xdr:sp macro="" textlink="">
      <xdr:nvSpPr>
        <xdr:cNvPr id="4" name="テキスト ボックス 3">
          <a:extLst>
            <a:ext uri="{FF2B5EF4-FFF2-40B4-BE49-F238E27FC236}">
              <a16:creationId xmlns:a16="http://schemas.microsoft.com/office/drawing/2014/main" id="{7A37A70F-2714-4358-A0D2-1935AD04FE9F}"/>
            </a:ext>
          </a:extLst>
        </xdr:cNvPr>
        <xdr:cNvSpPr txBox="1"/>
      </xdr:nvSpPr>
      <xdr:spPr>
        <a:xfrm>
          <a:off x="8462680" y="1371599"/>
          <a:ext cx="2124636" cy="10578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effectLst/>
              <a:latin typeface="+mn-lt"/>
              <a:ea typeface="+mn-ea"/>
              <a:cs typeface="+mn-cs"/>
            </a:rPr>
            <a:t>５</a:t>
          </a:r>
          <a:r>
            <a:rPr kumimoji="1" lang="ja-JP" altLang="ja-JP" sz="1100">
              <a:solidFill>
                <a:srgbClr val="0000FF"/>
              </a:solidFill>
              <a:effectLst/>
              <a:latin typeface="+mn-lt"/>
              <a:ea typeface="+mn-ea"/>
              <a:cs typeface="+mn-cs"/>
            </a:rPr>
            <a:t>０以上の経費を計上する場合、非表示の行を再表示してください（行の追加は不可）。</a:t>
          </a:r>
          <a:endParaRPr lang="ja-JP" altLang="ja-JP">
            <a:solidFill>
              <a:srgbClr val="0000FF"/>
            </a:solidFill>
            <a:effectLst/>
          </a:endParaRPr>
        </a:p>
        <a:p>
          <a:r>
            <a:rPr kumimoji="1" lang="ja-JP" altLang="ja-JP" sz="1100">
              <a:solidFill>
                <a:srgbClr val="0000FF"/>
              </a:solidFill>
              <a:effectLst/>
              <a:latin typeface="+mn-lt"/>
              <a:ea typeface="+mn-ea"/>
              <a:cs typeface="+mn-cs"/>
            </a:rPr>
            <a:t>なお、欄が不足する場合は、事務局までお問合せください。</a:t>
          </a:r>
          <a:endParaRPr lang="ja-JP" altLang="ja-JP">
            <a:solidFill>
              <a:srgbClr val="0000FF"/>
            </a:solidFill>
            <a:effectLst/>
          </a:endParaRPr>
        </a:p>
      </xdr:txBody>
    </xdr:sp>
    <xdr:clientData/>
  </xdr:twoCellAnchor>
  <xdr:twoCellAnchor>
    <xdr:from>
      <xdr:col>23</xdr:col>
      <xdr:colOff>53789</xdr:colOff>
      <xdr:row>3</xdr:row>
      <xdr:rowOff>242047</xdr:rowOff>
    </xdr:from>
    <xdr:to>
      <xdr:col>28</xdr:col>
      <xdr:colOff>80686</xdr:colOff>
      <xdr:row>5</xdr:row>
      <xdr:rowOff>17931</xdr:rowOff>
    </xdr:to>
    <xdr:sp macro="" textlink="">
      <xdr:nvSpPr>
        <xdr:cNvPr id="6" name="テキスト ボックス 5">
          <a:extLst>
            <a:ext uri="{FF2B5EF4-FFF2-40B4-BE49-F238E27FC236}">
              <a16:creationId xmlns:a16="http://schemas.microsoft.com/office/drawing/2014/main" id="{0AEF2E9B-8EE2-445B-A5E3-F4FEF59F54A2}"/>
            </a:ext>
          </a:extLst>
        </xdr:cNvPr>
        <xdr:cNvSpPr txBox="1"/>
      </xdr:nvSpPr>
      <xdr:spPr>
        <a:xfrm>
          <a:off x="13509813" y="1075765"/>
          <a:ext cx="3119720" cy="304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solidFill>
                <a:srgbClr val="0000FF"/>
              </a:solidFill>
              <a:effectLst/>
            </a:rPr>
            <a:t>←収支が０となるように記入してください。</a:t>
          </a:r>
          <a:endParaRPr lang="ja-JP" altLang="ja-JP">
            <a:solidFill>
              <a:srgbClr val="0000FF"/>
            </a:solidFill>
            <a:effectLst/>
          </a:endParaRPr>
        </a:p>
      </xdr:txBody>
    </xdr:sp>
    <xdr:clientData/>
  </xdr:twoCellAnchor>
  <xdr:twoCellAnchor>
    <xdr:from>
      <xdr:col>17</xdr:col>
      <xdr:colOff>62753</xdr:colOff>
      <xdr:row>107</xdr:row>
      <xdr:rowOff>188258</xdr:rowOff>
    </xdr:from>
    <xdr:to>
      <xdr:col>21</xdr:col>
      <xdr:colOff>98615</xdr:colOff>
      <xdr:row>109</xdr:row>
      <xdr:rowOff>44824</xdr:rowOff>
    </xdr:to>
    <xdr:sp macro="" textlink="">
      <xdr:nvSpPr>
        <xdr:cNvPr id="7" name="テキスト ボックス 6">
          <a:extLst>
            <a:ext uri="{FF2B5EF4-FFF2-40B4-BE49-F238E27FC236}">
              <a16:creationId xmlns:a16="http://schemas.microsoft.com/office/drawing/2014/main" id="{1574D72A-9F7A-4130-9C83-E98B2A0F7ACC}"/>
            </a:ext>
          </a:extLst>
        </xdr:cNvPr>
        <xdr:cNvSpPr txBox="1"/>
      </xdr:nvSpPr>
      <xdr:spPr>
        <a:xfrm>
          <a:off x="8364071" y="13760823"/>
          <a:ext cx="3119720" cy="3944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a:solidFill>
                <a:srgbClr val="0000FF"/>
              </a:solidFill>
              <a:effectLst/>
            </a:rPr>
            <a:t>←国庫補助額は左記の金額以下としてください。</a:t>
          </a:r>
          <a:endParaRPr lang="ja-JP" altLang="ja-JP">
            <a:solidFill>
              <a:srgbClr val="0000FF"/>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17930</xdr:colOff>
      <xdr:row>5</xdr:row>
      <xdr:rowOff>8964</xdr:rowOff>
    </xdr:from>
    <xdr:to>
      <xdr:col>19</xdr:col>
      <xdr:colOff>726142</xdr:colOff>
      <xdr:row>9</xdr:row>
      <xdr:rowOff>8964</xdr:rowOff>
    </xdr:to>
    <xdr:sp macro="" textlink="">
      <xdr:nvSpPr>
        <xdr:cNvPr id="2" name="テキスト ボックス 1">
          <a:extLst>
            <a:ext uri="{FF2B5EF4-FFF2-40B4-BE49-F238E27FC236}">
              <a16:creationId xmlns:a16="http://schemas.microsoft.com/office/drawing/2014/main" id="{775C67C2-35BE-4E9F-AFA6-513F2FF042A9}"/>
            </a:ext>
          </a:extLst>
        </xdr:cNvPr>
        <xdr:cNvSpPr txBox="1"/>
      </xdr:nvSpPr>
      <xdr:spPr>
        <a:xfrm>
          <a:off x="8507506" y="1371599"/>
          <a:ext cx="2124636" cy="10578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effectLst/>
              <a:latin typeface="+mn-lt"/>
              <a:ea typeface="+mn-ea"/>
              <a:cs typeface="+mn-cs"/>
            </a:rPr>
            <a:t>５</a:t>
          </a:r>
          <a:r>
            <a:rPr kumimoji="1" lang="ja-JP" altLang="ja-JP" sz="1100">
              <a:solidFill>
                <a:srgbClr val="0000FF"/>
              </a:solidFill>
              <a:effectLst/>
              <a:latin typeface="+mn-lt"/>
              <a:ea typeface="+mn-ea"/>
              <a:cs typeface="+mn-cs"/>
            </a:rPr>
            <a:t>０以上の経費を計上する場合、非表示の行を再表示してください（行の追加は不可）。</a:t>
          </a:r>
          <a:endParaRPr lang="ja-JP" altLang="ja-JP">
            <a:solidFill>
              <a:srgbClr val="0000FF"/>
            </a:solidFill>
            <a:effectLst/>
          </a:endParaRPr>
        </a:p>
        <a:p>
          <a:r>
            <a:rPr kumimoji="1" lang="ja-JP" altLang="ja-JP" sz="1100">
              <a:solidFill>
                <a:srgbClr val="0000FF"/>
              </a:solidFill>
              <a:effectLst/>
              <a:latin typeface="+mn-lt"/>
              <a:ea typeface="+mn-ea"/>
              <a:cs typeface="+mn-cs"/>
            </a:rPr>
            <a:t>なお、欄が不足する場合は、事務局までお問合せください。</a:t>
          </a:r>
          <a:endParaRPr lang="ja-JP" altLang="ja-JP">
            <a:solidFill>
              <a:srgbClr val="0000FF"/>
            </a:solidFill>
            <a:effectLst/>
          </a:endParaRPr>
        </a:p>
      </xdr:txBody>
    </xdr:sp>
    <xdr:clientData/>
  </xdr:twoCellAnchor>
  <xdr:twoCellAnchor>
    <xdr:from>
      <xdr:col>23</xdr:col>
      <xdr:colOff>35861</xdr:colOff>
      <xdr:row>3</xdr:row>
      <xdr:rowOff>251012</xdr:rowOff>
    </xdr:from>
    <xdr:to>
      <xdr:col>28</xdr:col>
      <xdr:colOff>62759</xdr:colOff>
      <xdr:row>5</xdr:row>
      <xdr:rowOff>26896</xdr:rowOff>
    </xdr:to>
    <xdr:sp macro="" textlink="">
      <xdr:nvSpPr>
        <xdr:cNvPr id="3" name="テキスト ボックス 2">
          <a:extLst>
            <a:ext uri="{FF2B5EF4-FFF2-40B4-BE49-F238E27FC236}">
              <a16:creationId xmlns:a16="http://schemas.microsoft.com/office/drawing/2014/main" id="{62FFEA8A-E025-4E27-B8CC-2091E0E659F7}"/>
            </a:ext>
          </a:extLst>
        </xdr:cNvPr>
        <xdr:cNvSpPr txBox="1"/>
      </xdr:nvSpPr>
      <xdr:spPr>
        <a:xfrm>
          <a:off x="13491885" y="1084730"/>
          <a:ext cx="3119721" cy="304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solidFill>
                <a:srgbClr val="0000FF"/>
              </a:solidFill>
              <a:effectLst/>
            </a:rPr>
            <a:t>←収支が０となるように記入してください。</a:t>
          </a:r>
          <a:endParaRPr lang="ja-JP" altLang="ja-JP">
            <a:solidFill>
              <a:srgbClr val="0000FF"/>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0</xdr:colOff>
      <xdr:row>5</xdr:row>
      <xdr:rowOff>8963</xdr:rowOff>
    </xdr:from>
    <xdr:to>
      <xdr:col>19</xdr:col>
      <xdr:colOff>708212</xdr:colOff>
      <xdr:row>9</xdr:row>
      <xdr:rowOff>8963</xdr:rowOff>
    </xdr:to>
    <xdr:sp macro="" textlink="">
      <xdr:nvSpPr>
        <xdr:cNvPr id="3" name="テキスト ボックス 2">
          <a:extLst>
            <a:ext uri="{FF2B5EF4-FFF2-40B4-BE49-F238E27FC236}">
              <a16:creationId xmlns:a16="http://schemas.microsoft.com/office/drawing/2014/main" id="{565E84F8-DED9-4114-A2DD-BAABE47BDEC8}"/>
            </a:ext>
          </a:extLst>
        </xdr:cNvPr>
        <xdr:cNvSpPr txBox="1"/>
      </xdr:nvSpPr>
      <xdr:spPr>
        <a:xfrm>
          <a:off x="8489576" y="1371598"/>
          <a:ext cx="2124636" cy="10578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effectLst/>
              <a:latin typeface="+mn-lt"/>
              <a:ea typeface="+mn-ea"/>
              <a:cs typeface="+mn-cs"/>
            </a:rPr>
            <a:t>５</a:t>
          </a:r>
          <a:r>
            <a:rPr kumimoji="1" lang="ja-JP" altLang="ja-JP" sz="1100">
              <a:solidFill>
                <a:srgbClr val="0000FF"/>
              </a:solidFill>
              <a:effectLst/>
              <a:latin typeface="+mn-lt"/>
              <a:ea typeface="+mn-ea"/>
              <a:cs typeface="+mn-cs"/>
            </a:rPr>
            <a:t>０以上の経費を計上する場合、非表示の行を再表示してください（行の追加は不可）。</a:t>
          </a:r>
          <a:endParaRPr lang="ja-JP" altLang="ja-JP">
            <a:solidFill>
              <a:srgbClr val="0000FF"/>
            </a:solidFill>
            <a:effectLst/>
          </a:endParaRPr>
        </a:p>
        <a:p>
          <a:r>
            <a:rPr kumimoji="1" lang="ja-JP" altLang="ja-JP" sz="1100">
              <a:solidFill>
                <a:srgbClr val="0000FF"/>
              </a:solidFill>
              <a:effectLst/>
              <a:latin typeface="+mn-lt"/>
              <a:ea typeface="+mn-ea"/>
              <a:cs typeface="+mn-cs"/>
            </a:rPr>
            <a:t>なお、欄が不足する場合は、事務局までお問合せください。</a:t>
          </a:r>
          <a:endParaRPr lang="ja-JP" altLang="ja-JP">
            <a:solidFill>
              <a:srgbClr val="0000FF"/>
            </a:solidFill>
            <a:effectLst/>
          </a:endParaRPr>
        </a:p>
      </xdr:txBody>
    </xdr:sp>
    <xdr:clientData/>
  </xdr:twoCellAnchor>
  <xdr:twoCellAnchor>
    <xdr:from>
      <xdr:col>23</xdr:col>
      <xdr:colOff>17931</xdr:colOff>
      <xdr:row>3</xdr:row>
      <xdr:rowOff>251011</xdr:rowOff>
    </xdr:from>
    <xdr:to>
      <xdr:col>28</xdr:col>
      <xdr:colOff>44829</xdr:colOff>
      <xdr:row>5</xdr:row>
      <xdr:rowOff>26895</xdr:rowOff>
    </xdr:to>
    <xdr:sp macro="" textlink="">
      <xdr:nvSpPr>
        <xdr:cNvPr id="4" name="テキスト ボックス 3">
          <a:extLst>
            <a:ext uri="{FF2B5EF4-FFF2-40B4-BE49-F238E27FC236}">
              <a16:creationId xmlns:a16="http://schemas.microsoft.com/office/drawing/2014/main" id="{0A428284-BC74-49F3-9540-52A18637E072}"/>
            </a:ext>
          </a:extLst>
        </xdr:cNvPr>
        <xdr:cNvSpPr txBox="1"/>
      </xdr:nvSpPr>
      <xdr:spPr>
        <a:xfrm>
          <a:off x="13473955" y="1084729"/>
          <a:ext cx="3119721" cy="304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solidFill>
                <a:srgbClr val="0000FF"/>
              </a:solidFill>
              <a:effectLst/>
            </a:rPr>
            <a:t>←収支が０となるように記入してください。</a:t>
          </a:r>
          <a:endParaRPr lang="ja-JP" altLang="ja-JP">
            <a:solidFill>
              <a:srgbClr val="0000FF"/>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161362</xdr:colOff>
      <xdr:row>5</xdr:row>
      <xdr:rowOff>8964</xdr:rowOff>
    </xdr:from>
    <xdr:to>
      <xdr:col>19</xdr:col>
      <xdr:colOff>681316</xdr:colOff>
      <xdr:row>9</xdr:row>
      <xdr:rowOff>8964</xdr:rowOff>
    </xdr:to>
    <xdr:sp macro="" textlink="">
      <xdr:nvSpPr>
        <xdr:cNvPr id="2" name="テキスト ボックス 1">
          <a:extLst>
            <a:ext uri="{FF2B5EF4-FFF2-40B4-BE49-F238E27FC236}">
              <a16:creationId xmlns:a16="http://schemas.microsoft.com/office/drawing/2014/main" id="{7FD567D2-AD9B-42F9-97D9-EB5B8ABE47CD}"/>
            </a:ext>
          </a:extLst>
        </xdr:cNvPr>
        <xdr:cNvSpPr txBox="1"/>
      </xdr:nvSpPr>
      <xdr:spPr>
        <a:xfrm>
          <a:off x="8451922" y="1380564"/>
          <a:ext cx="2127774"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effectLst/>
              <a:latin typeface="+mn-lt"/>
              <a:ea typeface="+mn-ea"/>
              <a:cs typeface="+mn-cs"/>
            </a:rPr>
            <a:t>５</a:t>
          </a:r>
          <a:r>
            <a:rPr kumimoji="1" lang="ja-JP" altLang="ja-JP" sz="1100">
              <a:solidFill>
                <a:srgbClr val="0000FF"/>
              </a:solidFill>
              <a:effectLst/>
              <a:latin typeface="+mn-lt"/>
              <a:ea typeface="+mn-ea"/>
              <a:cs typeface="+mn-cs"/>
            </a:rPr>
            <a:t>０以上の経費を計上する場合、非表示の行を再表示してください（行の追加は不可）。</a:t>
          </a:r>
          <a:endParaRPr lang="ja-JP" altLang="ja-JP">
            <a:solidFill>
              <a:srgbClr val="0000FF"/>
            </a:solidFill>
            <a:effectLst/>
          </a:endParaRPr>
        </a:p>
        <a:p>
          <a:r>
            <a:rPr kumimoji="1" lang="ja-JP" altLang="ja-JP" sz="1100">
              <a:solidFill>
                <a:srgbClr val="0000FF"/>
              </a:solidFill>
              <a:effectLst/>
              <a:latin typeface="+mn-lt"/>
              <a:ea typeface="+mn-ea"/>
              <a:cs typeface="+mn-cs"/>
            </a:rPr>
            <a:t>なお、欄が不足する場合は、事務局までお問合せください。</a:t>
          </a:r>
          <a:endParaRPr lang="ja-JP" altLang="ja-JP">
            <a:solidFill>
              <a:srgbClr val="0000FF"/>
            </a:solidFill>
            <a:effectLst/>
          </a:endParaRPr>
        </a:p>
      </xdr:txBody>
    </xdr:sp>
    <xdr:clientData/>
  </xdr:twoCellAnchor>
  <xdr:twoCellAnchor>
    <xdr:from>
      <xdr:col>23</xdr:col>
      <xdr:colOff>53789</xdr:colOff>
      <xdr:row>3</xdr:row>
      <xdr:rowOff>242047</xdr:rowOff>
    </xdr:from>
    <xdr:to>
      <xdr:col>28</xdr:col>
      <xdr:colOff>80686</xdr:colOff>
      <xdr:row>5</xdr:row>
      <xdr:rowOff>17931</xdr:rowOff>
    </xdr:to>
    <xdr:sp macro="" textlink="">
      <xdr:nvSpPr>
        <xdr:cNvPr id="3" name="テキスト ボックス 2">
          <a:extLst>
            <a:ext uri="{FF2B5EF4-FFF2-40B4-BE49-F238E27FC236}">
              <a16:creationId xmlns:a16="http://schemas.microsoft.com/office/drawing/2014/main" id="{54AF6EED-650F-48E7-B72B-47909A8F5AA2}"/>
            </a:ext>
          </a:extLst>
        </xdr:cNvPr>
        <xdr:cNvSpPr txBox="1"/>
      </xdr:nvSpPr>
      <xdr:spPr>
        <a:xfrm>
          <a:off x="13594529" y="1087867"/>
          <a:ext cx="3112997" cy="3016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solidFill>
                <a:srgbClr val="0000FF"/>
              </a:solidFill>
              <a:effectLst/>
            </a:rPr>
            <a:t>←収支が０となるように記入してください。</a:t>
          </a:r>
          <a:endParaRPr lang="ja-JP" altLang="ja-JP">
            <a:solidFill>
              <a:srgbClr val="0000FF"/>
            </a:solidFill>
            <a:effectLst/>
          </a:endParaRPr>
        </a:p>
      </xdr:txBody>
    </xdr:sp>
    <xdr:clientData/>
  </xdr:twoCellAnchor>
  <xdr:twoCellAnchor>
    <xdr:from>
      <xdr:col>17</xdr:col>
      <xdr:colOff>62753</xdr:colOff>
      <xdr:row>107</xdr:row>
      <xdr:rowOff>188258</xdr:rowOff>
    </xdr:from>
    <xdr:to>
      <xdr:col>21</xdr:col>
      <xdr:colOff>98615</xdr:colOff>
      <xdr:row>109</xdr:row>
      <xdr:rowOff>44824</xdr:rowOff>
    </xdr:to>
    <xdr:sp macro="" textlink="">
      <xdr:nvSpPr>
        <xdr:cNvPr id="4" name="テキスト ボックス 3">
          <a:extLst>
            <a:ext uri="{FF2B5EF4-FFF2-40B4-BE49-F238E27FC236}">
              <a16:creationId xmlns:a16="http://schemas.microsoft.com/office/drawing/2014/main" id="{EAFCC4DA-F8B3-4262-B822-0CB6818D97E1}"/>
            </a:ext>
          </a:extLst>
        </xdr:cNvPr>
        <xdr:cNvSpPr txBox="1"/>
      </xdr:nvSpPr>
      <xdr:spPr>
        <a:xfrm>
          <a:off x="8353313" y="13546118"/>
          <a:ext cx="3121962" cy="405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a:solidFill>
                <a:srgbClr val="0000FF"/>
              </a:solidFill>
              <a:effectLst/>
            </a:rPr>
            <a:t>←国庫補助額は左記の金額以下としてください。</a:t>
          </a:r>
          <a:endParaRPr lang="ja-JP" altLang="ja-JP">
            <a:solidFill>
              <a:srgbClr val="0000FF"/>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161362</xdr:colOff>
      <xdr:row>5</xdr:row>
      <xdr:rowOff>8964</xdr:rowOff>
    </xdr:from>
    <xdr:to>
      <xdr:col>19</xdr:col>
      <xdr:colOff>681316</xdr:colOff>
      <xdr:row>9</xdr:row>
      <xdr:rowOff>8964</xdr:rowOff>
    </xdr:to>
    <xdr:sp macro="" textlink="">
      <xdr:nvSpPr>
        <xdr:cNvPr id="2" name="テキスト ボックス 1">
          <a:extLst>
            <a:ext uri="{FF2B5EF4-FFF2-40B4-BE49-F238E27FC236}">
              <a16:creationId xmlns:a16="http://schemas.microsoft.com/office/drawing/2014/main" id="{4A581258-4BB5-43F0-85A0-65FEC5DA16FA}"/>
            </a:ext>
          </a:extLst>
        </xdr:cNvPr>
        <xdr:cNvSpPr txBox="1"/>
      </xdr:nvSpPr>
      <xdr:spPr>
        <a:xfrm>
          <a:off x="8451922" y="1380564"/>
          <a:ext cx="2127774"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effectLst/>
              <a:latin typeface="+mn-lt"/>
              <a:ea typeface="+mn-ea"/>
              <a:cs typeface="+mn-cs"/>
            </a:rPr>
            <a:t>５</a:t>
          </a:r>
          <a:r>
            <a:rPr kumimoji="1" lang="ja-JP" altLang="ja-JP" sz="1100">
              <a:solidFill>
                <a:srgbClr val="0000FF"/>
              </a:solidFill>
              <a:effectLst/>
              <a:latin typeface="+mn-lt"/>
              <a:ea typeface="+mn-ea"/>
              <a:cs typeface="+mn-cs"/>
            </a:rPr>
            <a:t>０以上の経費を計上する場合、非表示の行を再表示してください（行の追加は不可）。</a:t>
          </a:r>
          <a:endParaRPr lang="ja-JP" altLang="ja-JP">
            <a:solidFill>
              <a:srgbClr val="0000FF"/>
            </a:solidFill>
            <a:effectLst/>
          </a:endParaRPr>
        </a:p>
        <a:p>
          <a:r>
            <a:rPr kumimoji="1" lang="ja-JP" altLang="ja-JP" sz="1100">
              <a:solidFill>
                <a:srgbClr val="0000FF"/>
              </a:solidFill>
              <a:effectLst/>
              <a:latin typeface="+mn-lt"/>
              <a:ea typeface="+mn-ea"/>
              <a:cs typeface="+mn-cs"/>
            </a:rPr>
            <a:t>なお、欄が不足する場合は、事務局までお問合せください。</a:t>
          </a:r>
          <a:endParaRPr lang="ja-JP" altLang="ja-JP">
            <a:solidFill>
              <a:srgbClr val="0000FF"/>
            </a:solidFill>
            <a:effectLst/>
          </a:endParaRPr>
        </a:p>
      </xdr:txBody>
    </xdr:sp>
    <xdr:clientData/>
  </xdr:twoCellAnchor>
  <xdr:twoCellAnchor>
    <xdr:from>
      <xdr:col>23</xdr:col>
      <xdr:colOff>53789</xdr:colOff>
      <xdr:row>3</xdr:row>
      <xdr:rowOff>242047</xdr:rowOff>
    </xdr:from>
    <xdr:to>
      <xdr:col>28</xdr:col>
      <xdr:colOff>80686</xdr:colOff>
      <xdr:row>5</xdr:row>
      <xdr:rowOff>17931</xdr:rowOff>
    </xdr:to>
    <xdr:sp macro="" textlink="">
      <xdr:nvSpPr>
        <xdr:cNvPr id="3" name="テキスト ボックス 2">
          <a:extLst>
            <a:ext uri="{FF2B5EF4-FFF2-40B4-BE49-F238E27FC236}">
              <a16:creationId xmlns:a16="http://schemas.microsoft.com/office/drawing/2014/main" id="{102D4460-2F92-4024-9B6B-0F30E30B9DFF}"/>
            </a:ext>
          </a:extLst>
        </xdr:cNvPr>
        <xdr:cNvSpPr txBox="1"/>
      </xdr:nvSpPr>
      <xdr:spPr>
        <a:xfrm>
          <a:off x="13594529" y="1087867"/>
          <a:ext cx="3112997" cy="3016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solidFill>
                <a:srgbClr val="0000FF"/>
              </a:solidFill>
              <a:effectLst/>
            </a:rPr>
            <a:t>←収支が０となるように記入してください。</a:t>
          </a:r>
          <a:endParaRPr lang="ja-JP" altLang="ja-JP">
            <a:solidFill>
              <a:srgbClr val="0000FF"/>
            </a:solidFill>
            <a:effectLst/>
          </a:endParaRPr>
        </a:p>
      </xdr:txBody>
    </xdr:sp>
    <xdr:clientData/>
  </xdr:twoCellAnchor>
  <xdr:twoCellAnchor>
    <xdr:from>
      <xdr:col>17</xdr:col>
      <xdr:colOff>62753</xdr:colOff>
      <xdr:row>107</xdr:row>
      <xdr:rowOff>188258</xdr:rowOff>
    </xdr:from>
    <xdr:to>
      <xdr:col>21</xdr:col>
      <xdr:colOff>98615</xdr:colOff>
      <xdr:row>109</xdr:row>
      <xdr:rowOff>44824</xdr:rowOff>
    </xdr:to>
    <xdr:sp macro="" textlink="">
      <xdr:nvSpPr>
        <xdr:cNvPr id="4" name="テキスト ボックス 3">
          <a:extLst>
            <a:ext uri="{FF2B5EF4-FFF2-40B4-BE49-F238E27FC236}">
              <a16:creationId xmlns:a16="http://schemas.microsoft.com/office/drawing/2014/main" id="{7585D056-2660-4C2F-A215-5838A2AB8F98}"/>
            </a:ext>
          </a:extLst>
        </xdr:cNvPr>
        <xdr:cNvSpPr txBox="1"/>
      </xdr:nvSpPr>
      <xdr:spPr>
        <a:xfrm>
          <a:off x="8353313" y="13546118"/>
          <a:ext cx="3121962" cy="405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a:solidFill>
                <a:srgbClr val="0000FF"/>
              </a:solidFill>
              <a:effectLst/>
            </a:rPr>
            <a:t>←国庫補助額は左記の金額以下としてください。</a:t>
          </a:r>
          <a:endParaRPr lang="ja-JP" altLang="ja-JP">
            <a:solidFill>
              <a:srgbClr val="0000FF"/>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161362</xdr:colOff>
      <xdr:row>5</xdr:row>
      <xdr:rowOff>8964</xdr:rowOff>
    </xdr:from>
    <xdr:to>
      <xdr:col>19</xdr:col>
      <xdr:colOff>681316</xdr:colOff>
      <xdr:row>9</xdr:row>
      <xdr:rowOff>8964</xdr:rowOff>
    </xdr:to>
    <xdr:sp macro="" textlink="">
      <xdr:nvSpPr>
        <xdr:cNvPr id="2" name="テキスト ボックス 1">
          <a:extLst>
            <a:ext uri="{FF2B5EF4-FFF2-40B4-BE49-F238E27FC236}">
              <a16:creationId xmlns:a16="http://schemas.microsoft.com/office/drawing/2014/main" id="{B2C9CF86-0100-43E9-8E62-EF134B30A629}"/>
            </a:ext>
          </a:extLst>
        </xdr:cNvPr>
        <xdr:cNvSpPr txBox="1"/>
      </xdr:nvSpPr>
      <xdr:spPr>
        <a:xfrm>
          <a:off x="8451922" y="1380564"/>
          <a:ext cx="2127774"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effectLst/>
              <a:latin typeface="+mn-lt"/>
              <a:ea typeface="+mn-ea"/>
              <a:cs typeface="+mn-cs"/>
            </a:rPr>
            <a:t>５</a:t>
          </a:r>
          <a:r>
            <a:rPr kumimoji="1" lang="ja-JP" altLang="ja-JP" sz="1100">
              <a:solidFill>
                <a:srgbClr val="0000FF"/>
              </a:solidFill>
              <a:effectLst/>
              <a:latin typeface="+mn-lt"/>
              <a:ea typeface="+mn-ea"/>
              <a:cs typeface="+mn-cs"/>
            </a:rPr>
            <a:t>０以上の経費を計上する場合、非表示の行を再表示してください（行の追加は不可）。</a:t>
          </a:r>
          <a:endParaRPr lang="ja-JP" altLang="ja-JP">
            <a:solidFill>
              <a:srgbClr val="0000FF"/>
            </a:solidFill>
            <a:effectLst/>
          </a:endParaRPr>
        </a:p>
        <a:p>
          <a:r>
            <a:rPr kumimoji="1" lang="ja-JP" altLang="ja-JP" sz="1100">
              <a:solidFill>
                <a:srgbClr val="0000FF"/>
              </a:solidFill>
              <a:effectLst/>
              <a:latin typeface="+mn-lt"/>
              <a:ea typeface="+mn-ea"/>
              <a:cs typeface="+mn-cs"/>
            </a:rPr>
            <a:t>なお、欄が不足する場合は、事務局までお問合せください。</a:t>
          </a:r>
          <a:endParaRPr lang="ja-JP" altLang="ja-JP">
            <a:solidFill>
              <a:srgbClr val="0000FF"/>
            </a:solidFill>
            <a:effectLst/>
          </a:endParaRPr>
        </a:p>
      </xdr:txBody>
    </xdr:sp>
    <xdr:clientData/>
  </xdr:twoCellAnchor>
  <xdr:twoCellAnchor>
    <xdr:from>
      <xdr:col>23</xdr:col>
      <xdr:colOff>53789</xdr:colOff>
      <xdr:row>3</xdr:row>
      <xdr:rowOff>242047</xdr:rowOff>
    </xdr:from>
    <xdr:to>
      <xdr:col>28</xdr:col>
      <xdr:colOff>80686</xdr:colOff>
      <xdr:row>5</xdr:row>
      <xdr:rowOff>17931</xdr:rowOff>
    </xdr:to>
    <xdr:sp macro="" textlink="">
      <xdr:nvSpPr>
        <xdr:cNvPr id="3" name="テキスト ボックス 2">
          <a:extLst>
            <a:ext uri="{FF2B5EF4-FFF2-40B4-BE49-F238E27FC236}">
              <a16:creationId xmlns:a16="http://schemas.microsoft.com/office/drawing/2014/main" id="{BEA343E4-730B-496B-AD5A-D86E8DFE1B93}"/>
            </a:ext>
          </a:extLst>
        </xdr:cNvPr>
        <xdr:cNvSpPr txBox="1"/>
      </xdr:nvSpPr>
      <xdr:spPr>
        <a:xfrm>
          <a:off x="13594529" y="1087867"/>
          <a:ext cx="3112997" cy="3016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solidFill>
                <a:srgbClr val="0000FF"/>
              </a:solidFill>
              <a:effectLst/>
            </a:rPr>
            <a:t>←収支が０となるように記入してください。</a:t>
          </a:r>
          <a:endParaRPr lang="ja-JP" altLang="ja-JP">
            <a:solidFill>
              <a:srgbClr val="0000FF"/>
            </a:solidFill>
            <a:effectLst/>
          </a:endParaRPr>
        </a:p>
      </xdr:txBody>
    </xdr:sp>
    <xdr:clientData/>
  </xdr:twoCellAnchor>
  <xdr:twoCellAnchor>
    <xdr:from>
      <xdr:col>17</xdr:col>
      <xdr:colOff>62753</xdr:colOff>
      <xdr:row>107</xdr:row>
      <xdr:rowOff>188258</xdr:rowOff>
    </xdr:from>
    <xdr:to>
      <xdr:col>21</xdr:col>
      <xdr:colOff>98615</xdr:colOff>
      <xdr:row>109</xdr:row>
      <xdr:rowOff>44824</xdr:rowOff>
    </xdr:to>
    <xdr:sp macro="" textlink="">
      <xdr:nvSpPr>
        <xdr:cNvPr id="4" name="テキスト ボックス 3">
          <a:extLst>
            <a:ext uri="{FF2B5EF4-FFF2-40B4-BE49-F238E27FC236}">
              <a16:creationId xmlns:a16="http://schemas.microsoft.com/office/drawing/2014/main" id="{EC5CAEBA-B0E1-458D-96FA-3DD1CD4DFAAC}"/>
            </a:ext>
          </a:extLst>
        </xdr:cNvPr>
        <xdr:cNvSpPr txBox="1"/>
      </xdr:nvSpPr>
      <xdr:spPr>
        <a:xfrm>
          <a:off x="8353313" y="13546118"/>
          <a:ext cx="3121962" cy="405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a:solidFill>
                <a:srgbClr val="0000FF"/>
              </a:solidFill>
              <a:effectLst/>
            </a:rPr>
            <a:t>←国庫補助額は左記の金額以下としてください。</a:t>
          </a:r>
          <a:endParaRPr lang="ja-JP" altLang="ja-JP">
            <a:solidFill>
              <a:srgbClr val="0000FF"/>
            </a:solidFill>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6.&#27096;&#24335;&#65298;&#65374;6_20190314-&#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取組マスタ"/>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workbookViewId="0"/>
  </sheetViews>
  <sheetFormatPr defaultRowHeight="13.5"/>
  <cols>
    <col min="1" max="2" width="69.875" bestFit="1" customWidth="1"/>
  </cols>
  <sheetData>
    <row r="1" spans="1:2">
      <c r="A1" s="76" t="s">
        <v>59</v>
      </c>
      <c r="B1" s="76" t="s">
        <v>58</v>
      </c>
    </row>
    <row r="2" spans="1:2">
      <c r="A2" t="s">
        <v>61</v>
      </c>
      <c r="B2" t="s">
        <v>64</v>
      </c>
    </row>
    <row r="3" spans="1:2">
      <c r="A3" t="s">
        <v>63</v>
      </c>
      <c r="B3" t="s">
        <v>65</v>
      </c>
    </row>
    <row r="4" spans="1:2">
      <c r="A4" t="s">
        <v>156</v>
      </c>
      <c r="B4" t="s">
        <v>66</v>
      </c>
    </row>
    <row r="5" spans="1:2">
      <c r="A5" s="76" t="s">
        <v>163</v>
      </c>
      <c r="B5" t="s">
        <v>67</v>
      </c>
    </row>
    <row r="6" spans="1:2">
      <c r="A6" t="s">
        <v>157</v>
      </c>
      <c r="B6" t="s">
        <v>68</v>
      </c>
    </row>
    <row r="7" spans="1:2">
      <c r="A7" s="76" t="s">
        <v>158</v>
      </c>
      <c r="B7" t="s">
        <v>69</v>
      </c>
    </row>
    <row r="8" spans="1:2">
      <c r="A8" t="s">
        <v>55</v>
      </c>
      <c r="B8" t="s">
        <v>70</v>
      </c>
    </row>
    <row r="9" spans="1:2">
      <c r="B9" t="s">
        <v>62</v>
      </c>
    </row>
    <row r="10" spans="1:2">
      <c r="B10" t="s">
        <v>71</v>
      </c>
    </row>
    <row r="11" spans="1:2">
      <c r="B11" t="s">
        <v>72</v>
      </c>
    </row>
    <row r="12" spans="1:2">
      <c r="B12" t="s">
        <v>73</v>
      </c>
    </row>
    <row r="13" spans="1:2">
      <c r="B13" t="s">
        <v>74</v>
      </c>
    </row>
    <row r="14" spans="1:2">
      <c r="B14" t="s">
        <v>75</v>
      </c>
    </row>
    <row r="15" spans="1:2">
      <c r="B15" t="s">
        <v>76</v>
      </c>
    </row>
  </sheetData>
  <sheetProtection password="CC06" sheet="1" objects="1" scenarios="1"/>
  <phoneticPr fontId="5"/>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39997558519241921"/>
  </sheetPr>
  <dimension ref="A1:W214"/>
  <sheetViews>
    <sheetView view="pageBreakPreview" zoomScale="85" zoomScaleNormal="100" zoomScaleSheetLayoutView="85" workbookViewId="0">
      <selection activeCell="A2" sqref="A2:B3"/>
    </sheetView>
  </sheetViews>
  <sheetFormatPr defaultColWidth="9" defaultRowHeight="13.5"/>
  <cols>
    <col min="1" max="2" width="3.375" style="42" customWidth="1"/>
    <col min="3" max="3" width="13" style="42" customWidth="1"/>
    <col min="4" max="4" width="33.5" style="42" customWidth="1"/>
    <col min="5" max="5" width="1.125" style="42" customWidth="1"/>
    <col min="6" max="6" width="9.5" style="42" customWidth="1"/>
    <col min="7" max="7" width="1.375" style="42" customWidth="1"/>
    <col min="8" max="8" width="6" style="42" customWidth="1"/>
    <col min="9" max="9" width="6.125" style="42" customWidth="1"/>
    <col min="10" max="10" width="1.875" style="42" customWidth="1"/>
    <col min="11" max="11" width="6" style="42" customWidth="1"/>
    <col min="12" max="12" width="6.125" style="42" customWidth="1"/>
    <col min="13" max="13" width="2" style="42" customWidth="1"/>
    <col min="14" max="14" width="9.5" style="42" customWidth="1"/>
    <col min="15" max="15" width="1.75" style="42" customWidth="1"/>
    <col min="16" max="16" width="9.625" style="42" customWidth="1"/>
    <col min="17" max="17" width="6.875" style="42" customWidth="1"/>
    <col min="18" max="18" width="2.75" style="42" customWidth="1"/>
    <col min="19" max="19" width="20.625" style="42" customWidth="1"/>
    <col min="20" max="20" width="18.375" style="42" customWidth="1"/>
    <col min="21" max="21" width="3.25" style="42" customWidth="1"/>
    <col min="22" max="22" width="15.625" style="225" customWidth="1"/>
    <col min="23" max="23" width="15.875" style="42" customWidth="1"/>
    <col min="24" max="16384" width="9" style="42"/>
  </cols>
  <sheetData>
    <row r="1" spans="1:23" ht="22.15" customHeight="1">
      <c r="A1" s="336" t="s">
        <v>160</v>
      </c>
      <c r="B1" s="337"/>
      <c r="C1" s="253" t="s">
        <v>46</v>
      </c>
      <c r="D1" s="327" t="s">
        <v>144</v>
      </c>
      <c r="E1" s="328"/>
      <c r="F1" s="328"/>
      <c r="G1" s="328"/>
      <c r="H1" s="328"/>
      <c r="I1" s="328"/>
      <c r="J1" s="329"/>
      <c r="K1" s="224"/>
      <c r="L1" s="320" t="s">
        <v>18</v>
      </c>
      <c r="M1" s="320"/>
      <c r="N1" s="320"/>
      <c r="O1" s="319">
        <f>W35</f>
        <v>0</v>
      </c>
      <c r="P1" s="319"/>
      <c r="Q1" s="319"/>
      <c r="V1" s="42"/>
    </row>
    <row r="2" spans="1:23" ht="22.15" customHeight="1">
      <c r="A2" s="330"/>
      <c r="B2" s="331"/>
      <c r="C2" s="334"/>
      <c r="D2" s="321"/>
      <c r="E2" s="322"/>
      <c r="F2" s="322"/>
      <c r="G2" s="322"/>
      <c r="H2" s="322"/>
      <c r="I2" s="322"/>
      <c r="J2" s="323"/>
      <c r="K2" s="224"/>
      <c r="L2" s="320" t="s">
        <v>133</v>
      </c>
      <c r="M2" s="320"/>
      <c r="N2" s="320"/>
      <c r="O2" s="319">
        <f>W49</f>
        <v>0</v>
      </c>
      <c r="P2" s="319"/>
      <c r="Q2" s="319"/>
    </row>
    <row r="3" spans="1:23" ht="22.15" customHeight="1">
      <c r="A3" s="332"/>
      <c r="B3" s="333"/>
      <c r="C3" s="335"/>
      <c r="D3" s="324"/>
      <c r="E3" s="325"/>
      <c r="F3" s="325"/>
      <c r="G3" s="325"/>
      <c r="H3" s="325"/>
      <c r="I3" s="325"/>
      <c r="J3" s="326"/>
      <c r="K3" s="226"/>
      <c r="L3" s="320" t="s">
        <v>33</v>
      </c>
      <c r="M3" s="320"/>
      <c r="N3" s="320"/>
      <c r="O3" s="319">
        <f>W50</f>
        <v>0</v>
      </c>
      <c r="P3" s="319"/>
      <c r="Q3" s="319"/>
      <c r="V3" s="42"/>
    </row>
    <row r="4" spans="1:23" ht="21.75" customHeight="1" thickBot="1">
      <c r="A4" s="227"/>
      <c r="B4" s="227"/>
      <c r="E4" s="228"/>
      <c r="F4" s="228"/>
      <c r="G4" s="228"/>
      <c r="H4" s="228"/>
      <c r="I4" s="228"/>
      <c r="J4" s="228"/>
      <c r="K4" s="228"/>
      <c r="L4" s="228"/>
      <c r="M4" s="228"/>
      <c r="N4" s="228"/>
      <c r="O4" s="228"/>
      <c r="P4" s="229"/>
      <c r="U4" s="230" t="s">
        <v>142</v>
      </c>
      <c r="W4" s="231" t="s">
        <v>10</v>
      </c>
    </row>
    <row r="5" spans="1:23" ht="20.25" customHeight="1" thickTop="1" thickBot="1">
      <c r="A5" s="45" t="s">
        <v>3</v>
      </c>
      <c r="B5" s="45"/>
      <c r="C5" s="232"/>
      <c r="D5" s="46"/>
      <c r="E5" s="46"/>
      <c r="F5" s="46"/>
      <c r="G5" s="46"/>
      <c r="H5" s="46"/>
      <c r="I5" s="46"/>
      <c r="J5" s="46"/>
      <c r="K5" s="46"/>
      <c r="L5" s="46"/>
      <c r="M5" s="46"/>
      <c r="N5" s="46"/>
      <c r="O5" s="46"/>
      <c r="Q5" s="70" t="s">
        <v>10</v>
      </c>
      <c r="U5" s="365" t="s">
        <v>141</v>
      </c>
      <c r="V5" s="366"/>
      <c r="W5" s="233">
        <f>W18-W50</f>
        <v>0</v>
      </c>
    </row>
    <row r="6" spans="1:23" ht="28.15" customHeight="1" thickTop="1">
      <c r="A6" s="367" t="s">
        <v>54</v>
      </c>
      <c r="B6" s="368"/>
      <c r="C6" s="234" t="s">
        <v>17</v>
      </c>
      <c r="D6" s="47" t="s">
        <v>27</v>
      </c>
      <c r="E6" s="40"/>
      <c r="F6" s="51" t="s">
        <v>24</v>
      </c>
      <c r="G6" s="50" t="s">
        <v>28</v>
      </c>
      <c r="H6" s="51" t="s">
        <v>23</v>
      </c>
      <c r="I6" s="52" t="s">
        <v>25</v>
      </c>
      <c r="J6" s="50" t="s">
        <v>28</v>
      </c>
      <c r="K6" s="51" t="s">
        <v>29</v>
      </c>
      <c r="L6" s="52" t="s">
        <v>25</v>
      </c>
      <c r="M6" s="50" t="s">
        <v>30</v>
      </c>
      <c r="N6" s="51" t="s">
        <v>31</v>
      </c>
      <c r="O6" s="50" t="s">
        <v>32</v>
      </c>
      <c r="P6" s="235" t="s">
        <v>7</v>
      </c>
      <c r="Q6" s="236" t="s">
        <v>26</v>
      </c>
      <c r="U6" s="237"/>
      <c r="V6" s="237"/>
    </row>
    <row r="7" spans="1:23" ht="18" customHeight="1">
      <c r="A7" s="373">
        <v>1</v>
      </c>
      <c r="B7" s="374"/>
      <c r="C7" s="27"/>
      <c r="D7" s="101"/>
      <c r="E7" s="85"/>
      <c r="F7" s="28"/>
      <c r="G7" s="85"/>
      <c r="H7" s="80"/>
      <c r="I7" s="29"/>
      <c r="J7" s="88"/>
      <c r="K7" s="83"/>
      <c r="L7" s="29"/>
      <c r="M7" s="88"/>
      <c r="N7" s="25"/>
      <c r="O7" s="89"/>
      <c r="P7" s="238">
        <f>IF(F7="",0,INT(SUM(PRODUCT(F7,H7,K7),N7)))</f>
        <v>0</v>
      </c>
      <c r="Q7" s="74"/>
      <c r="U7" s="230" t="s">
        <v>135</v>
      </c>
      <c r="V7" s="43"/>
      <c r="W7" s="231" t="s">
        <v>10</v>
      </c>
    </row>
    <row r="8" spans="1:23" ht="18" customHeight="1">
      <c r="A8" s="317">
        <v>2</v>
      </c>
      <c r="B8" s="318"/>
      <c r="C8" s="9"/>
      <c r="D8" s="102"/>
      <c r="E8" s="86"/>
      <c r="F8" s="22"/>
      <c r="G8" s="86"/>
      <c r="H8" s="81"/>
      <c r="I8" s="11"/>
      <c r="J8" s="87"/>
      <c r="K8" s="82"/>
      <c r="L8" s="11"/>
      <c r="M8" s="87"/>
      <c r="N8" s="23"/>
      <c r="O8" s="90"/>
      <c r="P8" s="239">
        <f>IF(F8="",0,INT(SUM(PRODUCT(F8,H8,K8),N8)))</f>
        <v>0</v>
      </c>
      <c r="Q8" s="75"/>
      <c r="U8" s="355" t="s">
        <v>17</v>
      </c>
      <c r="V8" s="356"/>
      <c r="W8" s="126" t="s">
        <v>47</v>
      </c>
    </row>
    <row r="9" spans="1:23" ht="18" customHeight="1">
      <c r="A9" s="317">
        <v>3</v>
      </c>
      <c r="B9" s="318"/>
      <c r="C9" s="9"/>
      <c r="D9" s="102"/>
      <c r="E9" s="86"/>
      <c r="F9" s="22"/>
      <c r="G9" s="86"/>
      <c r="H9" s="81"/>
      <c r="I9" s="11"/>
      <c r="J9" s="87"/>
      <c r="K9" s="82"/>
      <c r="L9" s="11"/>
      <c r="M9" s="87"/>
      <c r="N9" s="23"/>
      <c r="O9" s="90"/>
      <c r="P9" s="239">
        <f>IF(F9="",0,INT(SUM(PRODUCT(F9,H9,K9),N9)))</f>
        <v>0</v>
      </c>
      <c r="Q9" s="75"/>
      <c r="U9" s="363" t="s">
        <v>138</v>
      </c>
      <c r="V9" s="363"/>
      <c r="W9" s="147">
        <f>SUMIF($C$114:$C$163,U9,$P$114:$P$163)</f>
        <v>0</v>
      </c>
    </row>
    <row r="10" spans="1:23" ht="18" customHeight="1">
      <c r="A10" s="317">
        <v>4</v>
      </c>
      <c r="B10" s="318"/>
      <c r="C10" s="9"/>
      <c r="D10" s="102"/>
      <c r="E10" s="86"/>
      <c r="F10" s="22"/>
      <c r="G10" s="86"/>
      <c r="H10" s="81"/>
      <c r="I10" s="11"/>
      <c r="J10" s="87"/>
      <c r="K10" s="82"/>
      <c r="L10" s="11"/>
      <c r="M10" s="87"/>
      <c r="N10" s="23"/>
      <c r="O10" s="90"/>
      <c r="P10" s="239">
        <f t="shared" ref="P10:P73" si="0">IF(F10="",0,INT(SUM(PRODUCT(F10,H10,K10),N10)))</f>
        <v>0</v>
      </c>
      <c r="Q10" s="75"/>
      <c r="U10" s="364" t="s">
        <v>155</v>
      </c>
      <c r="V10" s="364"/>
      <c r="W10" s="147">
        <f>SUMIF($C$114:$C$163,U10,$P$114:$P$163)</f>
        <v>0</v>
      </c>
    </row>
    <row r="11" spans="1:23" ht="18" customHeight="1">
      <c r="A11" s="317">
        <v>5</v>
      </c>
      <c r="B11" s="318"/>
      <c r="C11" s="9"/>
      <c r="D11" s="199"/>
      <c r="E11" s="86"/>
      <c r="F11" s="22"/>
      <c r="G11" s="86"/>
      <c r="H11" s="81"/>
      <c r="I11" s="11"/>
      <c r="J11" s="87"/>
      <c r="K11" s="82"/>
      <c r="L11" s="11"/>
      <c r="M11" s="87"/>
      <c r="N11" s="23"/>
      <c r="O11" s="90"/>
      <c r="P11" s="239">
        <f t="shared" si="0"/>
        <v>0</v>
      </c>
      <c r="Q11" s="75"/>
      <c r="U11" s="348" t="s">
        <v>51</v>
      </c>
      <c r="V11" s="145" t="s">
        <v>13</v>
      </c>
      <c r="W11" s="147">
        <f>SUMIF($C$114:$C$163,V11,$P$114:$P$163)</f>
        <v>0</v>
      </c>
    </row>
    <row r="12" spans="1:23" ht="18" customHeight="1">
      <c r="A12" s="317">
        <v>6</v>
      </c>
      <c r="B12" s="318"/>
      <c r="C12" s="9"/>
      <c r="D12" s="102"/>
      <c r="E12" s="86"/>
      <c r="F12" s="22"/>
      <c r="G12" s="86"/>
      <c r="H12" s="81"/>
      <c r="I12" s="11"/>
      <c r="J12" s="87"/>
      <c r="K12" s="82"/>
      <c r="L12" s="11"/>
      <c r="M12" s="87"/>
      <c r="N12" s="23"/>
      <c r="O12" s="90"/>
      <c r="P12" s="239">
        <f t="shared" si="0"/>
        <v>0</v>
      </c>
      <c r="Q12" s="75"/>
      <c r="U12" s="349"/>
      <c r="V12" s="143" t="s">
        <v>8</v>
      </c>
      <c r="W12" s="148">
        <f>SUMIF($C$114:$C$163,V12,$P$114:$P$163)</f>
        <v>0</v>
      </c>
    </row>
    <row r="13" spans="1:23" ht="18" customHeight="1">
      <c r="A13" s="317">
        <v>7</v>
      </c>
      <c r="B13" s="318"/>
      <c r="C13" s="9"/>
      <c r="D13" s="102"/>
      <c r="E13" s="86"/>
      <c r="F13" s="22"/>
      <c r="G13" s="86"/>
      <c r="H13" s="81"/>
      <c r="I13" s="11"/>
      <c r="J13" s="87"/>
      <c r="K13" s="82"/>
      <c r="L13" s="11"/>
      <c r="M13" s="87"/>
      <c r="N13" s="23"/>
      <c r="O13" s="90"/>
      <c r="P13" s="239">
        <f t="shared" si="0"/>
        <v>0</v>
      </c>
      <c r="Q13" s="75"/>
      <c r="U13" s="349"/>
      <c r="V13" s="143" t="s">
        <v>4</v>
      </c>
      <c r="W13" s="148">
        <f>SUMIF($C$114:$C$163,V13,$P$114:$P$163)</f>
        <v>0</v>
      </c>
    </row>
    <row r="14" spans="1:23" ht="18" customHeight="1">
      <c r="A14" s="317">
        <v>8</v>
      </c>
      <c r="B14" s="318"/>
      <c r="C14" s="9"/>
      <c r="D14" s="102"/>
      <c r="E14" s="86"/>
      <c r="F14" s="22"/>
      <c r="G14" s="86"/>
      <c r="H14" s="81"/>
      <c r="I14" s="11"/>
      <c r="J14" s="87"/>
      <c r="K14" s="82"/>
      <c r="L14" s="11"/>
      <c r="M14" s="87"/>
      <c r="N14" s="23"/>
      <c r="O14" s="90"/>
      <c r="P14" s="239">
        <f t="shared" si="0"/>
        <v>0</v>
      </c>
      <c r="Q14" s="75"/>
      <c r="U14" s="349"/>
      <c r="V14" s="146" t="s">
        <v>14</v>
      </c>
      <c r="W14" s="149">
        <f>SUMIF($C$114:$C$163,V14,$P$114:$P$163)</f>
        <v>0</v>
      </c>
    </row>
    <row r="15" spans="1:23" ht="18" customHeight="1">
      <c r="A15" s="317">
        <v>9</v>
      </c>
      <c r="B15" s="318"/>
      <c r="C15" s="9"/>
      <c r="D15" s="102"/>
      <c r="E15" s="86"/>
      <c r="F15" s="22"/>
      <c r="G15" s="86"/>
      <c r="H15" s="81"/>
      <c r="I15" s="11"/>
      <c r="J15" s="87"/>
      <c r="K15" s="82"/>
      <c r="L15" s="11"/>
      <c r="M15" s="87"/>
      <c r="N15" s="23"/>
      <c r="O15" s="90"/>
      <c r="P15" s="239">
        <f t="shared" si="0"/>
        <v>0</v>
      </c>
      <c r="Q15" s="75"/>
      <c r="U15" s="350"/>
      <c r="V15" s="144" t="s">
        <v>50</v>
      </c>
      <c r="W15" s="147">
        <f>SUM(W11:W14)</f>
        <v>0</v>
      </c>
    </row>
    <row r="16" spans="1:23" ht="18" customHeight="1">
      <c r="A16" s="317">
        <v>10</v>
      </c>
      <c r="B16" s="318"/>
      <c r="C16" s="9"/>
      <c r="D16" s="102"/>
      <c r="E16" s="86"/>
      <c r="F16" s="22"/>
      <c r="G16" s="86"/>
      <c r="H16" s="81"/>
      <c r="I16" s="11"/>
      <c r="J16" s="87"/>
      <c r="K16" s="82"/>
      <c r="L16" s="11"/>
      <c r="M16" s="87"/>
      <c r="N16" s="23"/>
      <c r="O16" s="90"/>
      <c r="P16" s="239">
        <f t="shared" si="0"/>
        <v>0</v>
      </c>
      <c r="Q16" s="75"/>
      <c r="U16" s="351" t="s">
        <v>0</v>
      </c>
      <c r="V16" s="351"/>
      <c r="W16" s="186">
        <f>SUM(W9:W14)</f>
        <v>0</v>
      </c>
    </row>
    <row r="17" spans="1:23" ht="18" customHeight="1" thickBot="1">
      <c r="A17" s="317">
        <v>11</v>
      </c>
      <c r="B17" s="318"/>
      <c r="C17" s="9"/>
      <c r="D17" s="102"/>
      <c r="E17" s="86"/>
      <c r="F17" s="22"/>
      <c r="G17" s="86"/>
      <c r="H17" s="81"/>
      <c r="I17" s="11"/>
      <c r="J17" s="87"/>
      <c r="K17" s="82"/>
      <c r="L17" s="11"/>
      <c r="M17" s="87"/>
      <c r="N17" s="23"/>
      <c r="O17" s="90"/>
      <c r="P17" s="239">
        <f t="shared" si="0"/>
        <v>0</v>
      </c>
      <c r="Q17" s="75"/>
      <c r="U17" s="352" t="s">
        <v>15</v>
      </c>
      <c r="V17" s="352"/>
      <c r="W17" s="187">
        <f>SUMIF($C$114:$C$163,U17,$P$114:$P$163)</f>
        <v>0</v>
      </c>
    </row>
    <row r="18" spans="1:23" ht="18" customHeight="1" thickTop="1" thickBot="1">
      <c r="A18" s="317">
        <v>12</v>
      </c>
      <c r="B18" s="318"/>
      <c r="C18" s="9"/>
      <c r="D18" s="102"/>
      <c r="E18" s="86"/>
      <c r="F18" s="22"/>
      <c r="G18" s="87"/>
      <c r="H18" s="82"/>
      <c r="I18" s="11"/>
      <c r="J18" s="87"/>
      <c r="K18" s="82"/>
      <c r="L18" s="11"/>
      <c r="M18" s="87"/>
      <c r="N18" s="23"/>
      <c r="O18" s="90"/>
      <c r="P18" s="239">
        <f t="shared" si="0"/>
        <v>0</v>
      </c>
      <c r="Q18" s="75"/>
      <c r="U18" s="353" t="s">
        <v>16</v>
      </c>
      <c r="V18" s="354"/>
      <c r="W18" s="150">
        <f>SUM(W16:W17)</f>
        <v>0</v>
      </c>
    </row>
    <row r="19" spans="1:23" ht="18" customHeight="1" thickTop="1">
      <c r="A19" s="317">
        <v>13</v>
      </c>
      <c r="B19" s="318"/>
      <c r="C19" s="9"/>
      <c r="D19" s="102"/>
      <c r="E19" s="86"/>
      <c r="F19" s="22"/>
      <c r="G19" s="87"/>
      <c r="H19" s="82"/>
      <c r="I19" s="11"/>
      <c r="J19" s="87"/>
      <c r="K19" s="82"/>
      <c r="L19" s="11"/>
      <c r="M19" s="87"/>
      <c r="N19" s="23"/>
      <c r="O19" s="90"/>
      <c r="P19" s="239">
        <f t="shared" si="0"/>
        <v>0</v>
      </c>
      <c r="Q19" s="75"/>
      <c r="U19" s="54"/>
      <c r="V19" s="54"/>
      <c r="W19" s="55"/>
    </row>
    <row r="20" spans="1:23" ht="18" customHeight="1">
      <c r="A20" s="317">
        <v>14</v>
      </c>
      <c r="B20" s="318"/>
      <c r="C20" s="9"/>
      <c r="D20" s="102"/>
      <c r="E20" s="86"/>
      <c r="F20" s="22"/>
      <c r="G20" s="87"/>
      <c r="H20" s="82"/>
      <c r="I20" s="11"/>
      <c r="J20" s="87"/>
      <c r="K20" s="82"/>
      <c r="L20" s="11"/>
      <c r="M20" s="87"/>
      <c r="N20" s="23"/>
      <c r="O20" s="90"/>
      <c r="P20" s="239">
        <f t="shared" si="0"/>
        <v>0</v>
      </c>
      <c r="Q20" s="75"/>
      <c r="U20" s="142" t="s">
        <v>136</v>
      </c>
      <c r="V20" s="54"/>
      <c r="W20" s="231" t="s">
        <v>10</v>
      </c>
    </row>
    <row r="21" spans="1:23" ht="18" customHeight="1">
      <c r="A21" s="317">
        <v>15</v>
      </c>
      <c r="B21" s="318"/>
      <c r="C21" s="9"/>
      <c r="D21" s="102"/>
      <c r="E21" s="86"/>
      <c r="F21" s="22"/>
      <c r="G21" s="87"/>
      <c r="H21" s="82"/>
      <c r="I21" s="11"/>
      <c r="J21" s="87"/>
      <c r="K21" s="82"/>
      <c r="L21" s="11"/>
      <c r="M21" s="87"/>
      <c r="N21" s="23"/>
      <c r="O21" s="90"/>
      <c r="P21" s="239">
        <f t="shared" si="0"/>
        <v>0</v>
      </c>
      <c r="Q21" s="75"/>
      <c r="U21" s="355" t="s">
        <v>17</v>
      </c>
      <c r="V21" s="356"/>
      <c r="W21" s="126" t="s">
        <v>47</v>
      </c>
    </row>
    <row r="22" spans="1:23" ht="18" customHeight="1">
      <c r="A22" s="317">
        <v>16</v>
      </c>
      <c r="B22" s="318"/>
      <c r="C22" s="9"/>
      <c r="D22" s="102"/>
      <c r="E22" s="86"/>
      <c r="F22" s="22"/>
      <c r="G22" s="87"/>
      <c r="H22" s="82"/>
      <c r="I22" s="11"/>
      <c r="J22" s="87"/>
      <c r="K22" s="82"/>
      <c r="L22" s="11"/>
      <c r="M22" s="87"/>
      <c r="N22" s="23"/>
      <c r="O22" s="90"/>
      <c r="P22" s="239">
        <f t="shared" si="0"/>
        <v>0</v>
      </c>
      <c r="Q22" s="75"/>
      <c r="U22" s="311" t="s">
        <v>18</v>
      </c>
      <c r="V22" s="156" t="s">
        <v>77</v>
      </c>
      <c r="W22" s="157">
        <f t="shared" ref="W22:W33" si="1">SUMIFS($P$7:$P$105,$C$7:$C$105,$V22,$Q$7:$Q$105,"")</f>
        <v>0</v>
      </c>
    </row>
    <row r="23" spans="1:23" ht="18" customHeight="1">
      <c r="A23" s="317">
        <v>17</v>
      </c>
      <c r="B23" s="318"/>
      <c r="C23" s="9"/>
      <c r="D23" s="102"/>
      <c r="E23" s="86"/>
      <c r="F23" s="22"/>
      <c r="G23" s="86"/>
      <c r="H23" s="81"/>
      <c r="I23" s="11"/>
      <c r="J23" s="86"/>
      <c r="K23" s="82"/>
      <c r="L23" s="17"/>
      <c r="M23" s="87"/>
      <c r="N23" s="23"/>
      <c r="O23" s="90"/>
      <c r="P23" s="239">
        <f t="shared" si="0"/>
        <v>0</v>
      </c>
      <c r="Q23" s="75"/>
      <c r="U23" s="312"/>
      <c r="V23" s="158" t="s">
        <v>78</v>
      </c>
      <c r="W23" s="159">
        <f t="shared" si="1"/>
        <v>0</v>
      </c>
    </row>
    <row r="24" spans="1:23" ht="18" customHeight="1">
      <c r="A24" s="317">
        <v>18</v>
      </c>
      <c r="B24" s="318"/>
      <c r="C24" s="9"/>
      <c r="D24" s="102"/>
      <c r="E24" s="86"/>
      <c r="F24" s="22"/>
      <c r="G24" s="86"/>
      <c r="H24" s="81"/>
      <c r="I24" s="11"/>
      <c r="J24" s="86"/>
      <c r="K24" s="82"/>
      <c r="L24" s="17"/>
      <c r="M24" s="87"/>
      <c r="N24" s="23"/>
      <c r="O24" s="90"/>
      <c r="P24" s="239">
        <f t="shared" si="0"/>
        <v>0</v>
      </c>
      <c r="Q24" s="75"/>
      <c r="U24" s="312"/>
      <c r="V24" s="158" t="s">
        <v>79</v>
      </c>
      <c r="W24" s="159">
        <f t="shared" si="1"/>
        <v>0</v>
      </c>
    </row>
    <row r="25" spans="1:23" ht="18" customHeight="1">
      <c r="A25" s="317">
        <v>19</v>
      </c>
      <c r="B25" s="318"/>
      <c r="C25" s="9"/>
      <c r="D25" s="102"/>
      <c r="E25" s="86"/>
      <c r="F25" s="22"/>
      <c r="G25" s="86"/>
      <c r="H25" s="81"/>
      <c r="I25" s="11"/>
      <c r="J25" s="86"/>
      <c r="K25" s="82"/>
      <c r="L25" s="17"/>
      <c r="M25" s="87"/>
      <c r="N25" s="23"/>
      <c r="O25" s="90"/>
      <c r="P25" s="239">
        <f t="shared" si="0"/>
        <v>0</v>
      </c>
      <c r="Q25" s="75"/>
      <c r="U25" s="312"/>
      <c r="V25" s="158" t="s">
        <v>1</v>
      </c>
      <c r="W25" s="159">
        <f t="shared" si="1"/>
        <v>0</v>
      </c>
    </row>
    <row r="26" spans="1:23" ht="18" customHeight="1">
      <c r="A26" s="317">
        <v>20</v>
      </c>
      <c r="B26" s="318"/>
      <c r="C26" s="9"/>
      <c r="D26" s="102"/>
      <c r="E26" s="86"/>
      <c r="F26" s="22"/>
      <c r="G26" s="86"/>
      <c r="H26" s="81"/>
      <c r="I26" s="11"/>
      <c r="J26" s="87"/>
      <c r="K26" s="82"/>
      <c r="L26" s="11"/>
      <c r="M26" s="87"/>
      <c r="N26" s="23"/>
      <c r="O26" s="90"/>
      <c r="P26" s="239">
        <f t="shared" si="0"/>
        <v>0</v>
      </c>
      <c r="Q26" s="75"/>
      <c r="U26" s="312"/>
      <c r="V26" s="158" t="s">
        <v>81</v>
      </c>
      <c r="W26" s="159">
        <f t="shared" si="1"/>
        <v>0</v>
      </c>
    </row>
    <row r="27" spans="1:23" ht="18" customHeight="1">
      <c r="A27" s="317">
        <v>21</v>
      </c>
      <c r="B27" s="318"/>
      <c r="C27" s="9"/>
      <c r="D27" s="102"/>
      <c r="E27" s="86"/>
      <c r="F27" s="22"/>
      <c r="G27" s="86"/>
      <c r="H27" s="81"/>
      <c r="I27" s="11"/>
      <c r="J27" s="87"/>
      <c r="K27" s="82"/>
      <c r="L27" s="11"/>
      <c r="M27" s="87"/>
      <c r="N27" s="23"/>
      <c r="O27" s="90"/>
      <c r="P27" s="239">
        <f t="shared" si="0"/>
        <v>0</v>
      </c>
      <c r="Q27" s="75"/>
      <c r="U27" s="312"/>
      <c r="V27" s="158" t="s">
        <v>82</v>
      </c>
      <c r="W27" s="159">
        <f t="shared" si="1"/>
        <v>0</v>
      </c>
    </row>
    <row r="28" spans="1:23" ht="18" customHeight="1">
      <c r="A28" s="317">
        <v>22</v>
      </c>
      <c r="B28" s="318"/>
      <c r="C28" s="9"/>
      <c r="D28" s="102"/>
      <c r="E28" s="86"/>
      <c r="F28" s="22"/>
      <c r="G28" s="86"/>
      <c r="H28" s="81"/>
      <c r="I28" s="11"/>
      <c r="J28" s="87"/>
      <c r="K28" s="82"/>
      <c r="L28" s="11"/>
      <c r="M28" s="87"/>
      <c r="N28" s="23"/>
      <c r="O28" s="90"/>
      <c r="P28" s="239">
        <f t="shared" si="0"/>
        <v>0</v>
      </c>
      <c r="Q28" s="75"/>
      <c r="U28" s="312"/>
      <c r="V28" s="158" t="s">
        <v>83</v>
      </c>
      <c r="W28" s="159">
        <f t="shared" si="1"/>
        <v>0</v>
      </c>
    </row>
    <row r="29" spans="1:23" ht="18" customHeight="1">
      <c r="A29" s="317">
        <v>23</v>
      </c>
      <c r="B29" s="318"/>
      <c r="C29" s="9"/>
      <c r="D29" s="102"/>
      <c r="E29" s="86"/>
      <c r="F29" s="22"/>
      <c r="G29" s="86"/>
      <c r="H29" s="81"/>
      <c r="I29" s="11"/>
      <c r="J29" s="87"/>
      <c r="K29" s="82"/>
      <c r="L29" s="11"/>
      <c r="M29" s="87"/>
      <c r="N29" s="23"/>
      <c r="O29" s="90"/>
      <c r="P29" s="239">
        <f t="shared" si="0"/>
        <v>0</v>
      </c>
      <c r="Q29" s="75"/>
      <c r="U29" s="312"/>
      <c r="V29" s="158" t="s">
        <v>84</v>
      </c>
      <c r="W29" s="159">
        <f t="shared" si="1"/>
        <v>0</v>
      </c>
    </row>
    <row r="30" spans="1:23" ht="18" customHeight="1">
      <c r="A30" s="317">
        <v>24</v>
      </c>
      <c r="B30" s="318"/>
      <c r="C30" s="9"/>
      <c r="D30" s="102"/>
      <c r="E30" s="86"/>
      <c r="F30" s="22"/>
      <c r="G30" s="86"/>
      <c r="H30" s="81"/>
      <c r="I30" s="11"/>
      <c r="J30" s="87"/>
      <c r="K30" s="82"/>
      <c r="L30" s="11"/>
      <c r="M30" s="87"/>
      <c r="N30" s="23"/>
      <c r="O30" s="90"/>
      <c r="P30" s="239">
        <f t="shared" si="0"/>
        <v>0</v>
      </c>
      <c r="Q30" s="75"/>
      <c r="U30" s="312"/>
      <c r="V30" s="158" t="s">
        <v>85</v>
      </c>
      <c r="W30" s="159">
        <f t="shared" si="1"/>
        <v>0</v>
      </c>
    </row>
    <row r="31" spans="1:23" ht="18" customHeight="1">
      <c r="A31" s="317">
        <v>25</v>
      </c>
      <c r="B31" s="318"/>
      <c r="C31" s="9"/>
      <c r="D31" s="102"/>
      <c r="E31" s="86"/>
      <c r="F31" s="22"/>
      <c r="G31" s="86"/>
      <c r="H31" s="81"/>
      <c r="I31" s="11"/>
      <c r="J31" s="87"/>
      <c r="K31" s="82"/>
      <c r="L31" s="11"/>
      <c r="M31" s="87"/>
      <c r="N31" s="23"/>
      <c r="O31" s="90"/>
      <c r="P31" s="239">
        <f t="shared" si="0"/>
        <v>0</v>
      </c>
      <c r="Q31" s="75"/>
      <c r="U31" s="312"/>
      <c r="V31" s="158" t="s">
        <v>86</v>
      </c>
      <c r="W31" s="159">
        <f t="shared" si="1"/>
        <v>0</v>
      </c>
    </row>
    <row r="32" spans="1:23" ht="18" customHeight="1">
      <c r="A32" s="317">
        <v>26</v>
      </c>
      <c r="B32" s="318"/>
      <c r="C32" s="9"/>
      <c r="D32" s="102"/>
      <c r="E32" s="86"/>
      <c r="F32" s="22"/>
      <c r="G32" s="86"/>
      <c r="H32" s="81"/>
      <c r="I32" s="11"/>
      <c r="J32" s="87"/>
      <c r="K32" s="82"/>
      <c r="L32" s="11"/>
      <c r="M32" s="87"/>
      <c r="N32" s="23"/>
      <c r="O32" s="90"/>
      <c r="P32" s="239">
        <f t="shared" si="0"/>
        <v>0</v>
      </c>
      <c r="Q32" s="75"/>
      <c r="U32" s="312"/>
      <c r="V32" s="158" t="s">
        <v>129</v>
      </c>
      <c r="W32" s="159">
        <f t="shared" si="1"/>
        <v>0</v>
      </c>
    </row>
    <row r="33" spans="1:23" ht="18" customHeight="1">
      <c r="A33" s="317">
        <v>27</v>
      </c>
      <c r="B33" s="318"/>
      <c r="C33" s="9"/>
      <c r="D33" s="102"/>
      <c r="E33" s="86"/>
      <c r="F33" s="22"/>
      <c r="G33" s="86"/>
      <c r="H33" s="81"/>
      <c r="I33" s="11"/>
      <c r="J33" s="87"/>
      <c r="K33" s="82"/>
      <c r="L33" s="11"/>
      <c r="M33" s="87"/>
      <c r="N33" s="23"/>
      <c r="O33" s="90"/>
      <c r="P33" s="239">
        <f t="shared" si="0"/>
        <v>0</v>
      </c>
      <c r="Q33" s="75"/>
      <c r="U33" s="312"/>
      <c r="V33" s="158" t="s">
        <v>19</v>
      </c>
      <c r="W33" s="159">
        <f t="shared" si="1"/>
        <v>0</v>
      </c>
    </row>
    <row r="34" spans="1:23" ht="18" customHeight="1">
      <c r="A34" s="317">
        <v>28</v>
      </c>
      <c r="B34" s="318"/>
      <c r="C34" s="9"/>
      <c r="D34" s="102"/>
      <c r="E34" s="86"/>
      <c r="F34" s="22"/>
      <c r="G34" s="86"/>
      <c r="H34" s="81"/>
      <c r="I34" s="11"/>
      <c r="J34" s="87"/>
      <c r="K34" s="82"/>
      <c r="L34" s="11"/>
      <c r="M34" s="87"/>
      <c r="N34" s="23"/>
      <c r="O34" s="90"/>
      <c r="P34" s="239">
        <f t="shared" si="0"/>
        <v>0</v>
      </c>
      <c r="Q34" s="75"/>
      <c r="U34" s="312"/>
      <c r="V34" s="269" t="s">
        <v>171</v>
      </c>
      <c r="W34" s="159">
        <f>SUMIFS($P$7:$P$105,$C$7:$C$105,$V34,$Q$7:$Q$105,"")</f>
        <v>0</v>
      </c>
    </row>
    <row r="35" spans="1:23" ht="18" customHeight="1">
      <c r="A35" s="317">
        <v>29</v>
      </c>
      <c r="B35" s="318"/>
      <c r="C35" s="9"/>
      <c r="D35" s="102"/>
      <c r="E35" s="86"/>
      <c r="F35" s="22"/>
      <c r="G35" s="86"/>
      <c r="H35" s="81"/>
      <c r="I35" s="11"/>
      <c r="J35" s="87"/>
      <c r="K35" s="82"/>
      <c r="L35" s="11"/>
      <c r="M35" s="87"/>
      <c r="N35" s="23"/>
      <c r="O35" s="90"/>
      <c r="P35" s="239">
        <f t="shared" si="0"/>
        <v>0</v>
      </c>
      <c r="Q35" s="75"/>
      <c r="U35" s="313"/>
      <c r="V35" s="160" t="s">
        <v>140</v>
      </c>
      <c r="W35" s="161">
        <f>SUM(W22:W33)</f>
        <v>0</v>
      </c>
    </row>
    <row r="36" spans="1:23" ht="18" customHeight="1">
      <c r="A36" s="317">
        <v>30</v>
      </c>
      <c r="B36" s="318"/>
      <c r="C36" s="9"/>
      <c r="D36" s="102"/>
      <c r="E36" s="86"/>
      <c r="F36" s="22"/>
      <c r="G36" s="86"/>
      <c r="H36" s="81"/>
      <c r="I36" s="11"/>
      <c r="J36" s="87"/>
      <c r="K36" s="82"/>
      <c r="L36" s="11"/>
      <c r="M36" s="87"/>
      <c r="N36" s="23"/>
      <c r="O36" s="90"/>
      <c r="P36" s="239">
        <f t="shared" si="0"/>
        <v>0</v>
      </c>
      <c r="Q36" s="75"/>
      <c r="U36" s="314" t="s">
        <v>133</v>
      </c>
      <c r="V36" s="152" t="s">
        <v>77</v>
      </c>
      <c r="W36" s="153">
        <f t="shared" ref="W36:W47" si="2">SUMIFS($P$7:$P$105,$C$7:$C$105,$V36,$Q$7:$Q$105,"○")</f>
        <v>0</v>
      </c>
    </row>
    <row r="37" spans="1:23" ht="18" customHeight="1">
      <c r="A37" s="317">
        <v>31</v>
      </c>
      <c r="B37" s="318"/>
      <c r="C37" s="9"/>
      <c r="D37" s="102"/>
      <c r="E37" s="86"/>
      <c r="F37" s="22"/>
      <c r="G37" s="86"/>
      <c r="H37" s="81"/>
      <c r="I37" s="11"/>
      <c r="J37" s="87"/>
      <c r="K37" s="82"/>
      <c r="L37" s="11"/>
      <c r="M37" s="87"/>
      <c r="N37" s="23"/>
      <c r="O37" s="90"/>
      <c r="P37" s="239">
        <f t="shared" si="0"/>
        <v>0</v>
      </c>
      <c r="Q37" s="75"/>
      <c r="U37" s="315"/>
      <c r="V37" s="154" t="s">
        <v>78</v>
      </c>
      <c r="W37" s="155">
        <f t="shared" si="2"/>
        <v>0</v>
      </c>
    </row>
    <row r="38" spans="1:23" ht="18" customHeight="1">
      <c r="A38" s="317">
        <v>32</v>
      </c>
      <c r="B38" s="318"/>
      <c r="C38" s="9"/>
      <c r="D38" s="102"/>
      <c r="E38" s="86"/>
      <c r="F38" s="22"/>
      <c r="G38" s="86"/>
      <c r="H38" s="81"/>
      <c r="I38" s="11"/>
      <c r="J38" s="87"/>
      <c r="K38" s="82"/>
      <c r="L38" s="11"/>
      <c r="M38" s="87"/>
      <c r="N38" s="23"/>
      <c r="O38" s="90"/>
      <c r="P38" s="239">
        <f t="shared" si="0"/>
        <v>0</v>
      </c>
      <c r="Q38" s="75"/>
      <c r="U38" s="315"/>
      <c r="V38" s="154" t="s">
        <v>79</v>
      </c>
      <c r="W38" s="155">
        <f t="shared" si="2"/>
        <v>0</v>
      </c>
    </row>
    <row r="39" spans="1:23" ht="18" customHeight="1">
      <c r="A39" s="317">
        <v>33</v>
      </c>
      <c r="B39" s="318"/>
      <c r="C39" s="9"/>
      <c r="D39" s="102"/>
      <c r="E39" s="86"/>
      <c r="F39" s="22"/>
      <c r="G39" s="86"/>
      <c r="H39" s="81"/>
      <c r="I39" s="11"/>
      <c r="J39" s="87"/>
      <c r="K39" s="82"/>
      <c r="L39" s="11"/>
      <c r="M39" s="87"/>
      <c r="N39" s="23"/>
      <c r="O39" s="90"/>
      <c r="P39" s="239">
        <f t="shared" si="0"/>
        <v>0</v>
      </c>
      <c r="Q39" s="75"/>
      <c r="U39" s="315"/>
      <c r="V39" s="154" t="s">
        <v>1</v>
      </c>
      <c r="W39" s="155">
        <f t="shared" si="2"/>
        <v>0</v>
      </c>
    </row>
    <row r="40" spans="1:23" ht="18" customHeight="1">
      <c r="A40" s="317">
        <v>34</v>
      </c>
      <c r="B40" s="318"/>
      <c r="C40" s="9"/>
      <c r="D40" s="102"/>
      <c r="E40" s="86"/>
      <c r="F40" s="22"/>
      <c r="G40" s="86"/>
      <c r="H40" s="81"/>
      <c r="I40" s="11"/>
      <c r="J40" s="87"/>
      <c r="K40" s="82"/>
      <c r="L40" s="11"/>
      <c r="M40" s="87"/>
      <c r="N40" s="23"/>
      <c r="O40" s="90"/>
      <c r="P40" s="239">
        <f t="shared" si="0"/>
        <v>0</v>
      </c>
      <c r="Q40" s="75"/>
      <c r="U40" s="315"/>
      <c r="V40" s="154" t="s">
        <v>81</v>
      </c>
      <c r="W40" s="155">
        <f t="shared" si="2"/>
        <v>0</v>
      </c>
    </row>
    <row r="41" spans="1:23" ht="18" customHeight="1">
      <c r="A41" s="317">
        <v>35</v>
      </c>
      <c r="B41" s="318"/>
      <c r="C41" s="9"/>
      <c r="D41" s="102"/>
      <c r="E41" s="86"/>
      <c r="F41" s="22"/>
      <c r="G41" s="86"/>
      <c r="H41" s="81"/>
      <c r="I41" s="11"/>
      <c r="J41" s="87"/>
      <c r="K41" s="82"/>
      <c r="L41" s="11"/>
      <c r="M41" s="87"/>
      <c r="N41" s="23"/>
      <c r="O41" s="90"/>
      <c r="P41" s="239">
        <f t="shared" si="0"/>
        <v>0</v>
      </c>
      <c r="Q41" s="75"/>
      <c r="U41" s="315"/>
      <c r="V41" s="154" t="s">
        <v>82</v>
      </c>
      <c r="W41" s="155">
        <f t="shared" si="2"/>
        <v>0</v>
      </c>
    </row>
    <row r="42" spans="1:23" ht="18" customHeight="1">
      <c r="A42" s="317">
        <v>36</v>
      </c>
      <c r="B42" s="318"/>
      <c r="C42" s="9"/>
      <c r="D42" s="102"/>
      <c r="E42" s="86"/>
      <c r="F42" s="22"/>
      <c r="G42" s="87"/>
      <c r="H42" s="82"/>
      <c r="I42" s="11"/>
      <c r="J42" s="87"/>
      <c r="K42" s="82"/>
      <c r="L42" s="11"/>
      <c r="M42" s="87"/>
      <c r="N42" s="23"/>
      <c r="O42" s="90"/>
      <c r="P42" s="239">
        <f t="shared" si="0"/>
        <v>0</v>
      </c>
      <c r="Q42" s="75"/>
      <c r="U42" s="315"/>
      <c r="V42" s="154" t="s">
        <v>83</v>
      </c>
      <c r="W42" s="155">
        <f t="shared" si="2"/>
        <v>0</v>
      </c>
    </row>
    <row r="43" spans="1:23" ht="18" customHeight="1">
      <c r="A43" s="317">
        <v>37</v>
      </c>
      <c r="B43" s="318"/>
      <c r="C43" s="9"/>
      <c r="D43" s="102"/>
      <c r="E43" s="86"/>
      <c r="F43" s="22"/>
      <c r="G43" s="86"/>
      <c r="H43" s="81"/>
      <c r="I43" s="11"/>
      <c r="J43" s="87"/>
      <c r="K43" s="82"/>
      <c r="L43" s="11"/>
      <c r="M43" s="87"/>
      <c r="N43" s="23"/>
      <c r="O43" s="90"/>
      <c r="P43" s="239">
        <f t="shared" si="0"/>
        <v>0</v>
      </c>
      <c r="Q43" s="75"/>
      <c r="U43" s="315"/>
      <c r="V43" s="154" t="s">
        <v>84</v>
      </c>
      <c r="W43" s="155">
        <f t="shared" si="2"/>
        <v>0</v>
      </c>
    </row>
    <row r="44" spans="1:23" ht="18" customHeight="1">
      <c r="A44" s="317">
        <v>38</v>
      </c>
      <c r="B44" s="318"/>
      <c r="C44" s="9"/>
      <c r="D44" s="102"/>
      <c r="E44" s="86"/>
      <c r="F44" s="22"/>
      <c r="G44" s="86"/>
      <c r="H44" s="81"/>
      <c r="I44" s="11"/>
      <c r="J44" s="87"/>
      <c r="K44" s="82"/>
      <c r="L44" s="11"/>
      <c r="M44" s="87"/>
      <c r="N44" s="23"/>
      <c r="O44" s="90"/>
      <c r="P44" s="239">
        <f t="shared" si="0"/>
        <v>0</v>
      </c>
      <c r="Q44" s="75"/>
      <c r="U44" s="315"/>
      <c r="V44" s="154" t="s">
        <v>85</v>
      </c>
      <c r="W44" s="155">
        <f t="shared" si="2"/>
        <v>0</v>
      </c>
    </row>
    <row r="45" spans="1:23" ht="18" customHeight="1">
      <c r="A45" s="317">
        <v>39</v>
      </c>
      <c r="B45" s="318"/>
      <c r="C45" s="9"/>
      <c r="D45" s="102"/>
      <c r="E45" s="86"/>
      <c r="F45" s="23"/>
      <c r="G45" s="87"/>
      <c r="H45" s="82"/>
      <c r="I45" s="11"/>
      <c r="J45" s="87"/>
      <c r="K45" s="82"/>
      <c r="L45" s="11"/>
      <c r="M45" s="87"/>
      <c r="N45" s="23"/>
      <c r="O45" s="90"/>
      <c r="P45" s="239">
        <f t="shared" si="0"/>
        <v>0</v>
      </c>
      <c r="Q45" s="75"/>
      <c r="U45" s="315"/>
      <c r="V45" s="154" t="s">
        <v>86</v>
      </c>
      <c r="W45" s="155">
        <f t="shared" si="2"/>
        <v>0</v>
      </c>
    </row>
    <row r="46" spans="1:23" ht="18" customHeight="1">
      <c r="A46" s="317">
        <v>40</v>
      </c>
      <c r="B46" s="318"/>
      <c r="C46" s="9"/>
      <c r="D46" s="102"/>
      <c r="E46" s="86"/>
      <c r="F46" s="23"/>
      <c r="G46" s="87"/>
      <c r="H46" s="82"/>
      <c r="I46" s="11"/>
      <c r="J46" s="87"/>
      <c r="K46" s="82"/>
      <c r="L46" s="11"/>
      <c r="M46" s="87"/>
      <c r="N46" s="23"/>
      <c r="O46" s="90"/>
      <c r="P46" s="239">
        <f t="shared" si="0"/>
        <v>0</v>
      </c>
      <c r="Q46" s="75"/>
      <c r="U46" s="315"/>
      <c r="V46" s="154" t="s">
        <v>129</v>
      </c>
      <c r="W46" s="155">
        <f t="shared" si="2"/>
        <v>0</v>
      </c>
    </row>
    <row r="47" spans="1:23" ht="18" customHeight="1">
      <c r="A47" s="317">
        <v>41</v>
      </c>
      <c r="B47" s="318"/>
      <c r="C47" s="9"/>
      <c r="D47" s="102"/>
      <c r="E47" s="86"/>
      <c r="F47" s="23"/>
      <c r="G47" s="87"/>
      <c r="H47" s="82"/>
      <c r="I47" s="11"/>
      <c r="J47" s="87"/>
      <c r="K47" s="82"/>
      <c r="L47" s="11"/>
      <c r="M47" s="87"/>
      <c r="N47" s="23"/>
      <c r="O47" s="90"/>
      <c r="P47" s="239">
        <f t="shared" si="0"/>
        <v>0</v>
      </c>
      <c r="Q47" s="75"/>
      <c r="U47" s="315"/>
      <c r="V47" s="154" t="s">
        <v>19</v>
      </c>
      <c r="W47" s="155">
        <f t="shared" si="2"/>
        <v>0</v>
      </c>
    </row>
    <row r="48" spans="1:23" ht="18" customHeight="1">
      <c r="A48" s="317">
        <v>42</v>
      </c>
      <c r="B48" s="318"/>
      <c r="C48" s="118"/>
      <c r="D48" s="102"/>
      <c r="E48" s="86"/>
      <c r="F48" s="23"/>
      <c r="G48" s="87"/>
      <c r="H48" s="82"/>
      <c r="I48" s="11"/>
      <c r="J48" s="87"/>
      <c r="K48" s="82"/>
      <c r="L48" s="11"/>
      <c r="M48" s="87"/>
      <c r="N48" s="23"/>
      <c r="O48" s="90"/>
      <c r="P48" s="239">
        <f t="shared" si="0"/>
        <v>0</v>
      </c>
      <c r="Q48" s="75"/>
      <c r="U48" s="315"/>
      <c r="V48" s="162" t="s">
        <v>171</v>
      </c>
      <c r="W48" s="155">
        <f>SUMIFS($P$7:$P$105,$C$7:$C$105,$V48,$Q$7:$Q$105,"○")</f>
        <v>0</v>
      </c>
    </row>
    <row r="49" spans="1:23" ht="18" customHeight="1" thickBot="1">
      <c r="A49" s="317">
        <v>43</v>
      </c>
      <c r="B49" s="318"/>
      <c r="C49" s="118"/>
      <c r="D49" s="102"/>
      <c r="E49" s="86"/>
      <c r="F49" s="23"/>
      <c r="G49" s="87"/>
      <c r="H49" s="82"/>
      <c r="I49" s="11"/>
      <c r="J49" s="87"/>
      <c r="K49" s="82"/>
      <c r="L49" s="11"/>
      <c r="M49" s="87"/>
      <c r="N49" s="23"/>
      <c r="O49" s="90"/>
      <c r="P49" s="239">
        <f t="shared" si="0"/>
        <v>0</v>
      </c>
      <c r="Q49" s="75"/>
      <c r="U49" s="316"/>
      <c r="V49" s="162" t="s">
        <v>21</v>
      </c>
      <c r="W49" s="163">
        <f>SUM(W36:W47)</f>
        <v>0</v>
      </c>
    </row>
    <row r="50" spans="1:23" ht="18" customHeight="1" thickTop="1" thickBot="1">
      <c r="A50" s="317">
        <v>44</v>
      </c>
      <c r="B50" s="318"/>
      <c r="C50" s="118"/>
      <c r="D50" s="102"/>
      <c r="E50" s="86"/>
      <c r="F50" s="23"/>
      <c r="G50" s="87"/>
      <c r="H50" s="82"/>
      <c r="I50" s="11"/>
      <c r="J50" s="87"/>
      <c r="K50" s="82"/>
      <c r="L50" s="11"/>
      <c r="M50" s="87"/>
      <c r="N50" s="23"/>
      <c r="O50" s="90"/>
      <c r="P50" s="239">
        <f t="shared" si="0"/>
        <v>0</v>
      </c>
      <c r="Q50" s="75"/>
      <c r="U50" s="353" t="s">
        <v>48</v>
      </c>
      <c r="V50" s="354"/>
      <c r="W50" s="240">
        <f>W35+W49</f>
        <v>0</v>
      </c>
    </row>
    <row r="51" spans="1:23" ht="18" customHeight="1" thickTop="1">
      <c r="A51" s="317">
        <v>45</v>
      </c>
      <c r="B51" s="318"/>
      <c r="C51" s="118"/>
      <c r="D51" s="102"/>
      <c r="E51" s="86"/>
      <c r="F51" s="23"/>
      <c r="G51" s="87"/>
      <c r="H51" s="82"/>
      <c r="I51" s="11"/>
      <c r="J51" s="87"/>
      <c r="K51" s="82"/>
      <c r="L51" s="11"/>
      <c r="M51" s="87"/>
      <c r="N51" s="23"/>
      <c r="O51" s="90"/>
      <c r="P51" s="239">
        <f t="shared" si="0"/>
        <v>0</v>
      </c>
      <c r="Q51" s="75"/>
    </row>
    <row r="52" spans="1:23" ht="18" customHeight="1">
      <c r="A52" s="317">
        <v>46</v>
      </c>
      <c r="B52" s="318"/>
      <c r="C52" s="118"/>
      <c r="D52" s="102"/>
      <c r="E52" s="86"/>
      <c r="F52" s="23"/>
      <c r="G52" s="87"/>
      <c r="H52" s="82"/>
      <c r="I52" s="11"/>
      <c r="J52" s="87"/>
      <c r="K52" s="82"/>
      <c r="L52" s="11"/>
      <c r="M52" s="87"/>
      <c r="N52" s="23"/>
      <c r="O52" s="90"/>
      <c r="P52" s="239">
        <f t="shared" si="0"/>
        <v>0</v>
      </c>
      <c r="Q52" s="75"/>
    </row>
    <row r="53" spans="1:23" ht="18" customHeight="1">
      <c r="A53" s="317">
        <v>47</v>
      </c>
      <c r="B53" s="318"/>
      <c r="C53" s="118"/>
      <c r="D53" s="102"/>
      <c r="E53" s="86"/>
      <c r="F53" s="23"/>
      <c r="G53" s="87"/>
      <c r="H53" s="82"/>
      <c r="I53" s="11"/>
      <c r="J53" s="87"/>
      <c r="K53" s="82"/>
      <c r="L53" s="11"/>
      <c r="M53" s="87"/>
      <c r="N53" s="23"/>
      <c r="O53" s="90"/>
      <c r="P53" s="239">
        <f t="shared" si="0"/>
        <v>0</v>
      </c>
      <c r="Q53" s="75"/>
    </row>
    <row r="54" spans="1:23" ht="18" customHeight="1">
      <c r="A54" s="317">
        <v>48</v>
      </c>
      <c r="B54" s="318"/>
      <c r="C54" s="118"/>
      <c r="D54" s="102"/>
      <c r="E54" s="86"/>
      <c r="F54" s="23"/>
      <c r="G54" s="87"/>
      <c r="H54" s="82"/>
      <c r="I54" s="11"/>
      <c r="J54" s="87"/>
      <c r="K54" s="82"/>
      <c r="L54" s="11"/>
      <c r="M54" s="87"/>
      <c r="N54" s="23"/>
      <c r="O54" s="90"/>
      <c r="P54" s="239">
        <f t="shared" si="0"/>
        <v>0</v>
      </c>
      <c r="Q54" s="75"/>
    </row>
    <row r="55" spans="1:23" ht="18" customHeight="1">
      <c r="A55" s="317">
        <v>49</v>
      </c>
      <c r="B55" s="318"/>
      <c r="C55" s="118"/>
      <c r="D55" s="102"/>
      <c r="E55" s="86"/>
      <c r="F55" s="23"/>
      <c r="G55" s="87"/>
      <c r="H55" s="82"/>
      <c r="I55" s="11"/>
      <c r="J55" s="87"/>
      <c r="K55" s="82"/>
      <c r="L55" s="11"/>
      <c r="M55" s="87"/>
      <c r="N55" s="23"/>
      <c r="O55" s="90"/>
      <c r="P55" s="239">
        <f t="shared" si="0"/>
        <v>0</v>
      </c>
      <c r="Q55" s="75"/>
    </row>
    <row r="56" spans="1:23" ht="18" customHeight="1">
      <c r="A56" s="317">
        <v>50</v>
      </c>
      <c r="B56" s="318"/>
      <c r="C56" s="118"/>
      <c r="D56" s="102"/>
      <c r="E56" s="86"/>
      <c r="F56" s="23"/>
      <c r="G56" s="87"/>
      <c r="H56" s="82"/>
      <c r="I56" s="11"/>
      <c r="J56" s="87"/>
      <c r="K56" s="82"/>
      <c r="L56" s="11"/>
      <c r="M56" s="87"/>
      <c r="N56" s="23"/>
      <c r="O56" s="90"/>
      <c r="P56" s="239">
        <f t="shared" si="0"/>
        <v>0</v>
      </c>
      <c r="Q56" s="75"/>
    </row>
    <row r="57" spans="1:23" ht="18" hidden="1" customHeight="1">
      <c r="A57" s="317">
        <v>51</v>
      </c>
      <c r="B57" s="318"/>
      <c r="C57" s="118"/>
      <c r="D57" s="102"/>
      <c r="E57" s="86"/>
      <c r="F57" s="23"/>
      <c r="G57" s="87"/>
      <c r="H57" s="82"/>
      <c r="I57" s="11"/>
      <c r="J57" s="87"/>
      <c r="K57" s="82"/>
      <c r="L57" s="11"/>
      <c r="M57" s="87"/>
      <c r="N57" s="23"/>
      <c r="O57" s="90"/>
      <c r="P57" s="239">
        <f t="shared" si="0"/>
        <v>0</v>
      </c>
      <c r="Q57" s="75"/>
    </row>
    <row r="58" spans="1:23" ht="18" hidden="1" customHeight="1">
      <c r="A58" s="317">
        <v>52</v>
      </c>
      <c r="B58" s="318"/>
      <c r="C58" s="118"/>
      <c r="D58" s="102"/>
      <c r="E58" s="86"/>
      <c r="F58" s="23"/>
      <c r="G58" s="87"/>
      <c r="H58" s="82"/>
      <c r="I58" s="11"/>
      <c r="J58" s="87"/>
      <c r="K58" s="82"/>
      <c r="L58" s="11"/>
      <c r="M58" s="87"/>
      <c r="N58" s="23"/>
      <c r="O58" s="90"/>
      <c r="P58" s="239">
        <f t="shared" si="0"/>
        <v>0</v>
      </c>
      <c r="Q58" s="75"/>
    </row>
    <row r="59" spans="1:23" ht="18" hidden="1" customHeight="1">
      <c r="A59" s="317">
        <v>53</v>
      </c>
      <c r="B59" s="318"/>
      <c r="C59" s="118"/>
      <c r="D59" s="102"/>
      <c r="E59" s="86"/>
      <c r="F59" s="23"/>
      <c r="G59" s="87"/>
      <c r="H59" s="82"/>
      <c r="I59" s="11"/>
      <c r="J59" s="87"/>
      <c r="K59" s="82"/>
      <c r="L59" s="11"/>
      <c r="M59" s="87"/>
      <c r="N59" s="23"/>
      <c r="O59" s="90"/>
      <c r="P59" s="239">
        <f t="shared" si="0"/>
        <v>0</v>
      </c>
      <c r="Q59" s="75"/>
    </row>
    <row r="60" spans="1:23" ht="18" hidden="1" customHeight="1">
      <c r="A60" s="317">
        <v>54</v>
      </c>
      <c r="B60" s="318"/>
      <c r="C60" s="118"/>
      <c r="D60" s="102"/>
      <c r="E60" s="86"/>
      <c r="F60" s="23"/>
      <c r="G60" s="87"/>
      <c r="H60" s="82"/>
      <c r="I60" s="11"/>
      <c r="J60" s="87"/>
      <c r="K60" s="82"/>
      <c r="L60" s="11"/>
      <c r="M60" s="87"/>
      <c r="N60" s="23"/>
      <c r="O60" s="90"/>
      <c r="P60" s="239">
        <f t="shared" si="0"/>
        <v>0</v>
      </c>
      <c r="Q60" s="75"/>
    </row>
    <row r="61" spans="1:23" ht="18" hidden="1" customHeight="1">
      <c r="A61" s="317">
        <v>55</v>
      </c>
      <c r="B61" s="318"/>
      <c r="C61" s="118"/>
      <c r="D61" s="102"/>
      <c r="E61" s="86"/>
      <c r="F61" s="23"/>
      <c r="G61" s="87"/>
      <c r="H61" s="82"/>
      <c r="I61" s="11"/>
      <c r="J61" s="87"/>
      <c r="K61" s="82"/>
      <c r="L61" s="11"/>
      <c r="M61" s="87"/>
      <c r="N61" s="23"/>
      <c r="O61" s="90"/>
      <c r="P61" s="239">
        <f t="shared" si="0"/>
        <v>0</v>
      </c>
      <c r="Q61" s="75"/>
    </row>
    <row r="62" spans="1:23" ht="18" hidden="1" customHeight="1">
      <c r="A62" s="317">
        <v>56</v>
      </c>
      <c r="B62" s="318"/>
      <c r="C62" s="118"/>
      <c r="D62" s="102"/>
      <c r="E62" s="86"/>
      <c r="F62" s="23"/>
      <c r="G62" s="87"/>
      <c r="H62" s="82"/>
      <c r="I62" s="11"/>
      <c r="J62" s="87"/>
      <c r="K62" s="82"/>
      <c r="L62" s="11"/>
      <c r="M62" s="87"/>
      <c r="N62" s="23"/>
      <c r="O62" s="90"/>
      <c r="P62" s="239">
        <f t="shared" si="0"/>
        <v>0</v>
      </c>
      <c r="Q62" s="75"/>
    </row>
    <row r="63" spans="1:23" ht="18" hidden="1" customHeight="1">
      <c r="A63" s="317">
        <v>57</v>
      </c>
      <c r="B63" s="318"/>
      <c r="C63" s="118"/>
      <c r="D63" s="102"/>
      <c r="E63" s="86"/>
      <c r="F63" s="23"/>
      <c r="G63" s="87"/>
      <c r="H63" s="82"/>
      <c r="I63" s="11"/>
      <c r="J63" s="87"/>
      <c r="K63" s="82"/>
      <c r="L63" s="11"/>
      <c r="M63" s="87"/>
      <c r="N63" s="23"/>
      <c r="O63" s="90"/>
      <c r="P63" s="239">
        <f t="shared" si="0"/>
        <v>0</v>
      </c>
      <c r="Q63" s="75"/>
    </row>
    <row r="64" spans="1:23" ht="18" hidden="1" customHeight="1">
      <c r="A64" s="317">
        <v>58</v>
      </c>
      <c r="B64" s="318"/>
      <c r="C64" s="118"/>
      <c r="D64" s="102"/>
      <c r="E64" s="86"/>
      <c r="F64" s="23"/>
      <c r="G64" s="87"/>
      <c r="H64" s="82"/>
      <c r="I64" s="11"/>
      <c r="J64" s="87"/>
      <c r="K64" s="82"/>
      <c r="L64" s="11"/>
      <c r="M64" s="87"/>
      <c r="N64" s="23"/>
      <c r="O64" s="90"/>
      <c r="P64" s="239">
        <f t="shared" si="0"/>
        <v>0</v>
      </c>
      <c r="Q64" s="75"/>
    </row>
    <row r="65" spans="1:17" ht="18" hidden="1" customHeight="1">
      <c r="A65" s="317">
        <v>59</v>
      </c>
      <c r="B65" s="318"/>
      <c r="C65" s="118"/>
      <c r="D65" s="102"/>
      <c r="E65" s="86"/>
      <c r="F65" s="23"/>
      <c r="G65" s="87"/>
      <c r="H65" s="82"/>
      <c r="I65" s="11"/>
      <c r="J65" s="87"/>
      <c r="K65" s="82"/>
      <c r="L65" s="11"/>
      <c r="M65" s="87"/>
      <c r="N65" s="23"/>
      <c r="O65" s="90"/>
      <c r="P65" s="239">
        <f t="shared" si="0"/>
        <v>0</v>
      </c>
      <c r="Q65" s="75"/>
    </row>
    <row r="66" spans="1:17" ht="18" hidden="1" customHeight="1">
      <c r="A66" s="317">
        <v>60</v>
      </c>
      <c r="B66" s="318"/>
      <c r="C66" s="118"/>
      <c r="D66" s="102"/>
      <c r="E66" s="86"/>
      <c r="F66" s="23"/>
      <c r="G66" s="87"/>
      <c r="H66" s="82"/>
      <c r="I66" s="11"/>
      <c r="J66" s="87"/>
      <c r="K66" s="82"/>
      <c r="L66" s="11"/>
      <c r="M66" s="87"/>
      <c r="N66" s="23"/>
      <c r="O66" s="90"/>
      <c r="P66" s="239">
        <f t="shared" si="0"/>
        <v>0</v>
      </c>
      <c r="Q66" s="75"/>
    </row>
    <row r="67" spans="1:17" ht="18" hidden="1" customHeight="1">
      <c r="A67" s="317">
        <v>61</v>
      </c>
      <c r="B67" s="318"/>
      <c r="C67" s="118"/>
      <c r="D67" s="102"/>
      <c r="E67" s="86"/>
      <c r="F67" s="23"/>
      <c r="G67" s="87"/>
      <c r="H67" s="82"/>
      <c r="I67" s="11"/>
      <c r="J67" s="87"/>
      <c r="K67" s="82"/>
      <c r="L67" s="11"/>
      <c r="M67" s="87"/>
      <c r="N67" s="23"/>
      <c r="O67" s="90"/>
      <c r="P67" s="239">
        <f t="shared" si="0"/>
        <v>0</v>
      </c>
      <c r="Q67" s="75"/>
    </row>
    <row r="68" spans="1:17" ht="18" hidden="1" customHeight="1">
      <c r="A68" s="317">
        <v>62</v>
      </c>
      <c r="B68" s="318"/>
      <c r="C68" s="118"/>
      <c r="D68" s="102"/>
      <c r="E68" s="86"/>
      <c r="F68" s="23"/>
      <c r="G68" s="87"/>
      <c r="H68" s="82"/>
      <c r="I68" s="11"/>
      <c r="J68" s="87"/>
      <c r="K68" s="82"/>
      <c r="L68" s="11"/>
      <c r="M68" s="87"/>
      <c r="N68" s="23"/>
      <c r="O68" s="90"/>
      <c r="P68" s="239">
        <f t="shared" si="0"/>
        <v>0</v>
      </c>
      <c r="Q68" s="75"/>
    </row>
    <row r="69" spans="1:17" ht="18" hidden="1" customHeight="1">
      <c r="A69" s="317">
        <v>63</v>
      </c>
      <c r="B69" s="318"/>
      <c r="C69" s="118"/>
      <c r="D69" s="102"/>
      <c r="E69" s="86"/>
      <c r="F69" s="23"/>
      <c r="G69" s="87"/>
      <c r="H69" s="82"/>
      <c r="I69" s="11"/>
      <c r="J69" s="87"/>
      <c r="K69" s="82"/>
      <c r="L69" s="11"/>
      <c r="M69" s="87"/>
      <c r="N69" s="23"/>
      <c r="O69" s="90"/>
      <c r="P69" s="239">
        <f t="shared" si="0"/>
        <v>0</v>
      </c>
      <c r="Q69" s="75"/>
    </row>
    <row r="70" spans="1:17" ht="18" hidden="1" customHeight="1">
      <c r="A70" s="317">
        <v>64</v>
      </c>
      <c r="B70" s="318"/>
      <c r="C70" s="118"/>
      <c r="D70" s="102"/>
      <c r="E70" s="86"/>
      <c r="F70" s="23"/>
      <c r="G70" s="87"/>
      <c r="H70" s="82"/>
      <c r="I70" s="11"/>
      <c r="J70" s="87"/>
      <c r="K70" s="82"/>
      <c r="L70" s="11"/>
      <c r="M70" s="87"/>
      <c r="N70" s="23"/>
      <c r="O70" s="90"/>
      <c r="P70" s="239">
        <f t="shared" si="0"/>
        <v>0</v>
      </c>
      <c r="Q70" s="75"/>
    </row>
    <row r="71" spans="1:17" ht="18" hidden="1" customHeight="1">
      <c r="A71" s="317">
        <v>65</v>
      </c>
      <c r="B71" s="318"/>
      <c r="C71" s="118"/>
      <c r="D71" s="102"/>
      <c r="E71" s="86"/>
      <c r="F71" s="23"/>
      <c r="G71" s="87"/>
      <c r="H71" s="82"/>
      <c r="I71" s="11"/>
      <c r="J71" s="87"/>
      <c r="K71" s="82"/>
      <c r="L71" s="11"/>
      <c r="M71" s="87"/>
      <c r="N71" s="23"/>
      <c r="O71" s="90"/>
      <c r="P71" s="239">
        <f t="shared" si="0"/>
        <v>0</v>
      </c>
      <c r="Q71" s="75"/>
    </row>
    <row r="72" spans="1:17" ht="18" hidden="1" customHeight="1">
      <c r="A72" s="317">
        <v>66</v>
      </c>
      <c r="B72" s="318"/>
      <c r="C72" s="118"/>
      <c r="D72" s="102"/>
      <c r="E72" s="86"/>
      <c r="F72" s="23"/>
      <c r="G72" s="87"/>
      <c r="H72" s="82"/>
      <c r="I72" s="11"/>
      <c r="J72" s="87"/>
      <c r="K72" s="82"/>
      <c r="L72" s="11"/>
      <c r="M72" s="87"/>
      <c r="N72" s="23"/>
      <c r="O72" s="90"/>
      <c r="P72" s="239">
        <f t="shared" si="0"/>
        <v>0</v>
      </c>
      <c r="Q72" s="75"/>
    </row>
    <row r="73" spans="1:17" ht="18" hidden="1" customHeight="1">
      <c r="A73" s="317">
        <v>67</v>
      </c>
      <c r="B73" s="318"/>
      <c r="C73" s="118"/>
      <c r="D73" s="102"/>
      <c r="E73" s="86"/>
      <c r="F73" s="23"/>
      <c r="G73" s="87"/>
      <c r="H73" s="82"/>
      <c r="I73" s="11"/>
      <c r="J73" s="87"/>
      <c r="K73" s="82"/>
      <c r="L73" s="11"/>
      <c r="M73" s="87"/>
      <c r="N73" s="23"/>
      <c r="O73" s="90"/>
      <c r="P73" s="239">
        <f t="shared" si="0"/>
        <v>0</v>
      </c>
      <c r="Q73" s="75"/>
    </row>
    <row r="74" spans="1:17" ht="18" hidden="1" customHeight="1">
      <c r="A74" s="317">
        <v>68</v>
      </c>
      <c r="B74" s="318"/>
      <c r="C74" s="118"/>
      <c r="D74" s="102"/>
      <c r="E74" s="86"/>
      <c r="F74" s="23"/>
      <c r="G74" s="87"/>
      <c r="H74" s="82"/>
      <c r="I74" s="11"/>
      <c r="J74" s="87"/>
      <c r="K74" s="82"/>
      <c r="L74" s="11"/>
      <c r="M74" s="87"/>
      <c r="N74" s="23"/>
      <c r="O74" s="90"/>
      <c r="P74" s="239">
        <f t="shared" ref="P74:P106" si="3">IF(F74="",0,INT(SUM(PRODUCT(F74,H74,K74),N74)))</f>
        <v>0</v>
      </c>
      <c r="Q74" s="75"/>
    </row>
    <row r="75" spans="1:17" ht="18" hidden="1" customHeight="1">
      <c r="A75" s="317">
        <v>69</v>
      </c>
      <c r="B75" s="318"/>
      <c r="C75" s="118"/>
      <c r="D75" s="102"/>
      <c r="E75" s="86"/>
      <c r="F75" s="23"/>
      <c r="G75" s="87"/>
      <c r="H75" s="82"/>
      <c r="I75" s="11"/>
      <c r="J75" s="87"/>
      <c r="K75" s="82"/>
      <c r="L75" s="11"/>
      <c r="M75" s="87"/>
      <c r="N75" s="23"/>
      <c r="O75" s="90"/>
      <c r="P75" s="239">
        <f t="shared" si="3"/>
        <v>0</v>
      </c>
      <c r="Q75" s="75"/>
    </row>
    <row r="76" spans="1:17" ht="18" hidden="1" customHeight="1">
      <c r="A76" s="317">
        <v>70</v>
      </c>
      <c r="B76" s="318"/>
      <c r="C76" s="118"/>
      <c r="D76" s="102"/>
      <c r="E76" s="86"/>
      <c r="F76" s="23"/>
      <c r="G76" s="87"/>
      <c r="H76" s="82"/>
      <c r="I76" s="11"/>
      <c r="J76" s="87"/>
      <c r="K76" s="82"/>
      <c r="L76" s="11"/>
      <c r="M76" s="87"/>
      <c r="N76" s="23"/>
      <c r="O76" s="90"/>
      <c r="P76" s="239">
        <f t="shared" si="3"/>
        <v>0</v>
      </c>
      <c r="Q76" s="75"/>
    </row>
    <row r="77" spans="1:17" ht="18" hidden="1" customHeight="1">
      <c r="A77" s="317">
        <v>71</v>
      </c>
      <c r="B77" s="318"/>
      <c r="C77" s="118"/>
      <c r="D77" s="102"/>
      <c r="E77" s="86"/>
      <c r="F77" s="23"/>
      <c r="G77" s="87"/>
      <c r="H77" s="82"/>
      <c r="I77" s="11"/>
      <c r="J77" s="87"/>
      <c r="K77" s="82"/>
      <c r="L77" s="11"/>
      <c r="M77" s="87"/>
      <c r="N77" s="23"/>
      <c r="O77" s="90"/>
      <c r="P77" s="239">
        <f t="shared" si="3"/>
        <v>0</v>
      </c>
      <c r="Q77" s="75"/>
    </row>
    <row r="78" spans="1:17" ht="18" hidden="1" customHeight="1">
      <c r="A78" s="317">
        <v>72</v>
      </c>
      <c r="B78" s="318"/>
      <c r="C78" s="118"/>
      <c r="D78" s="102"/>
      <c r="E78" s="86"/>
      <c r="F78" s="23"/>
      <c r="G78" s="87"/>
      <c r="H78" s="82"/>
      <c r="I78" s="11"/>
      <c r="J78" s="87"/>
      <c r="K78" s="82"/>
      <c r="L78" s="11"/>
      <c r="M78" s="87"/>
      <c r="N78" s="23"/>
      <c r="O78" s="90"/>
      <c r="P78" s="239">
        <f t="shared" si="3"/>
        <v>0</v>
      </c>
      <c r="Q78" s="75"/>
    </row>
    <row r="79" spans="1:17" ht="18" hidden="1" customHeight="1">
      <c r="A79" s="317">
        <v>73</v>
      </c>
      <c r="B79" s="318"/>
      <c r="C79" s="118"/>
      <c r="D79" s="102"/>
      <c r="E79" s="86"/>
      <c r="F79" s="23"/>
      <c r="G79" s="87"/>
      <c r="H79" s="82"/>
      <c r="I79" s="11"/>
      <c r="J79" s="87"/>
      <c r="K79" s="82"/>
      <c r="L79" s="11"/>
      <c r="M79" s="87"/>
      <c r="N79" s="23"/>
      <c r="O79" s="90"/>
      <c r="P79" s="239">
        <f t="shared" si="3"/>
        <v>0</v>
      </c>
      <c r="Q79" s="75"/>
    </row>
    <row r="80" spans="1:17" ht="18" hidden="1" customHeight="1">
      <c r="A80" s="317">
        <v>74</v>
      </c>
      <c r="B80" s="318"/>
      <c r="C80" s="118"/>
      <c r="D80" s="102"/>
      <c r="E80" s="86"/>
      <c r="F80" s="23"/>
      <c r="G80" s="87"/>
      <c r="H80" s="82"/>
      <c r="I80" s="11"/>
      <c r="J80" s="87"/>
      <c r="K80" s="82"/>
      <c r="L80" s="11"/>
      <c r="M80" s="87"/>
      <c r="N80" s="23"/>
      <c r="O80" s="90"/>
      <c r="P80" s="239">
        <f t="shared" si="3"/>
        <v>0</v>
      </c>
      <c r="Q80" s="75"/>
    </row>
    <row r="81" spans="1:17" ht="18" hidden="1" customHeight="1">
      <c r="A81" s="317">
        <v>75</v>
      </c>
      <c r="B81" s="318"/>
      <c r="C81" s="118"/>
      <c r="D81" s="102"/>
      <c r="E81" s="86"/>
      <c r="F81" s="23"/>
      <c r="G81" s="87"/>
      <c r="H81" s="82"/>
      <c r="I81" s="11"/>
      <c r="J81" s="87"/>
      <c r="K81" s="82"/>
      <c r="L81" s="11"/>
      <c r="M81" s="87"/>
      <c r="N81" s="23"/>
      <c r="O81" s="90"/>
      <c r="P81" s="239">
        <f t="shared" si="3"/>
        <v>0</v>
      </c>
      <c r="Q81" s="75"/>
    </row>
    <row r="82" spans="1:17" ht="18" hidden="1" customHeight="1">
      <c r="A82" s="317">
        <v>76</v>
      </c>
      <c r="B82" s="318"/>
      <c r="C82" s="118"/>
      <c r="D82" s="102"/>
      <c r="E82" s="86"/>
      <c r="F82" s="23"/>
      <c r="G82" s="87"/>
      <c r="H82" s="82"/>
      <c r="I82" s="11"/>
      <c r="J82" s="87"/>
      <c r="K82" s="82"/>
      <c r="L82" s="11"/>
      <c r="M82" s="87"/>
      <c r="N82" s="23"/>
      <c r="O82" s="90"/>
      <c r="P82" s="239">
        <f t="shared" si="3"/>
        <v>0</v>
      </c>
      <c r="Q82" s="75"/>
    </row>
    <row r="83" spans="1:17" ht="18" hidden="1" customHeight="1">
      <c r="A83" s="317">
        <v>77</v>
      </c>
      <c r="B83" s="318"/>
      <c r="C83" s="118"/>
      <c r="D83" s="102"/>
      <c r="E83" s="86"/>
      <c r="F83" s="23"/>
      <c r="G83" s="87"/>
      <c r="H83" s="82"/>
      <c r="I83" s="11"/>
      <c r="J83" s="87"/>
      <c r="K83" s="82"/>
      <c r="L83" s="11"/>
      <c r="M83" s="87"/>
      <c r="N83" s="23"/>
      <c r="O83" s="90"/>
      <c r="P83" s="239">
        <f t="shared" si="3"/>
        <v>0</v>
      </c>
      <c r="Q83" s="75"/>
    </row>
    <row r="84" spans="1:17" ht="18" hidden="1" customHeight="1">
      <c r="A84" s="317">
        <v>78</v>
      </c>
      <c r="B84" s="318"/>
      <c r="C84" s="118"/>
      <c r="D84" s="102"/>
      <c r="E84" s="86"/>
      <c r="F84" s="23"/>
      <c r="G84" s="87"/>
      <c r="H84" s="82"/>
      <c r="I84" s="11"/>
      <c r="J84" s="87"/>
      <c r="K84" s="82"/>
      <c r="L84" s="11"/>
      <c r="M84" s="87"/>
      <c r="N84" s="23"/>
      <c r="O84" s="90"/>
      <c r="P84" s="239">
        <f t="shared" si="3"/>
        <v>0</v>
      </c>
      <c r="Q84" s="75"/>
    </row>
    <row r="85" spans="1:17" ht="18" hidden="1" customHeight="1">
      <c r="A85" s="317">
        <v>79</v>
      </c>
      <c r="B85" s="318"/>
      <c r="C85" s="118"/>
      <c r="D85" s="102"/>
      <c r="E85" s="86"/>
      <c r="F85" s="23"/>
      <c r="G85" s="87"/>
      <c r="H85" s="82"/>
      <c r="I85" s="11"/>
      <c r="J85" s="87"/>
      <c r="K85" s="82"/>
      <c r="L85" s="11"/>
      <c r="M85" s="87"/>
      <c r="N85" s="23"/>
      <c r="O85" s="90"/>
      <c r="P85" s="239">
        <f t="shared" si="3"/>
        <v>0</v>
      </c>
      <c r="Q85" s="75"/>
    </row>
    <row r="86" spans="1:17" ht="18" hidden="1" customHeight="1">
      <c r="A86" s="317">
        <v>80</v>
      </c>
      <c r="B86" s="318"/>
      <c r="C86" s="118"/>
      <c r="D86" s="102"/>
      <c r="E86" s="86"/>
      <c r="F86" s="23"/>
      <c r="G86" s="87"/>
      <c r="H86" s="82"/>
      <c r="I86" s="11"/>
      <c r="J86" s="87"/>
      <c r="K86" s="82"/>
      <c r="L86" s="11"/>
      <c r="M86" s="87"/>
      <c r="N86" s="23"/>
      <c r="O86" s="90"/>
      <c r="P86" s="239">
        <f t="shared" si="3"/>
        <v>0</v>
      </c>
      <c r="Q86" s="75"/>
    </row>
    <row r="87" spans="1:17" ht="18" hidden="1" customHeight="1">
      <c r="A87" s="317">
        <v>81</v>
      </c>
      <c r="B87" s="318"/>
      <c r="C87" s="118"/>
      <c r="D87" s="102"/>
      <c r="E87" s="86"/>
      <c r="F87" s="23"/>
      <c r="G87" s="87"/>
      <c r="H87" s="82"/>
      <c r="I87" s="11"/>
      <c r="J87" s="87"/>
      <c r="K87" s="82"/>
      <c r="L87" s="11"/>
      <c r="M87" s="87"/>
      <c r="N87" s="23"/>
      <c r="O87" s="90"/>
      <c r="P87" s="239">
        <f t="shared" si="3"/>
        <v>0</v>
      </c>
      <c r="Q87" s="75"/>
    </row>
    <row r="88" spans="1:17" ht="18" hidden="1" customHeight="1">
      <c r="A88" s="317">
        <v>82</v>
      </c>
      <c r="B88" s="318"/>
      <c r="C88" s="118"/>
      <c r="D88" s="102"/>
      <c r="E88" s="86"/>
      <c r="F88" s="23"/>
      <c r="G88" s="87"/>
      <c r="H88" s="82"/>
      <c r="I88" s="11"/>
      <c r="J88" s="87"/>
      <c r="K88" s="82"/>
      <c r="L88" s="11"/>
      <c r="M88" s="87"/>
      <c r="N88" s="23"/>
      <c r="O88" s="90"/>
      <c r="P88" s="239">
        <f t="shared" si="3"/>
        <v>0</v>
      </c>
      <c r="Q88" s="75"/>
    </row>
    <row r="89" spans="1:17" ht="18" hidden="1" customHeight="1">
      <c r="A89" s="317">
        <v>83</v>
      </c>
      <c r="B89" s="318"/>
      <c r="C89" s="118"/>
      <c r="D89" s="102"/>
      <c r="E89" s="86"/>
      <c r="F89" s="23"/>
      <c r="G89" s="87"/>
      <c r="H89" s="82"/>
      <c r="I89" s="11"/>
      <c r="J89" s="87"/>
      <c r="K89" s="82"/>
      <c r="L89" s="11"/>
      <c r="M89" s="87"/>
      <c r="N89" s="23"/>
      <c r="O89" s="90"/>
      <c r="P89" s="239">
        <f t="shared" si="3"/>
        <v>0</v>
      </c>
      <c r="Q89" s="75"/>
    </row>
    <row r="90" spans="1:17" ht="18" hidden="1" customHeight="1">
      <c r="A90" s="317">
        <v>84</v>
      </c>
      <c r="B90" s="318"/>
      <c r="C90" s="118"/>
      <c r="D90" s="102"/>
      <c r="E90" s="86"/>
      <c r="F90" s="23"/>
      <c r="G90" s="87"/>
      <c r="H90" s="82"/>
      <c r="I90" s="11"/>
      <c r="J90" s="87"/>
      <c r="K90" s="82"/>
      <c r="L90" s="11"/>
      <c r="M90" s="87"/>
      <c r="N90" s="23"/>
      <c r="O90" s="90"/>
      <c r="P90" s="239">
        <f t="shared" si="3"/>
        <v>0</v>
      </c>
      <c r="Q90" s="75"/>
    </row>
    <row r="91" spans="1:17" ht="18" hidden="1" customHeight="1">
      <c r="A91" s="317">
        <v>85</v>
      </c>
      <c r="B91" s="318"/>
      <c r="C91" s="118"/>
      <c r="D91" s="102"/>
      <c r="E91" s="86"/>
      <c r="F91" s="23"/>
      <c r="G91" s="87"/>
      <c r="H91" s="82"/>
      <c r="I91" s="11"/>
      <c r="J91" s="87"/>
      <c r="K91" s="82"/>
      <c r="L91" s="11"/>
      <c r="M91" s="87"/>
      <c r="N91" s="23"/>
      <c r="O91" s="90"/>
      <c r="P91" s="239">
        <f t="shared" si="3"/>
        <v>0</v>
      </c>
      <c r="Q91" s="75"/>
    </row>
    <row r="92" spans="1:17" ht="18" hidden="1" customHeight="1">
      <c r="A92" s="317">
        <v>86</v>
      </c>
      <c r="B92" s="318"/>
      <c r="C92" s="118"/>
      <c r="D92" s="102"/>
      <c r="E92" s="86"/>
      <c r="F92" s="23"/>
      <c r="G92" s="87"/>
      <c r="H92" s="82"/>
      <c r="I92" s="11"/>
      <c r="J92" s="87"/>
      <c r="K92" s="82"/>
      <c r="L92" s="11"/>
      <c r="M92" s="87"/>
      <c r="N92" s="23"/>
      <c r="O92" s="90"/>
      <c r="P92" s="239">
        <f t="shared" si="3"/>
        <v>0</v>
      </c>
      <c r="Q92" s="75"/>
    </row>
    <row r="93" spans="1:17" ht="18" hidden="1" customHeight="1">
      <c r="A93" s="317">
        <v>87</v>
      </c>
      <c r="B93" s="318"/>
      <c r="C93" s="118"/>
      <c r="D93" s="102"/>
      <c r="E93" s="86"/>
      <c r="F93" s="23"/>
      <c r="G93" s="87"/>
      <c r="H93" s="82"/>
      <c r="I93" s="11"/>
      <c r="J93" s="87"/>
      <c r="K93" s="82"/>
      <c r="L93" s="11"/>
      <c r="M93" s="87"/>
      <c r="N93" s="23"/>
      <c r="O93" s="90"/>
      <c r="P93" s="239">
        <f t="shared" si="3"/>
        <v>0</v>
      </c>
      <c r="Q93" s="75"/>
    </row>
    <row r="94" spans="1:17" ht="18" hidden="1" customHeight="1">
      <c r="A94" s="317">
        <v>88</v>
      </c>
      <c r="B94" s="318"/>
      <c r="C94" s="118"/>
      <c r="D94" s="102"/>
      <c r="E94" s="86"/>
      <c r="F94" s="23"/>
      <c r="G94" s="87"/>
      <c r="H94" s="82"/>
      <c r="I94" s="11"/>
      <c r="J94" s="87"/>
      <c r="K94" s="82"/>
      <c r="L94" s="11"/>
      <c r="M94" s="87"/>
      <c r="N94" s="23"/>
      <c r="O94" s="90"/>
      <c r="P94" s="239">
        <f t="shared" si="3"/>
        <v>0</v>
      </c>
      <c r="Q94" s="75"/>
    </row>
    <row r="95" spans="1:17" ht="18" hidden="1" customHeight="1">
      <c r="A95" s="317">
        <v>89</v>
      </c>
      <c r="B95" s="318"/>
      <c r="C95" s="118"/>
      <c r="D95" s="102"/>
      <c r="E95" s="86"/>
      <c r="F95" s="23"/>
      <c r="G95" s="87"/>
      <c r="H95" s="82"/>
      <c r="I95" s="11"/>
      <c r="J95" s="87"/>
      <c r="K95" s="82"/>
      <c r="L95" s="11"/>
      <c r="M95" s="87"/>
      <c r="N95" s="23"/>
      <c r="O95" s="90"/>
      <c r="P95" s="239">
        <f t="shared" si="3"/>
        <v>0</v>
      </c>
      <c r="Q95" s="75"/>
    </row>
    <row r="96" spans="1:17" ht="18" hidden="1" customHeight="1">
      <c r="A96" s="317">
        <v>90</v>
      </c>
      <c r="B96" s="318"/>
      <c r="C96" s="118"/>
      <c r="D96" s="102"/>
      <c r="E96" s="86"/>
      <c r="F96" s="23"/>
      <c r="G96" s="87"/>
      <c r="H96" s="82"/>
      <c r="I96" s="11"/>
      <c r="J96" s="87"/>
      <c r="K96" s="82"/>
      <c r="L96" s="11"/>
      <c r="M96" s="87"/>
      <c r="N96" s="23"/>
      <c r="O96" s="90"/>
      <c r="P96" s="239">
        <f t="shared" si="3"/>
        <v>0</v>
      </c>
      <c r="Q96" s="75"/>
    </row>
    <row r="97" spans="1:23" ht="18" hidden="1" customHeight="1">
      <c r="A97" s="317">
        <v>91</v>
      </c>
      <c r="B97" s="318"/>
      <c r="C97" s="118"/>
      <c r="D97" s="102"/>
      <c r="E97" s="86"/>
      <c r="F97" s="23"/>
      <c r="G97" s="87"/>
      <c r="H97" s="82"/>
      <c r="I97" s="11"/>
      <c r="J97" s="87"/>
      <c r="K97" s="82"/>
      <c r="L97" s="11"/>
      <c r="M97" s="87"/>
      <c r="N97" s="23"/>
      <c r="O97" s="90"/>
      <c r="P97" s="239">
        <f t="shared" si="3"/>
        <v>0</v>
      </c>
      <c r="Q97" s="75"/>
    </row>
    <row r="98" spans="1:23" ht="18" hidden="1" customHeight="1">
      <c r="A98" s="317">
        <v>92</v>
      </c>
      <c r="B98" s="318"/>
      <c r="C98" s="118"/>
      <c r="D98" s="102"/>
      <c r="E98" s="86"/>
      <c r="F98" s="23"/>
      <c r="G98" s="87"/>
      <c r="H98" s="82"/>
      <c r="I98" s="11"/>
      <c r="J98" s="87"/>
      <c r="K98" s="82"/>
      <c r="L98" s="11"/>
      <c r="M98" s="87"/>
      <c r="N98" s="23"/>
      <c r="O98" s="90"/>
      <c r="P98" s="239">
        <f t="shared" si="3"/>
        <v>0</v>
      </c>
      <c r="Q98" s="75"/>
    </row>
    <row r="99" spans="1:23" ht="18" hidden="1" customHeight="1">
      <c r="A99" s="317">
        <v>93</v>
      </c>
      <c r="B99" s="318"/>
      <c r="C99" s="118"/>
      <c r="D99" s="102"/>
      <c r="E99" s="86"/>
      <c r="F99" s="23"/>
      <c r="G99" s="87"/>
      <c r="H99" s="82"/>
      <c r="I99" s="11"/>
      <c r="J99" s="87"/>
      <c r="K99" s="82"/>
      <c r="L99" s="11"/>
      <c r="M99" s="87"/>
      <c r="N99" s="23"/>
      <c r="O99" s="90"/>
      <c r="P99" s="239">
        <f t="shared" si="3"/>
        <v>0</v>
      </c>
      <c r="Q99" s="75"/>
    </row>
    <row r="100" spans="1:23" ht="18" hidden="1" customHeight="1">
      <c r="A100" s="317">
        <v>94</v>
      </c>
      <c r="B100" s="318"/>
      <c r="C100" s="118"/>
      <c r="D100" s="102"/>
      <c r="E100" s="86"/>
      <c r="F100" s="23"/>
      <c r="G100" s="87"/>
      <c r="H100" s="82"/>
      <c r="I100" s="11"/>
      <c r="J100" s="87"/>
      <c r="K100" s="82"/>
      <c r="L100" s="11"/>
      <c r="M100" s="87"/>
      <c r="N100" s="23"/>
      <c r="O100" s="90"/>
      <c r="P100" s="239">
        <f t="shared" si="3"/>
        <v>0</v>
      </c>
      <c r="Q100" s="75"/>
    </row>
    <row r="101" spans="1:23" ht="18" hidden="1" customHeight="1">
      <c r="A101" s="317">
        <v>95</v>
      </c>
      <c r="B101" s="318"/>
      <c r="C101" s="118"/>
      <c r="D101" s="102"/>
      <c r="E101" s="86"/>
      <c r="F101" s="23"/>
      <c r="G101" s="87"/>
      <c r="H101" s="82"/>
      <c r="I101" s="11"/>
      <c r="J101" s="87"/>
      <c r="K101" s="82"/>
      <c r="L101" s="11"/>
      <c r="M101" s="87"/>
      <c r="N101" s="23"/>
      <c r="O101" s="90"/>
      <c r="P101" s="239">
        <f t="shared" si="3"/>
        <v>0</v>
      </c>
      <c r="Q101" s="75"/>
    </row>
    <row r="102" spans="1:23" ht="18" hidden="1" customHeight="1">
      <c r="A102" s="317">
        <v>96</v>
      </c>
      <c r="B102" s="318"/>
      <c r="C102" s="118"/>
      <c r="D102" s="102"/>
      <c r="E102" s="86"/>
      <c r="F102" s="23"/>
      <c r="G102" s="87"/>
      <c r="H102" s="82"/>
      <c r="I102" s="11"/>
      <c r="J102" s="87"/>
      <c r="K102" s="82"/>
      <c r="L102" s="11"/>
      <c r="M102" s="87"/>
      <c r="N102" s="23"/>
      <c r="O102" s="90"/>
      <c r="P102" s="239">
        <f t="shared" si="3"/>
        <v>0</v>
      </c>
      <c r="Q102" s="75"/>
    </row>
    <row r="103" spans="1:23" ht="18" hidden="1" customHeight="1">
      <c r="A103" s="317">
        <v>97</v>
      </c>
      <c r="B103" s="318"/>
      <c r="C103" s="118"/>
      <c r="D103" s="102"/>
      <c r="E103" s="86"/>
      <c r="F103" s="23"/>
      <c r="G103" s="87"/>
      <c r="H103" s="82"/>
      <c r="I103" s="11"/>
      <c r="J103" s="87"/>
      <c r="K103" s="82"/>
      <c r="L103" s="11"/>
      <c r="M103" s="87"/>
      <c r="N103" s="23"/>
      <c r="O103" s="90"/>
      <c r="P103" s="239">
        <f t="shared" si="3"/>
        <v>0</v>
      </c>
      <c r="Q103" s="75"/>
    </row>
    <row r="104" spans="1:23" ht="18" hidden="1" customHeight="1">
      <c r="A104" s="317">
        <v>98</v>
      </c>
      <c r="B104" s="318"/>
      <c r="C104" s="118"/>
      <c r="D104" s="102"/>
      <c r="E104" s="86"/>
      <c r="F104" s="23"/>
      <c r="G104" s="87"/>
      <c r="H104" s="82"/>
      <c r="I104" s="11"/>
      <c r="J104" s="87"/>
      <c r="K104" s="82"/>
      <c r="L104" s="11"/>
      <c r="M104" s="87"/>
      <c r="N104" s="23"/>
      <c r="O104" s="90"/>
      <c r="P104" s="239">
        <f t="shared" si="3"/>
        <v>0</v>
      </c>
      <c r="Q104" s="75"/>
    </row>
    <row r="105" spans="1:23" ht="18" hidden="1" customHeight="1">
      <c r="A105" s="317">
        <v>99</v>
      </c>
      <c r="B105" s="318"/>
      <c r="C105" s="118"/>
      <c r="D105" s="102"/>
      <c r="E105" s="86"/>
      <c r="F105" s="23"/>
      <c r="G105" s="87"/>
      <c r="H105" s="82"/>
      <c r="I105" s="11"/>
      <c r="J105" s="87"/>
      <c r="K105" s="82"/>
      <c r="L105" s="11"/>
      <c r="M105" s="87"/>
      <c r="N105" s="23"/>
      <c r="O105" s="90"/>
      <c r="P105" s="239">
        <f t="shared" si="3"/>
        <v>0</v>
      </c>
      <c r="Q105" s="75"/>
    </row>
    <row r="106" spans="1:23" ht="18" hidden="1" customHeight="1">
      <c r="A106" s="357">
        <v>100</v>
      </c>
      <c r="B106" s="358"/>
      <c r="C106" s="124"/>
      <c r="D106" s="166"/>
      <c r="E106" s="167"/>
      <c r="F106" s="24"/>
      <c r="G106" s="95"/>
      <c r="H106" s="84"/>
      <c r="I106" s="19"/>
      <c r="J106" s="95"/>
      <c r="K106" s="84"/>
      <c r="L106" s="19"/>
      <c r="M106" s="95"/>
      <c r="N106" s="24"/>
      <c r="O106" s="97"/>
      <c r="P106" s="241">
        <f t="shared" si="3"/>
        <v>0</v>
      </c>
      <c r="Q106" s="169"/>
    </row>
    <row r="107" spans="1:23" ht="15.6" customHeight="1">
      <c r="A107" s="41"/>
      <c r="B107" s="41"/>
    </row>
    <row r="108" spans="1:23" ht="21.6" customHeight="1">
      <c r="A108" s="336" t="s">
        <v>160</v>
      </c>
      <c r="B108" s="337"/>
      <c r="C108" s="253" t="s">
        <v>46</v>
      </c>
      <c r="D108" s="327" t="s">
        <v>144</v>
      </c>
      <c r="E108" s="328"/>
      <c r="F108" s="328"/>
      <c r="G108" s="328"/>
      <c r="H108" s="328"/>
      <c r="I108" s="328"/>
      <c r="J108" s="329"/>
      <c r="L108" s="320" t="s">
        <v>5</v>
      </c>
      <c r="M108" s="320"/>
      <c r="N108" s="320"/>
      <c r="O108" s="319">
        <f>SUM(P114:P163)</f>
        <v>0</v>
      </c>
      <c r="P108" s="319"/>
      <c r="Q108" s="319"/>
      <c r="T108" s="225"/>
    </row>
    <row r="109" spans="1:23" ht="21.6" customHeight="1">
      <c r="A109" s="338">
        <f>A2</f>
        <v>0</v>
      </c>
      <c r="B109" s="339"/>
      <c r="C109" s="334">
        <f>C2</f>
        <v>0</v>
      </c>
      <c r="D109" s="342">
        <f>D2</f>
        <v>0</v>
      </c>
      <c r="E109" s="343"/>
      <c r="F109" s="343"/>
      <c r="G109" s="343"/>
      <c r="H109" s="343"/>
      <c r="I109" s="343"/>
      <c r="J109" s="344"/>
      <c r="L109" s="320" t="s">
        <v>159</v>
      </c>
      <c r="M109" s="320"/>
      <c r="N109" s="320"/>
      <c r="O109" s="319">
        <f>W17</f>
        <v>0</v>
      </c>
      <c r="P109" s="319"/>
      <c r="Q109" s="319"/>
    </row>
    <row r="110" spans="1:23" ht="21.6" customHeight="1">
      <c r="A110" s="340"/>
      <c r="B110" s="341"/>
      <c r="C110" s="335"/>
      <c r="D110" s="345"/>
      <c r="E110" s="346"/>
      <c r="F110" s="346"/>
      <c r="G110" s="346"/>
      <c r="H110" s="346"/>
      <c r="I110" s="346"/>
      <c r="J110" s="347"/>
      <c r="L110" s="320" t="s">
        <v>147</v>
      </c>
      <c r="M110" s="320"/>
      <c r="N110" s="320"/>
      <c r="O110" s="319">
        <f>ROUNDDOWN(O1/2,-3)</f>
        <v>0</v>
      </c>
      <c r="P110" s="319"/>
      <c r="Q110" s="319"/>
      <c r="V110" s="42"/>
    </row>
    <row r="111" spans="1:23" ht="21.75" customHeight="1">
      <c r="A111" s="43"/>
      <c r="B111" s="43"/>
      <c r="C111" s="44"/>
      <c r="K111" s="99"/>
      <c r="L111" s="247" t="str">
        <f>IF(W17&gt;O110,"国庫補助額が上限を超えています。","")</f>
        <v/>
      </c>
      <c r="M111" s="99"/>
      <c r="N111" s="99"/>
      <c r="O111" s="99"/>
      <c r="P111" s="99"/>
    </row>
    <row r="112" spans="1:23" ht="21" customHeight="1">
      <c r="A112" s="45" t="s">
        <v>9</v>
      </c>
      <c r="B112" s="45"/>
      <c r="C112" s="46"/>
      <c r="D112" s="46"/>
      <c r="E112" s="46"/>
      <c r="F112" s="46"/>
      <c r="G112" s="46"/>
      <c r="H112" s="46"/>
      <c r="I112" s="46"/>
      <c r="P112" s="70" t="s">
        <v>10</v>
      </c>
      <c r="V112" s="42"/>
      <c r="W112" s="225"/>
    </row>
    <row r="113" spans="1:23" s="242" customFormat="1" ht="31.15" customHeight="1">
      <c r="A113" s="367" t="s">
        <v>54</v>
      </c>
      <c r="B113" s="368"/>
      <c r="C113" s="191" t="s">
        <v>17</v>
      </c>
      <c r="D113" s="47" t="s">
        <v>27</v>
      </c>
      <c r="E113" s="48"/>
      <c r="F113" s="49" t="s">
        <v>24</v>
      </c>
      <c r="G113" s="50" t="s">
        <v>28</v>
      </c>
      <c r="H113" s="51" t="s">
        <v>23</v>
      </c>
      <c r="I113" s="52" t="s">
        <v>25</v>
      </c>
      <c r="J113" s="50" t="s">
        <v>28</v>
      </c>
      <c r="K113" s="51" t="s">
        <v>29</v>
      </c>
      <c r="L113" s="52" t="s">
        <v>25</v>
      </c>
      <c r="M113" s="50" t="s">
        <v>30</v>
      </c>
      <c r="N113" s="51" t="s">
        <v>31</v>
      </c>
      <c r="O113" s="50" t="s">
        <v>32</v>
      </c>
      <c r="P113" s="53" t="s">
        <v>7</v>
      </c>
      <c r="U113" s="42"/>
      <c r="V113" s="42"/>
      <c r="W113" s="225"/>
    </row>
    <row r="114" spans="1:23" ht="18" customHeight="1">
      <c r="A114" s="369">
        <v>1</v>
      </c>
      <c r="B114" s="370"/>
      <c r="C114" s="121"/>
      <c r="D114" s="103"/>
      <c r="E114" s="91"/>
      <c r="F114" s="28"/>
      <c r="G114" s="94"/>
      <c r="H114" s="83"/>
      <c r="I114" s="18"/>
      <c r="J114" s="94"/>
      <c r="K114" s="83"/>
      <c r="L114" s="18"/>
      <c r="M114" s="94"/>
      <c r="N114" s="25"/>
      <c r="O114" s="96"/>
      <c r="P114" s="243">
        <f t="shared" ref="P114:P163" si="4">IF(F114="",0,INT(SUM(PRODUCT(F114,H114,K114),N114)))</f>
        <v>0</v>
      </c>
    </row>
    <row r="115" spans="1:23" ht="18" customHeight="1">
      <c r="A115" s="359">
        <v>2</v>
      </c>
      <c r="B115" s="360"/>
      <c r="C115" s="119"/>
      <c r="D115" s="103"/>
      <c r="E115" s="92"/>
      <c r="F115" s="23"/>
      <c r="G115" s="94"/>
      <c r="H115" s="83"/>
      <c r="I115" s="18"/>
      <c r="J115" s="94"/>
      <c r="K115" s="83"/>
      <c r="L115" s="18"/>
      <c r="M115" s="94"/>
      <c r="N115" s="25"/>
      <c r="O115" s="90"/>
      <c r="P115" s="243">
        <f t="shared" si="4"/>
        <v>0</v>
      </c>
    </row>
    <row r="116" spans="1:23" ht="18" customHeight="1">
      <c r="A116" s="359">
        <v>3</v>
      </c>
      <c r="B116" s="360"/>
      <c r="C116" s="119"/>
      <c r="D116" s="103"/>
      <c r="E116" s="92"/>
      <c r="F116" s="23"/>
      <c r="G116" s="94"/>
      <c r="H116" s="83"/>
      <c r="I116" s="18"/>
      <c r="J116" s="94"/>
      <c r="K116" s="83"/>
      <c r="L116" s="18"/>
      <c r="M116" s="94"/>
      <c r="N116" s="25"/>
      <c r="O116" s="90"/>
      <c r="P116" s="243">
        <f t="shared" si="4"/>
        <v>0</v>
      </c>
    </row>
    <row r="117" spans="1:23" ht="18" customHeight="1">
      <c r="A117" s="359">
        <v>4</v>
      </c>
      <c r="B117" s="360"/>
      <c r="C117" s="119"/>
      <c r="D117" s="103"/>
      <c r="E117" s="92"/>
      <c r="F117" s="23"/>
      <c r="G117" s="94"/>
      <c r="H117" s="83"/>
      <c r="I117" s="18"/>
      <c r="J117" s="94"/>
      <c r="K117" s="83"/>
      <c r="L117" s="18"/>
      <c r="M117" s="94"/>
      <c r="N117" s="25"/>
      <c r="O117" s="90"/>
      <c r="P117" s="243">
        <f t="shared" si="4"/>
        <v>0</v>
      </c>
      <c r="U117" s="242"/>
      <c r="V117" s="244"/>
      <c r="W117" s="242"/>
    </row>
    <row r="118" spans="1:23" ht="18" customHeight="1">
      <c r="A118" s="359">
        <v>5</v>
      </c>
      <c r="B118" s="360"/>
      <c r="C118" s="120"/>
      <c r="D118" s="103"/>
      <c r="E118" s="92"/>
      <c r="F118" s="23"/>
      <c r="G118" s="94"/>
      <c r="H118" s="83"/>
      <c r="I118" s="18"/>
      <c r="J118" s="94"/>
      <c r="K118" s="83"/>
      <c r="L118" s="18"/>
      <c r="M118" s="94"/>
      <c r="N118" s="25"/>
      <c r="O118" s="90"/>
      <c r="P118" s="243">
        <f t="shared" si="4"/>
        <v>0</v>
      </c>
    </row>
    <row r="119" spans="1:23" ht="18" customHeight="1">
      <c r="A119" s="359">
        <v>6</v>
      </c>
      <c r="B119" s="360"/>
      <c r="C119" s="122"/>
      <c r="D119" s="103"/>
      <c r="E119" s="92"/>
      <c r="F119" s="23"/>
      <c r="G119" s="94"/>
      <c r="H119" s="83"/>
      <c r="I119" s="18"/>
      <c r="J119" s="94"/>
      <c r="K119" s="83"/>
      <c r="L119" s="18"/>
      <c r="M119" s="94"/>
      <c r="N119" s="25"/>
      <c r="O119" s="90"/>
      <c r="P119" s="243">
        <f t="shared" si="4"/>
        <v>0</v>
      </c>
    </row>
    <row r="120" spans="1:23" ht="18" customHeight="1">
      <c r="A120" s="359">
        <v>7</v>
      </c>
      <c r="B120" s="360"/>
      <c r="C120" s="122"/>
      <c r="D120" s="103"/>
      <c r="E120" s="92"/>
      <c r="F120" s="23"/>
      <c r="G120" s="94"/>
      <c r="H120" s="83"/>
      <c r="I120" s="18"/>
      <c r="J120" s="94"/>
      <c r="K120" s="83"/>
      <c r="L120" s="18"/>
      <c r="M120" s="94"/>
      <c r="N120" s="25"/>
      <c r="O120" s="90"/>
      <c r="P120" s="243">
        <f t="shared" si="4"/>
        <v>0</v>
      </c>
    </row>
    <row r="121" spans="1:23" ht="18" customHeight="1">
      <c r="A121" s="359">
        <v>8</v>
      </c>
      <c r="B121" s="360"/>
      <c r="C121" s="122"/>
      <c r="D121" s="103"/>
      <c r="E121" s="92"/>
      <c r="F121" s="23"/>
      <c r="G121" s="94"/>
      <c r="H121" s="83"/>
      <c r="I121" s="18"/>
      <c r="J121" s="94"/>
      <c r="K121" s="83"/>
      <c r="L121" s="18"/>
      <c r="M121" s="94"/>
      <c r="N121" s="25"/>
      <c r="O121" s="90"/>
      <c r="P121" s="243">
        <f t="shared" si="4"/>
        <v>0</v>
      </c>
    </row>
    <row r="122" spans="1:23" ht="18" customHeight="1">
      <c r="A122" s="359">
        <v>9</v>
      </c>
      <c r="B122" s="360"/>
      <c r="C122" s="122"/>
      <c r="D122" s="103"/>
      <c r="E122" s="92"/>
      <c r="F122" s="23"/>
      <c r="G122" s="94"/>
      <c r="H122" s="83"/>
      <c r="I122" s="18"/>
      <c r="J122" s="94"/>
      <c r="K122" s="83"/>
      <c r="L122" s="18"/>
      <c r="M122" s="94"/>
      <c r="N122" s="25"/>
      <c r="O122" s="90"/>
      <c r="P122" s="243">
        <f t="shared" si="4"/>
        <v>0</v>
      </c>
    </row>
    <row r="123" spans="1:23" ht="18" customHeight="1">
      <c r="A123" s="359">
        <v>10</v>
      </c>
      <c r="B123" s="360"/>
      <c r="C123" s="122"/>
      <c r="D123" s="103"/>
      <c r="E123" s="92"/>
      <c r="F123" s="23"/>
      <c r="G123" s="94"/>
      <c r="H123" s="83"/>
      <c r="I123" s="18"/>
      <c r="J123" s="94"/>
      <c r="K123" s="83"/>
      <c r="L123" s="18"/>
      <c r="M123" s="94"/>
      <c r="N123" s="25"/>
      <c r="O123" s="90"/>
      <c r="P123" s="243">
        <f t="shared" si="4"/>
        <v>0</v>
      </c>
    </row>
    <row r="124" spans="1:23" ht="18" customHeight="1">
      <c r="A124" s="359">
        <v>11</v>
      </c>
      <c r="B124" s="360"/>
      <c r="C124" s="122"/>
      <c r="D124" s="103"/>
      <c r="E124" s="92"/>
      <c r="F124" s="23"/>
      <c r="G124" s="94"/>
      <c r="H124" s="83"/>
      <c r="I124" s="18"/>
      <c r="J124" s="94"/>
      <c r="K124" s="83"/>
      <c r="L124" s="18"/>
      <c r="M124" s="94"/>
      <c r="N124" s="25"/>
      <c r="O124" s="90"/>
      <c r="P124" s="243">
        <f t="shared" si="4"/>
        <v>0</v>
      </c>
    </row>
    <row r="125" spans="1:23" ht="18" customHeight="1">
      <c r="A125" s="359">
        <v>12</v>
      </c>
      <c r="B125" s="360"/>
      <c r="C125" s="122"/>
      <c r="D125" s="103"/>
      <c r="E125" s="92"/>
      <c r="F125" s="23"/>
      <c r="G125" s="94"/>
      <c r="H125" s="83"/>
      <c r="I125" s="18"/>
      <c r="J125" s="94"/>
      <c r="K125" s="83"/>
      <c r="L125" s="18"/>
      <c r="M125" s="94"/>
      <c r="N125" s="25"/>
      <c r="O125" s="90"/>
      <c r="P125" s="243">
        <f t="shared" si="4"/>
        <v>0</v>
      </c>
    </row>
    <row r="126" spans="1:23" ht="18" customHeight="1">
      <c r="A126" s="359">
        <v>13</v>
      </c>
      <c r="B126" s="360"/>
      <c r="C126" s="122"/>
      <c r="D126" s="103"/>
      <c r="E126" s="92"/>
      <c r="F126" s="23"/>
      <c r="G126" s="94"/>
      <c r="H126" s="83"/>
      <c r="I126" s="18"/>
      <c r="J126" s="94"/>
      <c r="K126" s="83"/>
      <c r="L126" s="18"/>
      <c r="M126" s="94"/>
      <c r="N126" s="25"/>
      <c r="O126" s="90"/>
      <c r="P126" s="243">
        <f t="shared" si="4"/>
        <v>0</v>
      </c>
    </row>
    <row r="127" spans="1:23" ht="18" customHeight="1">
      <c r="A127" s="359">
        <v>14</v>
      </c>
      <c r="B127" s="360"/>
      <c r="C127" s="122"/>
      <c r="D127" s="103"/>
      <c r="E127" s="92"/>
      <c r="F127" s="23"/>
      <c r="G127" s="94"/>
      <c r="H127" s="83"/>
      <c r="I127" s="18"/>
      <c r="J127" s="94"/>
      <c r="K127" s="83"/>
      <c r="L127" s="18"/>
      <c r="M127" s="94"/>
      <c r="N127" s="25"/>
      <c r="O127" s="90"/>
      <c r="P127" s="243">
        <f t="shared" si="4"/>
        <v>0</v>
      </c>
    </row>
    <row r="128" spans="1:23" ht="18" customHeight="1">
      <c r="A128" s="359">
        <v>15</v>
      </c>
      <c r="B128" s="360"/>
      <c r="C128" s="122"/>
      <c r="D128" s="103"/>
      <c r="E128" s="92"/>
      <c r="F128" s="23"/>
      <c r="G128" s="94"/>
      <c r="H128" s="83"/>
      <c r="I128" s="18"/>
      <c r="J128" s="94"/>
      <c r="K128" s="83"/>
      <c r="L128" s="18"/>
      <c r="M128" s="94"/>
      <c r="N128" s="25"/>
      <c r="O128" s="90"/>
      <c r="P128" s="243">
        <f t="shared" si="4"/>
        <v>0</v>
      </c>
    </row>
    <row r="129" spans="1:16" ht="18" customHeight="1">
      <c r="A129" s="359">
        <v>16</v>
      </c>
      <c r="B129" s="360"/>
      <c r="C129" s="122"/>
      <c r="D129" s="103"/>
      <c r="E129" s="92"/>
      <c r="F129" s="23"/>
      <c r="G129" s="94"/>
      <c r="H129" s="83"/>
      <c r="I129" s="18"/>
      <c r="J129" s="94"/>
      <c r="K129" s="83"/>
      <c r="L129" s="18"/>
      <c r="M129" s="94"/>
      <c r="N129" s="25"/>
      <c r="O129" s="90"/>
      <c r="P129" s="243">
        <f t="shared" si="4"/>
        <v>0</v>
      </c>
    </row>
    <row r="130" spans="1:16" ht="18" customHeight="1">
      <c r="A130" s="359">
        <v>17</v>
      </c>
      <c r="B130" s="360"/>
      <c r="C130" s="122"/>
      <c r="D130" s="103"/>
      <c r="E130" s="92"/>
      <c r="F130" s="23"/>
      <c r="G130" s="94"/>
      <c r="H130" s="83"/>
      <c r="I130" s="18"/>
      <c r="J130" s="94"/>
      <c r="K130" s="83"/>
      <c r="L130" s="18"/>
      <c r="M130" s="94"/>
      <c r="N130" s="25"/>
      <c r="O130" s="90"/>
      <c r="P130" s="243">
        <f t="shared" si="4"/>
        <v>0</v>
      </c>
    </row>
    <row r="131" spans="1:16" ht="18" customHeight="1">
      <c r="A131" s="359">
        <v>18</v>
      </c>
      <c r="B131" s="360"/>
      <c r="C131" s="122"/>
      <c r="D131" s="103"/>
      <c r="E131" s="92"/>
      <c r="F131" s="23"/>
      <c r="G131" s="94"/>
      <c r="H131" s="83"/>
      <c r="I131" s="18"/>
      <c r="J131" s="94"/>
      <c r="K131" s="83"/>
      <c r="L131" s="18"/>
      <c r="M131" s="94"/>
      <c r="N131" s="25"/>
      <c r="O131" s="90"/>
      <c r="P131" s="243">
        <f t="shared" si="4"/>
        <v>0</v>
      </c>
    </row>
    <row r="132" spans="1:16" ht="18" customHeight="1">
      <c r="A132" s="359">
        <v>19</v>
      </c>
      <c r="B132" s="360"/>
      <c r="C132" s="122"/>
      <c r="D132" s="103"/>
      <c r="E132" s="92"/>
      <c r="F132" s="23"/>
      <c r="G132" s="94"/>
      <c r="H132" s="83"/>
      <c r="I132" s="18"/>
      <c r="J132" s="94"/>
      <c r="K132" s="83"/>
      <c r="L132" s="18"/>
      <c r="M132" s="94"/>
      <c r="N132" s="25"/>
      <c r="O132" s="90"/>
      <c r="P132" s="243">
        <f t="shared" si="4"/>
        <v>0</v>
      </c>
    </row>
    <row r="133" spans="1:16" ht="18" customHeight="1">
      <c r="A133" s="359">
        <v>20</v>
      </c>
      <c r="B133" s="360"/>
      <c r="C133" s="122"/>
      <c r="D133" s="103"/>
      <c r="E133" s="92"/>
      <c r="F133" s="23"/>
      <c r="G133" s="94"/>
      <c r="H133" s="83"/>
      <c r="I133" s="18"/>
      <c r="J133" s="94"/>
      <c r="K133" s="83"/>
      <c r="L133" s="18"/>
      <c r="M133" s="94"/>
      <c r="N133" s="25"/>
      <c r="O133" s="90"/>
      <c r="P133" s="243">
        <f t="shared" si="4"/>
        <v>0</v>
      </c>
    </row>
    <row r="134" spans="1:16" ht="18" customHeight="1">
      <c r="A134" s="359">
        <v>21</v>
      </c>
      <c r="B134" s="360"/>
      <c r="C134" s="122"/>
      <c r="D134" s="103"/>
      <c r="E134" s="92"/>
      <c r="F134" s="23"/>
      <c r="G134" s="94"/>
      <c r="H134" s="83"/>
      <c r="I134" s="18"/>
      <c r="J134" s="94"/>
      <c r="K134" s="83"/>
      <c r="L134" s="18"/>
      <c r="M134" s="94"/>
      <c r="N134" s="25"/>
      <c r="O134" s="90"/>
      <c r="P134" s="243">
        <f t="shared" si="4"/>
        <v>0</v>
      </c>
    </row>
    <row r="135" spans="1:16" ht="18" customHeight="1">
      <c r="A135" s="359">
        <v>22</v>
      </c>
      <c r="B135" s="360"/>
      <c r="C135" s="122"/>
      <c r="D135" s="103"/>
      <c r="E135" s="92"/>
      <c r="F135" s="23"/>
      <c r="G135" s="94"/>
      <c r="H135" s="83"/>
      <c r="I135" s="18"/>
      <c r="J135" s="94"/>
      <c r="K135" s="83"/>
      <c r="L135" s="18"/>
      <c r="M135" s="94"/>
      <c r="N135" s="25"/>
      <c r="O135" s="90"/>
      <c r="P135" s="243">
        <f t="shared" si="4"/>
        <v>0</v>
      </c>
    </row>
    <row r="136" spans="1:16" ht="18" customHeight="1">
      <c r="A136" s="359">
        <v>23</v>
      </c>
      <c r="B136" s="360"/>
      <c r="C136" s="122"/>
      <c r="D136" s="103"/>
      <c r="E136" s="92"/>
      <c r="F136" s="23"/>
      <c r="G136" s="94"/>
      <c r="H136" s="83"/>
      <c r="I136" s="18"/>
      <c r="J136" s="94"/>
      <c r="K136" s="83"/>
      <c r="L136" s="18"/>
      <c r="M136" s="94"/>
      <c r="N136" s="25"/>
      <c r="O136" s="90"/>
      <c r="P136" s="243">
        <f t="shared" si="4"/>
        <v>0</v>
      </c>
    </row>
    <row r="137" spans="1:16" ht="18" customHeight="1">
      <c r="A137" s="359">
        <v>24</v>
      </c>
      <c r="B137" s="360"/>
      <c r="C137" s="122"/>
      <c r="D137" s="103"/>
      <c r="E137" s="92"/>
      <c r="F137" s="23"/>
      <c r="G137" s="94"/>
      <c r="H137" s="83"/>
      <c r="I137" s="18"/>
      <c r="J137" s="94"/>
      <c r="K137" s="83"/>
      <c r="L137" s="18"/>
      <c r="M137" s="94"/>
      <c r="N137" s="25"/>
      <c r="O137" s="90"/>
      <c r="P137" s="243">
        <f t="shared" si="4"/>
        <v>0</v>
      </c>
    </row>
    <row r="138" spans="1:16" ht="18" customHeight="1">
      <c r="A138" s="359">
        <v>25</v>
      </c>
      <c r="B138" s="360"/>
      <c r="C138" s="122"/>
      <c r="D138" s="103"/>
      <c r="E138" s="92"/>
      <c r="F138" s="23"/>
      <c r="G138" s="94"/>
      <c r="H138" s="83"/>
      <c r="I138" s="18"/>
      <c r="J138" s="94"/>
      <c r="K138" s="83"/>
      <c r="L138" s="18"/>
      <c r="M138" s="94"/>
      <c r="N138" s="25"/>
      <c r="O138" s="90"/>
      <c r="P138" s="243">
        <f t="shared" si="4"/>
        <v>0</v>
      </c>
    </row>
    <row r="139" spans="1:16" ht="18" customHeight="1">
      <c r="A139" s="359">
        <v>26</v>
      </c>
      <c r="B139" s="360"/>
      <c r="C139" s="122"/>
      <c r="D139" s="103"/>
      <c r="E139" s="92"/>
      <c r="F139" s="23"/>
      <c r="G139" s="94"/>
      <c r="H139" s="83"/>
      <c r="I139" s="18"/>
      <c r="J139" s="94"/>
      <c r="K139" s="83"/>
      <c r="L139" s="18"/>
      <c r="M139" s="94"/>
      <c r="N139" s="25"/>
      <c r="O139" s="90"/>
      <c r="P139" s="243">
        <f t="shared" si="4"/>
        <v>0</v>
      </c>
    </row>
    <row r="140" spans="1:16" ht="18" customHeight="1">
      <c r="A140" s="359">
        <v>27</v>
      </c>
      <c r="B140" s="360"/>
      <c r="C140" s="122"/>
      <c r="D140" s="103"/>
      <c r="E140" s="92"/>
      <c r="F140" s="23"/>
      <c r="G140" s="94"/>
      <c r="H140" s="83"/>
      <c r="I140" s="18"/>
      <c r="J140" s="94"/>
      <c r="K140" s="83"/>
      <c r="L140" s="18"/>
      <c r="M140" s="94"/>
      <c r="N140" s="25"/>
      <c r="O140" s="90"/>
      <c r="P140" s="243">
        <f t="shared" si="4"/>
        <v>0</v>
      </c>
    </row>
    <row r="141" spans="1:16" ht="18" customHeight="1">
      <c r="A141" s="359">
        <v>28</v>
      </c>
      <c r="B141" s="360"/>
      <c r="C141" s="122"/>
      <c r="D141" s="103"/>
      <c r="E141" s="92"/>
      <c r="F141" s="23"/>
      <c r="G141" s="94"/>
      <c r="H141" s="83"/>
      <c r="I141" s="18"/>
      <c r="J141" s="94"/>
      <c r="K141" s="83"/>
      <c r="L141" s="18"/>
      <c r="M141" s="94"/>
      <c r="N141" s="25"/>
      <c r="O141" s="90"/>
      <c r="P141" s="243">
        <f t="shared" si="4"/>
        <v>0</v>
      </c>
    </row>
    <row r="142" spans="1:16" ht="18" customHeight="1">
      <c r="A142" s="359">
        <v>29</v>
      </c>
      <c r="B142" s="360"/>
      <c r="C142" s="122"/>
      <c r="D142" s="103"/>
      <c r="E142" s="92"/>
      <c r="F142" s="23"/>
      <c r="G142" s="94"/>
      <c r="H142" s="83"/>
      <c r="I142" s="18"/>
      <c r="J142" s="94"/>
      <c r="K142" s="83"/>
      <c r="L142" s="18"/>
      <c r="M142" s="94"/>
      <c r="N142" s="25"/>
      <c r="O142" s="90"/>
      <c r="P142" s="243">
        <f t="shared" si="4"/>
        <v>0</v>
      </c>
    </row>
    <row r="143" spans="1:16" ht="18" customHeight="1">
      <c r="A143" s="359">
        <v>30</v>
      </c>
      <c r="B143" s="360"/>
      <c r="C143" s="122"/>
      <c r="D143" s="103"/>
      <c r="E143" s="92"/>
      <c r="F143" s="23"/>
      <c r="G143" s="94"/>
      <c r="H143" s="83"/>
      <c r="I143" s="18"/>
      <c r="J143" s="94"/>
      <c r="K143" s="83"/>
      <c r="L143" s="18"/>
      <c r="M143" s="94"/>
      <c r="N143" s="25"/>
      <c r="O143" s="90"/>
      <c r="P143" s="243">
        <f t="shared" si="4"/>
        <v>0</v>
      </c>
    </row>
    <row r="144" spans="1:16" ht="18" customHeight="1">
      <c r="A144" s="359">
        <v>31</v>
      </c>
      <c r="B144" s="360"/>
      <c r="C144" s="122"/>
      <c r="D144" s="103"/>
      <c r="E144" s="92"/>
      <c r="F144" s="23"/>
      <c r="G144" s="94"/>
      <c r="H144" s="83"/>
      <c r="I144" s="18"/>
      <c r="J144" s="94"/>
      <c r="K144" s="83"/>
      <c r="L144" s="18"/>
      <c r="M144" s="94"/>
      <c r="N144" s="25"/>
      <c r="O144" s="90"/>
      <c r="P144" s="243">
        <f t="shared" si="4"/>
        <v>0</v>
      </c>
    </row>
    <row r="145" spans="1:16" ht="18" customHeight="1">
      <c r="A145" s="359">
        <v>32</v>
      </c>
      <c r="B145" s="360"/>
      <c r="C145" s="122"/>
      <c r="D145" s="103"/>
      <c r="E145" s="92"/>
      <c r="F145" s="23"/>
      <c r="G145" s="94"/>
      <c r="H145" s="83"/>
      <c r="I145" s="18"/>
      <c r="J145" s="94"/>
      <c r="K145" s="83"/>
      <c r="L145" s="18"/>
      <c r="M145" s="94"/>
      <c r="N145" s="25"/>
      <c r="O145" s="90"/>
      <c r="P145" s="243">
        <f t="shared" si="4"/>
        <v>0</v>
      </c>
    </row>
    <row r="146" spans="1:16" ht="18" customHeight="1">
      <c r="A146" s="359">
        <v>33</v>
      </c>
      <c r="B146" s="360"/>
      <c r="C146" s="122"/>
      <c r="D146" s="103"/>
      <c r="E146" s="92"/>
      <c r="F146" s="23"/>
      <c r="G146" s="94"/>
      <c r="H146" s="83"/>
      <c r="I146" s="18"/>
      <c r="J146" s="94"/>
      <c r="K146" s="83"/>
      <c r="L146" s="18"/>
      <c r="M146" s="94"/>
      <c r="N146" s="25"/>
      <c r="O146" s="90"/>
      <c r="P146" s="243">
        <f t="shared" si="4"/>
        <v>0</v>
      </c>
    </row>
    <row r="147" spans="1:16" ht="18" customHeight="1">
      <c r="A147" s="359">
        <v>34</v>
      </c>
      <c r="B147" s="360"/>
      <c r="C147" s="122"/>
      <c r="D147" s="103"/>
      <c r="E147" s="92"/>
      <c r="F147" s="23"/>
      <c r="G147" s="94"/>
      <c r="H147" s="83"/>
      <c r="I147" s="18"/>
      <c r="J147" s="94"/>
      <c r="K147" s="83"/>
      <c r="L147" s="18"/>
      <c r="M147" s="94"/>
      <c r="N147" s="25"/>
      <c r="O147" s="90"/>
      <c r="P147" s="243">
        <f t="shared" si="4"/>
        <v>0</v>
      </c>
    </row>
    <row r="148" spans="1:16" ht="18" customHeight="1">
      <c r="A148" s="359">
        <v>35</v>
      </c>
      <c r="B148" s="360"/>
      <c r="C148" s="122"/>
      <c r="D148" s="103"/>
      <c r="E148" s="92"/>
      <c r="F148" s="23"/>
      <c r="G148" s="94"/>
      <c r="H148" s="83"/>
      <c r="I148" s="18"/>
      <c r="J148" s="94"/>
      <c r="K148" s="83"/>
      <c r="L148" s="18"/>
      <c r="M148" s="94"/>
      <c r="N148" s="25"/>
      <c r="O148" s="90"/>
      <c r="P148" s="243">
        <f t="shared" si="4"/>
        <v>0</v>
      </c>
    </row>
    <row r="149" spans="1:16" ht="18" customHeight="1">
      <c r="A149" s="359">
        <v>36</v>
      </c>
      <c r="B149" s="360"/>
      <c r="C149" s="122"/>
      <c r="D149" s="103"/>
      <c r="E149" s="92"/>
      <c r="F149" s="23"/>
      <c r="G149" s="94"/>
      <c r="H149" s="83"/>
      <c r="I149" s="18"/>
      <c r="J149" s="94"/>
      <c r="K149" s="83"/>
      <c r="L149" s="18"/>
      <c r="M149" s="94"/>
      <c r="N149" s="25"/>
      <c r="O149" s="90"/>
      <c r="P149" s="243">
        <f t="shared" si="4"/>
        <v>0</v>
      </c>
    </row>
    <row r="150" spans="1:16" ht="18" customHeight="1">
      <c r="A150" s="359">
        <v>37</v>
      </c>
      <c r="B150" s="360"/>
      <c r="C150" s="122"/>
      <c r="D150" s="103"/>
      <c r="E150" s="92"/>
      <c r="F150" s="23"/>
      <c r="G150" s="94"/>
      <c r="H150" s="83"/>
      <c r="I150" s="18"/>
      <c r="J150" s="94"/>
      <c r="K150" s="83"/>
      <c r="L150" s="18"/>
      <c r="M150" s="94"/>
      <c r="N150" s="25"/>
      <c r="O150" s="90"/>
      <c r="P150" s="243">
        <f t="shared" si="4"/>
        <v>0</v>
      </c>
    </row>
    <row r="151" spans="1:16" ht="18" customHeight="1">
      <c r="A151" s="359">
        <v>38</v>
      </c>
      <c r="B151" s="360"/>
      <c r="C151" s="122"/>
      <c r="D151" s="103"/>
      <c r="E151" s="92"/>
      <c r="F151" s="23"/>
      <c r="G151" s="94"/>
      <c r="H151" s="83"/>
      <c r="I151" s="18"/>
      <c r="J151" s="94"/>
      <c r="K151" s="83"/>
      <c r="L151" s="18"/>
      <c r="M151" s="94"/>
      <c r="N151" s="25"/>
      <c r="O151" s="90"/>
      <c r="P151" s="243">
        <f t="shared" si="4"/>
        <v>0</v>
      </c>
    </row>
    <row r="152" spans="1:16" ht="18" customHeight="1">
      <c r="A152" s="359">
        <v>39</v>
      </c>
      <c r="B152" s="360"/>
      <c r="C152" s="122"/>
      <c r="D152" s="103"/>
      <c r="E152" s="92"/>
      <c r="F152" s="23"/>
      <c r="G152" s="94"/>
      <c r="H152" s="83"/>
      <c r="I152" s="18"/>
      <c r="J152" s="94"/>
      <c r="K152" s="83"/>
      <c r="L152" s="18"/>
      <c r="M152" s="94"/>
      <c r="N152" s="25"/>
      <c r="O152" s="90"/>
      <c r="P152" s="243">
        <f t="shared" si="4"/>
        <v>0</v>
      </c>
    </row>
    <row r="153" spans="1:16" ht="18" customHeight="1">
      <c r="A153" s="359">
        <v>40</v>
      </c>
      <c r="B153" s="360"/>
      <c r="C153" s="122"/>
      <c r="D153" s="103"/>
      <c r="E153" s="92"/>
      <c r="F153" s="23"/>
      <c r="G153" s="94"/>
      <c r="H153" s="83"/>
      <c r="I153" s="18"/>
      <c r="J153" s="94"/>
      <c r="K153" s="83"/>
      <c r="L153" s="18"/>
      <c r="M153" s="94"/>
      <c r="N153" s="25"/>
      <c r="O153" s="90"/>
      <c r="P153" s="243">
        <f t="shared" si="4"/>
        <v>0</v>
      </c>
    </row>
    <row r="154" spans="1:16" ht="18" customHeight="1">
      <c r="A154" s="359">
        <v>41</v>
      </c>
      <c r="B154" s="360"/>
      <c r="C154" s="122"/>
      <c r="D154" s="103"/>
      <c r="E154" s="92"/>
      <c r="F154" s="23"/>
      <c r="G154" s="94"/>
      <c r="H154" s="83"/>
      <c r="I154" s="18"/>
      <c r="J154" s="94"/>
      <c r="K154" s="83"/>
      <c r="L154" s="18"/>
      <c r="M154" s="94"/>
      <c r="N154" s="25"/>
      <c r="O154" s="90"/>
      <c r="P154" s="243">
        <f t="shared" si="4"/>
        <v>0</v>
      </c>
    </row>
    <row r="155" spans="1:16" ht="18" customHeight="1">
      <c r="A155" s="359">
        <v>42</v>
      </c>
      <c r="B155" s="360"/>
      <c r="C155" s="122"/>
      <c r="D155" s="103"/>
      <c r="E155" s="92"/>
      <c r="F155" s="23"/>
      <c r="G155" s="94"/>
      <c r="H155" s="83"/>
      <c r="I155" s="18"/>
      <c r="J155" s="94"/>
      <c r="K155" s="83"/>
      <c r="L155" s="18"/>
      <c r="M155" s="94"/>
      <c r="N155" s="25"/>
      <c r="O155" s="90"/>
      <c r="P155" s="243">
        <f t="shared" si="4"/>
        <v>0</v>
      </c>
    </row>
    <row r="156" spans="1:16" ht="18" customHeight="1">
      <c r="A156" s="359">
        <v>43</v>
      </c>
      <c r="B156" s="360"/>
      <c r="C156" s="122"/>
      <c r="D156" s="103"/>
      <c r="E156" s="92"/>
      <c r="F156" s="23"/>
      <c r="G156" s="94"/>
      <c r="H156" s="83"/>
      <c r="I156" s="18"/>
      <c r="J156" s="94"/>
      <c r="K156" s="83"/>
      <c r="L156" s="18"/>
      <c r="M156" s="94"/>
      <c r="N156" s="25"/>
      <c r="O156" s="90"/>
      <c r="P156" s="243">
        <f t="shared" si="4"/>
        <v>0</v>
      </c>
    </row>
    <row r="157" spans="1:16" ht="18" customHeight="1">
      <c r="A157" s="359">
        <v>44</v>
      </c>
      <c r="B157" s="360"/>
      <c r="C157" s="122"/>
      <c r="D157" s="103"/>
      <c r="E157" s="92"/>
      <c r="F157" s="23"/>
      <c r="G157" s="94"/>
      <c r="H157" s="83"/>
      <c r="I157" s="18"/>
      <c r="J157" s="94"/>
      <c r="K157" s="83"/>
      <c r="L157" s="18"/>
      <c r="M157" s="94"/>
      <c r="N157" s="25"/>
      <c r="O157" s="90"/>
      <c r="P157" s="243">
        <f t="shared" si="4"/>
        <v>0</v>
      </c>
    </row>
    <row r="158" spans="1:16" ht="18" customHeight="1">
      <c r="A158" s="359">
        <v>45</v>
      </c>
      <c r="B158" s="360"/>
      <c r="C158" s="122"/>
      <c r="D158" s="103"/>
      <c r="E158" s="92"/>
      <c r="F158" s="23"/>
      <c r="G158" s="94"/>
      <c r="H158" s="83"/>
      <c r="I158" s="18"/>
      <c r="J158" s="94"/>
      <c r="K158" s="83"/>
      <c r="L158" s="18"/>
      <c r="M158" s="94"/>
      <c r="N158" s="25"/>
      <c r="O158" s="90"/>
      <c r="P158" s="243">
        <f t="shared" si="4"/>
        <v>0</v>
      </c>
    </row>
    <row r="159" spans="1:16" ht="18" customHeight="1">
      <c r="A159" s="359">
        <v>46</v>
      </c>
      <c r="B159" s="360"/>
      <c r="C159" s="122"/>
      <c r="D159" s="103"/>
      <c r="E159" s="92"/>
      <c r="F159" s="23"/>
      <c r="G159" s="94"/>
      <c r="H159" s="83"/>
      <c r="I159" s="18"/>
      <c r="J159" s="94"/>
      <c r="K159" s="83"/>
      <c r="L159" s="18"/>
      <c r="M159" s="94"/>
      <c r="N159" s="25"/>
      <c r="O159" s="90"/>
      <c r="P159" s="243">
        <f t="shared" si="4"/>
        <v>0</v>
      </c>
    </row>
    <row r="160" spans="1:16" ht="18" customHeight="1">
      <c r="A160" s="359">
        <v>47</v>
      </c>
      <c r="B160" s="360"/>
      <c r="C160" s="122"/>
      <c r="D160" s="103"/>
      <c r="E160" s="92"/>
      <c r="F160" s="23"/>
      <c r="G160" s="94"/>
      <c r="H160" s="83"/>
      <c r="I160" s="18"/>
      <c r="J160" s="94"/>
      <c r="K160" s="83"/>
      <c r="L160" s="18"/>
      <c r="M160" s="94"/>
      <c r="N160" s="25"/>
      <c r="O160" s="90"/>
      <c r="P160" s="243">
        <f t="shared" si="4"/>
        <v>0</v>
      </c>
    </row>
    <row r="161" spans="1:16" ht="18" customHeight="1">
      <c r="A161" s="359">
        <v>48</v>
      </c>
      <c r="B161" s="360"/>
      <c r="C161" s="122"/>
      <c r="D161" s="103"/>
      <c r="E161" s="92"/>
      <c r="F161" s="23"/>
      <c r="G161" s="94"/>
      <c r="H161" s="83"/>
      <c r="I161" s="18"/>
      <c r="J161" s="94"/>
      <c r="K161" s="83"/>
      <c r="L161" s="18"/>
      <c r="M161" s="94"/>
      <c r="N161" s="25"/>
      <c r="O161" s="90"/>
      <c r="P161" s="243">
        <f t="shared" si="4"/>
        <v>0</v>
      </c>
    </row>
    <row r="162" spans="1:16" ht="18" customHeight="1">
      <c r="A162" s="359">
        <v>49</v>
      </c>
      <c r="B162" s="360"/>
      <c r="C162" s="122"/>
      <c r="D162" s="103"/>
      <c r="E162" s="92"/>
      <c r="F162" s="23"/>
      <c r="G162" s="94"/>
      <c r="H162" s="83"/>
      <c r="I162" s="18"/>
      <c r="J162" s="94"/>
      <c r="K162" s="83"/>
      <c r="L162" s="18"/>
      <c r="M162" s="94"/>
      <c r="N162" s="25"/>
      <c r="O162" s="90"/>
      <c r="P162" s="243">
        <f t="shared" si="4"/>
        <v>0</v>
      </c>
    </row>
    <row r="163" spans="1:16" ht="18" customHeight="1">
      <c r="A163" s="361">
        <v>50</v>
      </c>
      <c r="B163" s="362"/>
      <c r="C163" s="125"/>
      <c r="D163" s="104"/>
      <c r="E163" s="93"/>
      <c r="F163" s="24"/>
      <c r="G163" s="95"/>
      <c r="H163" s="84"/>
      <c r="I163" s="19"/>
      <c r="J163" s="95"/>
      <c r="K163" s="84"/>
      <c r="L163" s="19"/>
      <c r="M163" s="95"/>
      <c r="N163" s="24"/>
      <c r="O163" s="97"/>
      <c r="P163" s="245">
        <f t="shared" si="4"/>
        <v>0</v>
      </c>
    </row>
    <row r="165" spans="1:16">
      <c r="A165" s="55"/>
      <c r="B165" s="55"/>
    </row>
    <row r="166" spans="1:16" ht="20.100000000000001" customHeight="1"/>
    <row r="167" spans="1:16" ht="20.100000000000001" customHeight="1"/>
    <row r="168" spans="1:16" ht="20.100000000000001" customHeight="1"/>
    <row r="169" spans="1:16" ht="20.100000000000001" customHeight="1"/>
    <row r="170" spans="1:16" ht="20.100000000000001" customHeight="1"/>
    <row r="171" spans="1:16" ht="20.100000000000001" customHeight="1"/>
    <row r="172" spans="1:16" ht="20.100000000000001" customHeight="1"/>
    <row r="173" spans="1:16" ht="20.100000000000001" customHeight="1"/>
    <row r="174" spans="1:16" ht="20.100000000000001" customHeight="1"/>
    <row r="175" spans="1:16" ht="20.100000000000001" customHeight="1"/>
    <row r="176" spans="1:16" ht="19.5" customHeight="1"/>
    <row r="177" spans="8:22" ht="19.5" customHeight="1"/>
    <row r="178" spans="8:22" ht="19.5" customHeight="1"/>
    <row r="179" spans="8:22" ht="19.5" customHeight="1"/>
    <row r="180" spans="8:22" ht="19.5" customHeight="1"/>
    <row r="181" spans="8:22" ht="19.5" customHeight="1"/>
    <row r="182" spans="8:22" ht="19.5" customHeight="1">
      <c r="H182" s="246"/>
      <c r="I182" s="246"/>
      <c r="J182" s="246"/>
      <c r="K182" s="246"/>
      <c r="L182" s="246"/>
      <c r="M182" s="246"/>
      <c r="N182" s="246"/>
    </row>
    <row r="183" spans="8:22" ht="20.100000000000001" customHeight="1">
      <c r="H183" s="246"/>
      <c r="I183" s="246"/>
      <c r="J183" s="246"/>
      <c r="K183" s="246"/>
      <c r="L183" s="246"/>
      <c r="M183" s="246"/>
      <c r="N183" s="246"/>
    </row>
    <row r="184" spans="8:22" ht="20.100000000000001" customHeight="1">
      <c r="H184" s="246"/>
      <c r="I184" s="246"/>
      <c r="J184" s="246"/>
      <c r="K184" s="246"/>
      <c r="L184" s="246"/>
      <c r="M184" s="246"/>
      <c r="N184" s="246"/>
    </row>
    <row r="185" spans="8:22" ht="20.100000000000001" customHeight="1">
      <c r="H185" s="246"/>
      <c r="I185" s="246"/>
      <c r="J185" s="246"/>
      <c r="K185" s="246"/>
      <c r="L185" s="246"/>
      <c r="M185" s="246"/>
      <c r="N185" s="246"/>
    </row>
    <row r="186" spans="8:22" ht="20.100000000000001" customHeight="1">
      <c r="H186" s="246"/>
      <c r="I186" s="246"/>
      <c r="J186" s="246"/>
      <c r="K186" s="246"/>
      <c r="L186" s="246"/>
      <c r="M186" s="246"/>
      <c r="N186" s="246"/>
      <c r="U186" s="225"/>
      <c r="V186" s="42"/>
    </row>
    <row r="187" spans="8:22" ht="20.100000000000001" customHeight="1">
      <c r="H187" s="246"/>
      <c r="I187" s="246"/>
      <c r="J187" s="246"/>
      <c r="K187" s="246"/>
      <c r="L187" s="246"/>
      <c r="M187" s="246"/>
      <c r="N187" s="246"/>
      <c r="U187" s="225"/>
      <c r="V187" s="42"/>
    </row>
    <row r="188" spans="8:22" ht="20.100000000000001" customHeight="1">
      <c r="H188" s="246"/>
      <c r="I188" s="246"/>
      <c r="J188" s="246"/>
      <c r="K188" s="246"/>
      <c r="L188" s="246"/>
      <c r="M188" s="246"/>
      <c r="N188" s="246"/>
      <c r="U188" s="225"/>
      <c r="V188" s="42"/>
    </row>
    <row r="189" spans="8:22" ht="20.100000000000001" customHeight="1">
      <c r="H189" s="246"/>
      <c r="I189" s="246"/>
      <c r="J189" s="246"/>
      <c r="K189" s="246"/>
      <c r="L189" s="246"/>
      <c r="M189" s="246"/>
      <c r="N189" s="246"/>
      <c r="U189" s="225"/>
      <c r="V189" s="42"/>
    </row>
    <row r="190" spans="8:22" ht="20.100000000000001" customHeight="1">
      <c r="H190" s="246"/>
      <c r="I190" s="246"/>
      <c r="J190" s="246"/>
      <c r="K190" s="246"/>
      <c r="L190" s="246"/>
      <c r="M190" s="246"/>
      <c r="N190" s="246"/>
      <c r="U190" s="225"/>
      <c r="V190" s="42"/>
    </row>
    <row r="191" spans="8:22" ht="20.100000000000001" customHeight="1">
      <c r="H191" s="246"/>
      <c r="I191" s="246"/>
      <c r="J191" s="246"/>
      <c r="K191" s="246"/>
      <c r="L191" s="246"/>
      <c r="M191" s="246"/>
      <c r="N191" s="246"/>
      <c r="U191" s="225"/>
      <c r="V191" s="42"/>
    </row>
    <row r="192" spans="8:22" ht="20.100000000000001" customHeight="1">
      <c r="H192" s="246"/>
      <c r="I192" s="246"/>
      <c r="J192" s="246"/>
      <c r="K192" s="246"/>
      <c r="L192" s="246"/>
      <c r="M192" s="246"/>
      <c r="N192" s="246"/>
      <c r="U192" s="225"/>
      <c r="V192" s="42"/>
    </row>
    <row r="193" spans="8:22" ht="20.100000000000001" customHeight="1">
      <c r="H193" s="246"/>
      <c r="I193" s="246"/>
      <c r="J193" s="246"/>
      <c r="K193" s="246"/>
      <c r="L193" s="246"/>
      <c r="M193" s="246"/>
      <c r="N193" s="246"/>
      <c r="U193" s="225"/>
      <c r="V193" s="42"/>
    </row>
    <row r="194" spans="8:22" ht="20.100000000000001" customHeight="1">
      <c r="H194" s="246"/>
      <c r="I194" s="246"/>
      <c r="J194" s="246"/>
      <c r="K194" s="246"/>
      <c r="L194" s="246"/>
      <c r="M194" s="246"/>
      <c r="N194" s="246"/>
      <c r="U194" s="225"/>
      <c r="V194" s="42"/>
    </row>
    <row r="195" spans="8:22" ht="20.100000000000001" customHeight="1">
      <c r="H195" s="246"/>
      <c r="I195" s="246"/>
      <c r="J195" s="246"/>
      <c r="K195" s="246"/>
      <c r="L195" s="246"/>
      <c r="M195" s="246"/>
      <c r="N195" s="246"/>
      <c r="U195" s="225"/>
      <c r="V195" s="42"/>
    </row>
    <row r="196" spans="8:22" ht="20.100000000000001" customHeight="1">
      <c r="H196" s="246"/>
      <c r="I196" s="246"/>
      <c r="J196" s="246"/>
      <c r="K196" s="246"/>
      <c r="L196" s="246"/>
      <c r="M196" s="246"/>
      <c r="N196" s="246"/>
      <c r="U196" s="225"/>
      <c r="V196" s="42"/>
    </row>
    <row r="197" spans="8:22" ht="20.100000000000001" customHeight="1">
      <c r="H197" s="246"/>
      <c r="I197" s="246"/>
      <c r="J197" s="246"/>
      <c r="K197" s="246"/>
      <c r="L197" s="246"/>
      <c r="M197" s="246"/>
      <c r="N197" s="246"/>
      <c r="U197" s="225"/>
      <c r="V197" s="42"/>
    </row>
    <row r="198" spans="8:22" ht="20.100000000000001" customHeight="1">
      <c r="H198" s="246"/>
      <c r="I198" s="246"/>
      <c r="J198" s="246"/>
      <c r="K198" s="246"/>
      <c r="L198" s="246"/>
      <c r="M198" s="246"/>
      <c r="N198" s="246"/>
      <c r="U198" s="225"/>
      <c r="V198" s="42"/>
    </row>
    <row r="199" spans="8:22" ht="20.100000000000001" customHeight="1">
      <c r="H199" s="246"/>
      <c r="I199" s="246"/>
      <c r="J199" s="246"/>
      <c r="K199" s="246"/>
      <c r="L199" s="246"/>
      <c r="M199" s="246"/>
      <c r="N199" s="246"/>
      <c r="U199" s="225"/>
      <c r="V199" s="42"/>
    </row>
    <row r="200" spans="8:22" ht="20.100000000000001" customHeight="1">
      <c r="H200" s="246"/>
      <c r="I200" s="246"/>
      <c r="J200" s="246"/>
      <c r="K200" s="246"/>
      <c r="L200" s="246"/>
      <c r="M200" s="246"/>
      <c r="N200" s="246"/>
      <c r="U200" s="225"/>
      <c r="V200" s="42"/>
    </row>
    <row r="201" spans="8:22" ht="20.100000000000001" customHeight="1">
      <c r="H201" s="246"/>
      <c r="I201" s="246"/>
      <c r="J201" s="246"/>
      <c r="K201" s="246"/>
      <c r="L201" s="246"/>
      <c r="M201" s="246"/>
      <c r="N201" s="246"/>
      <c r="U201" s="225"/>
      <c r="V201" s="42"/>
    </row>
    <row r="202" spans="8:22" ht="20.100000000000001" customHeight="1">
      <c r="H202" s="246"/>
      <c r="I202" s="246"/>
      <c r="J202" s="246"/>
      <c r="K202" s="246"/>
      <c r="L202" s="246"/>
      <c r="M202" s="246"/>
      <c r="N202" s="246"/>
      <c r="U202" s="225"/>
      <c r="V202" s="42"/>
    </row>
    <row r="203" spans="8:22" ht="20.100000000000001" customHeight="1">
      <c r="H203" s="246"/>
      <c r="I203" s="246"/>
      <c r="J203" s="246"/>
      <c r="K203" s="246"/>
      <c r="L203" s="246"/>
      <c r="M203" s="246"/>
      <c r="N203" s="246"/>
      <c r="U203" s="225"/>
      <c r="V203" s="42"/>
    </row>
    <row r="204" spans="8:22" ht="20.100000000000001" customHeight="1">
      <c r="H204" s="246"/>
      <c r="I204" s="246"/>
      <c r="J204" s="246"/>
      <c r="K204" s="246"/>
      <c r="L204" s="246"/>
      <c r="M204" s="246"/>
      <c r="N204" s="246"/>
      <c r="U204" s="225"/>
      <c r="V204" s="42"/>
    </row>
    <row r="205" spans="8:22" ht="20.100000000000001" customHeight="1">
      <c r="H205" s="246"/>
      <c r="I205" s="246"/>
      <c r="J205" s="246"/>
      <c r="K205" s="246"/>
      <c r="L205" s="246"/>
      <c r="M205" s="246"/>
      <c r="N205" s="246"/>
      <c r="U205" s="225"/>
      <c r="V205" s="42"/>
    </row>
    <row r="206" spans="8:22" ht="20.100000000000001" customHeight="1">
      <c r="H206" s="246"/>
      <c r="I206" s="246"/>
      <c r="J206" s="246"/>
      <c r="K206" s="246"/>
      <c r="L206" s="246"/>
      <c r="M206" s="246"/>
      <c r="N206" s="246"/>
      <c r="U206" s="225"/>
      <c r="V206" s="42"/>
    </row>
    <row r="207" spans="8:22" ht="20.100000000000001" customHeight="1">
      <c r="H207" s="246"/>
      <c r="I207" s="246"/>
      <c r="J207" s="246"/>
      <c r="K207" s="246"/>
      <c r="L207" s="246"/>
      <c r="M207" s="246"/>
      <c r="N207" s="246"/>
      <c r="U207" s="225"/>
      <c r="V207" s="42"/>
    </row>
    <row r="208" spans="8:22" ht="20.100000000000001" customHeight="1">
      <c r="H208" s="246"/>
      <c r="I208" s="246"/>
      <c r="J208" s="246"/>
      <c r="K208" s="246"/>
      <c r="L208" s="246"/>
      <c r="M208" s="246"/>
      <c r="N208" s="246"/>
      <c r="U208" s="225"/>
      <c r="V208" s="42"/>
    </row>
    <row r="209" spans="8:22" ht="20.100000000000001" customHeight="1">
      <c r="H209" s="246"/>
      <c r="I209" s="246"/>
      <c r="J209" s="246"/>
      <c r="K209" s="246"/>
      <c r="L209" s="246"/>
      <c r="M209" s="246"/>
      <c r="N209" s="246"/>
      <c r="U209" s="225"/>
      <c r="V209" s="42"/>
    </row>
    <row r="210" spans="8:22">
      <c r="U210" s="225"/>
      <c r="V210" s="42"/>
    </row>
    <row r="211" spans="8:22">
      <c r="U211" s="225"/>
      <c r="V211" s="42"/>
    </row>
    <row r="212" spans="8:22">
      <c r="U212" s="225"/>
      <c r="V212" s="42"/>
    </row>
    <row r="213" spans="8:22">
      <c r="U213" s="225"/>
      <c r="V213" s="42"/>
    </row>
    <row r="214" spans="8:22">
      <c r="U214" s="225"/>
      <c r="V214" s="42"/>
    </row>
  </sheetData>
  <sheetProtection formatRows="0"/>
  <mergeCells count="186">
    <mergeCell ref="O3:Q3"/>
    <mergeCell ref="U5:V5"/>
    <mergeCell ref="A6:B6"/>
    <mergeCell ref="A7:B7"/>
    <mergeCell ref="A8:B8"/>
    <mergeCell ref="U8:V8"/>
    <mergeCell ref="A1:B1"/>
    <mergeCell ref="D1:J1"/>
    <mergeCell ref="L1:N1"/>
    <mergeCell ref="O1:Q1"/>
    <mergeCell ref="A2:B3"/>
    <mergeCell ref="C2:C3"/>
    <mergeCell ref="D2:J3"/>
    <mergeCell ref="L2:N2"/>
    <mergeCell ref="O2:Q2"/>
    <mergeCell ref="L3:N3"/>
    <mergeCell ref="A16:B16"/>
    <mergeCell ref="U16:V16"/>
    <mergeCell ref="A17:B17"/>
    <mergeCell ref="U17:V17"/>
    <mergeCell ref="A18:B18"/>
    <mergeCell ref="U18:V18"/>
    <mergeCell ref="A9:B9"/>
    <mergeCell ref="U9:V9"/>
    <mergeCell ref="A10:B10"/>
    <mergeCell ref="U10:V10"/>
    <mergeCell ref="A11:B11"/>
    <mergeCell ref="U11:U15"/>
    <mergeCell ref="A12:B12"/>
    <mergeCell ref="A13:B13"/>
    <mergeCell ref="A14:B14"/>
    <mergeCell ref="A15:B15"/>
    <mergeCell ref="A33:B33"/>
    <mergeCell ref="A34:B34"/>
    <mergeCell ref="A35:B35"/>
    <mergeCell ref="A53:B53"/>
    <mergeCell ref="A54:B54"/>
    <mergeCell ref="A55:B55"/>
    <mergeCell ref="U22:U35"/>
    <mergeCell ref="A19:B19"/>
    <mergeCell ref="A20:B20"/>
    <mergeCell ref="A21:B21"/>
    <mergeCell ref="U21:V21"/>
    <mergeCell ref="A22:B22"/>
    <mergeCell ref="A23:B23"/>
    <mergeCell ref="A24:B24"/>
    <mergeCell ref="A25:B25"/>
    <mergeCell ref="A26:B26"/>
    <mergeCell ref="A27:B27"/>
    <mergeCell ref="A28:B28"/>
    <mergeCell ref="A29:B29"/>
    <mergeCell ref="A30:B30"/>
    <mergeCell ref="A31:B31"/>
    <mergeCell ref="A32:B32"/>
    <mergeCell ref="A56:B56"/>
    <mergeCell ref="A57:B57"/>
    <mergeCell ref="A58:B58"/>
    <mergeCell ref="A48:B48"/>
    <mergeCell ref="U50:V50"/>
    <mergeCell ref="A49:B49"/>
    <mergeCell ref="A50:B50"/>
    <mergeCell ref="A51:B51"/>
    <mergeCell ref="A52:B52"/>
    <mergeCell ref="U36:U49"/>
    <mergeCell ref="A36:B36"/>
    <mergeCell ref="A37:B37"/>
    <mergeCell ref="A38:B38"/>
    <mergeCell ref="A39:B39"/>
    <mergeCell ref="A40:B40"/>
    <mergeCell ref="A41:B41"/>
    <mergeCell ref="A45:B45"/>
    <mergeCell ref="A46:B46"/>
    <mergeCell ref="A47:B47"/>
    <mergeCell ref="A42:B42"/>
    <mergeCell ref="A43:B43"/>
    <mergeCell ref="A44:B44"/>
    <mergeCell ref="A65:B65"/>
    <mergeCell ref="A66:B66"/>
    <mergeCell ref="A67:B67"/>
    <mergeCell ref="A68:B68"/>
    <mergeCell ref="A69:B69"/>
    <mergeCell ref="A70:B70"/>
    <mergeCell ref="A59:B59"/>
    <mergeCell ref="A60:B60"/>
    <mergeCell ref="A61:B61"/>
    <mergeCell ref="A62:B62"/>
    <mergeCell ref="A63:B63"/>
    <mergeCell ref="A64:B64"/>
    <mergeCell ref="A77:B77"/>
    <mergeCell ref="A78:B78"/>
    <mergeCell ref="A79:B79"/>
    <mergeCell ref="A80:B80"/>
    <mergeCell ref="A81:B81"/>
    <mergeCell ref="A82:B82"/>
    <mergeCell ref="A71:B71"/>
    <mergeCell ref="A72:B72"/>
    <mergeCell ref="A73:B73"/>
    <mergeCell ref="A74:B74"/>
    <mergeCell ref="A75:B75"/>
    <mergeCell ref="A76:B76"/>
    <mergeCell ref="A89:B89"/>
    <mergeCell ref="A90:B90"/>
    <mergeCell ref="A91:B91"/>
    <mergeCell ref="A92:B92"/>
    <mergeCell ref="A93:B93"/>
    <mergeCell ref="A94:B94"/>
    <mergeCell ref="A83:B83"/>
    <mergeCell ref="A84:B84"/>
    <mergeCell ref="A85:B85"/>
    <mergeCell ref="A86:B86"/>
    <mergeCell ref="A87:B87"/>
    <mergeCell ref="A88:B88"/>
    <mergeCell ref="A101:B101"/>
    <mergeCell ref="A102:B102"/>
    <mergeCell ref="A103:B103"/>
    <mergeCell ref="A104:B104"/>
    <mergeCell ref="A105:B105"/>
    <mergeCell ref="A106:B106"/>
    <mergeCell ref="A95:B95"/>
    <mergeCell ref="A96:B96"/>
    <mergeCell ref="A97:B97"/>
    <mergeCell ref="A98:B98"/>
    <mergeCell ref="A99:B99"/>
    <mergeCell ref="A100:B100"/>
    <mergeCell ref="O110:Q110"/>
    <mergeCell ref="A113:B113"/>
    <mergeCell ref="A114:B114"/>
    <mergeCell ref="A115:B115"/>
    <mergeCell ref="A116:B116"/>
    <mergeCell ref="A117:B117"/>
    <mergeCell ref="A108:B108"/>
    <mergeCell ref="D108:J108"/>
    <mergeCell ref="L108:N108"/>
    <mergeCell ref="O108:Q108"/>
    <mergeCell ref="A109:B110"/>
    <mergeCell ref="C109:C110"/>
    <mergeCell ref="D109:J110"/>
    <mergeCell ref="L109:N109"/>
    <mergeCell ref="O109:Q109"/>
    <mergeCell ref="L110:N110"/>
    <mergeCell ref="A124:B124"/>
    <mergeCell ref="A125:B125"/>
    <mergeCell ref="A126:B126"/>
    <mergeCell ref="A127:B127"/>
    <mergeCell ref="A128:B128"/>
    <mergeCell ref="A129:B129"/>
    <mergeCell ref="A118:B118"/>
    <mergeCell ref="A119:B119"/>
    <mergeCell ref="A120:B120"/>
    <mergeCell ref="A121:B121"/>
    <mergeCell ref="A122:B122"/>
    <mergeCell ref="A123:B123"/>
    <mergeCell ref="A136:B136"/>
    <mergeCell ref="A137:B137"/>
    <mergeCell ref="A138:B138"/>
    <mergeCell ref="A139:B139"/>
    <mergeCell ref="A140:B140"/>
    <mergeCell ref="A141:B141"/>
    <mergeCell ref="A130:B130"/>
    <mergeCell ref="A131:B131"/>
    <mergeCell ref="A132:B132"/>
    <mergeCell ref="A133:B133"/>
    <mergeCell ref="A134:B134"/>
    <mergeCell ref="A135:B135"/>
    <mergeCell ref="A148:B148"/>
    <mergeCell ref="A149:B149"/>
    <mergeCell ref="A150:B150"/>
    <mergeCell ref="A151:B151"/>
    <mergeCell ref="A152:B152"/>
    <mergeCell ref="A153:B153"/>
    <mergeCell ref="A142:B142"/>
    <mergeCell ref="A143:B143"/>
    <mergeCell ref="A144:B144"/>
    <mergeCell ref="A145:B145"/>
    <mergeCell ref="A146:B146"/>
    <mergeCell ref="A147:B147"/>
    <mergeCell ref="A160:B160"/>
    <mergeCell ref="A161:B161"/>
    <mergeCell ref="A162:B162"/>
    <mergeCell ref="A163:B163"/>
    <mergeCell ref="A154:B154"/>
    <mergeCell ref="A155:B155"/>
    <mergeCell ref="A156:B156"/>
    <mergeCell ref="A157:B157"/>
    <mergeCell ref="A158:B158"/>
    <mergeCell ref="A159:B159"/>
  </mergeCells>
  <phoneticPr fontId="5"/>
  <conditionalFormatting sqref="N48:N106 F48:F106 H48:H106 K48:K106">
    <cfRule type="expression" dxfId="1236" priority="86">
      <formula>INDIRECT(ADDRESS(ROW(),COLUMN()))=TRUNC(INDIRECT(ADDRESS(ROW(),COLUMN())))</formula>
    </cfRule>
  </conditionalFormatting>
  <conditionalFormatting sqref="N24:N47">
    <cfRule type="expression" dxfId="1235" priority="82">
      <formula>INDIRECT(ADDRESS(ROW(),COLUMN()))=TRUNC(INDIRECT(ADDRESS(ROW(),COLUMN())))</formula>
    </cfRule>
  </conditionalFormatting>
  <conditionalFormatting sqref="F45:F47">
    <cfRule type="expression" dxfId="1234" priority="85">
      <formula>INDIRECT(ADDRESS(ROW(),COLUMN()))=TRUNC(INDIRECT(ADDRESS(ROW(),COLUMN())))</formula>
    </cfRule>
  </conditionalFormatting>
  <conditionalFormatting sqref="H42 H45:H47">
    <cfRule type="expression" dxfId="1233" priority="84">
      <formula>INDIRECT(ADDRESS(ROW(),COLUMN()))=TRUNC(INDIRECT(ADDRESS(ROW(),COLUMN())))</formula>
    </cfRule>
  </conditionalFormatting>
  <conditionalFormatting sqref="K26:K47">
    <cfRule type="expression" dxfId="1232" priority="83">
      <formula>INDIRECT(ADDRESS(ROW(),COLUMN()))=TRUNC(INDIRECT(ADDRESS(ROW(),COLUMN())))</formula>
    </cfRule>
  </conditionalFormatting>
  <conditionalFormatting sqref="N7">
    <cfRule type="expression" dxfId="1231" priority="80">
      <formula>INDIRECT(ADDRESS(ROW(),COLUMN()))=TRUNC(INDIRECT(ADDRESS(ROW(),COLUMN())))</formula>
    </cfRule>
  </conditionalFormatting>
  <conditionalFormatting sqref="N8">
    <cfRule type="expression" dxfId="1230" priority="78">
      <formula>INDIRECT(ADDRESS(ROW(),COLUMN()))=TRUNC(INDIRECT(ADDRESS(ROW(),COLUMN())))</formula>
    </cfRule>
  </conditionalFormatting>
  <conditionalFormatting sqref="N9:N23">
    <cfRule type="expression" dxfId="1229" priority="75">
      <formula>INDIRECT(ADDRESS(ROW(),COLUMN()))=TRUNC(INDIRECT(ADDRESS(ROW(),COLUMN())))</formula>
    </cfRule>
  </conditionalFormatting>
  <conditionalFormatting sqref="H18:H22">
    <cfRule type="expression" dxfId="1228" priority="77">
      <formula>INDIRECT(ADDRESS(ROW(),COLUMN()))=TRUNC(INDIRECT(ADDRESS(ROW(),COLUMN())))</formula>
    </cfRule>
  </conditionalFormatting>
  <conditionalFormatting sqref="K12:K22">
    <cfRule type="expression" dxfId="1227" priority="76">
      <formula>INDIRECT(ADDRESS(ROW(),COLUMN()))=TRUNC(INDIRECT(ADDRESS(ROW(),COLUMN())))</formula>
    </cfRule>
  </conditionalFormatting>
  <conditionalFormatting sqref="F12">
    <cfRule type="expression" dxfId="1226" priority="74">
      <formula>INDIRECT(ADDRESS(ROW(),COLUMN()))=TRUNC(INDIRECT(ADDRESS(ROW(),COLUMN())))</formula>
    </cfRule>
  </conditionalFormatting>
  <conditionalFormatting sqref="H12">
    <cfRule type="expression" dxfId="1225" priority="73">
      <formula>INDIRECT(ADDRESS(ROW(),COLUMN()))=TRUNC(INDIRECT(ADDRESS(ROW(),COLUMN())))</formula>
    </cfRule>
  </conditionalFormatting>
  <conditionalFormatting sqref="F13 F16">
    <cfRule type="expression" dxfId="1224" priority="64">
      <formula>INDIRECT(ADDRESS(ROW(),COLUMN()))=TRUNC(INDIRECT(ADDRESS(ROW(),COLUMN())))</formula>
    </cfRule>
  </conditionalFormatting>
  <conditionalFormatting sqref="H13 H16">
    <cfRule type="expression" dxfId="1223" priority="63">
      <formula>INDIRECT(ADDRESS(ROW(),COLUMN()))=TRUNC(INDIRECT(ADDRESS(ROW(),COLUMN())))</formula>
    </cfRule>
  </conditionalFormatting>
  <conditionalFormatting sqref="F14">
    <cfRule type="expression" dxfId="1222" priority="62">
      <formula>INDIRECT(ADDRESS(ROW(),COLUMN()))=TRUNC(INDIRECT(ADDRESS(ROW(),COLUMN())))</formula>
    </cfRule>
  </conditionalFormatting>
  <conditionalFormatting sqref="H14">
    <cfRule type="expression" dxfId="1221" priority="61">
      <formula>INDIRECT(ADDRESS(ROW(),COLUMN()))=TRUNC(INDIRECT(ADDRESS(ROW(),COLUMN())))</formula>
    </cfRule>
  </conditionalFormatting>
  <conditionalFormatting sqref="F15">
    <cfRule type="expression" dxfId="1220" priority="60">
      <formula>INDIRECT(ADDRESS(ROW(),COLUMN()))=TRUNC(INDIRECT(ADDRESS(ROW(),COLUMN())))</formula>
    </cfRule>
  </conditionalFormatting>
  <conditionalFormatting sqref="H15">
    <cfRule type="expression" dxfId="1219" priority="59">
      <formula>INDIRECT(ADDRESS(ROW(),COLUMN()))=TRUNC(INDIRECT(ADDRESS(ROW(),COLUMN())))</formula>
    </cfRule>
  </conditionalFormatting>
  <conditionalFormatting sqref="F17">
    <cfRule type="expression" dxfId="1218" priority="58">
      <formula>INDIRECT(ADDRESS(ROW(),COLUMN()))=TRUNC(INDIRECT(ADDRESS(ROW(),COLUMN())))</formula>
    </cfRule>
  </conditionalFormatting>
  <conditionalFormatting sqref="H17">
    <cfRule type="expression" dxfId="1217" priority="57">
      <formula>INDIRECT(ADDRESS(ROW(),COLUMN()))=TRUNC(INDIRECT(ADDRESS(ROW(),COLUMN())))</formula>
    </cfRule>
  </conditionalFormatting>
  <conditionalFormatting sqref="F18 F20">
    <cfRule type="expression" dxfId="1216" priority="56">
      <formula>INDIRECT(ADDRESS(ROW(),COLUMN()))=TRUNC(INDIRECT(ADDRESS(ROW(),COLUMN())))</formula>
    </cfRule>
  </conditionalFormatting>
  <conditionalFormatting sqref="F19">
    <cfRule type="expression" dxfId="1215" priority="55">
      <formula>INDIRECT(ADDRESS(ROW(),COLUMN()))=TRUNC(INDIRECT(ADDRESS(ROW(),COLUMN())))</formula>
    </cfRule>
  </conditionalFormatting>
  <conditionalFormatting sqref="F21:F22">
    <cfRule type="expression" dxfId="1214" priority="54">
      <formula>INDIRECT(ADDRESS(ROW(),COLUMN()))=TRUNC(INDIRECT(ADDRESS(ROW(),COLUMN())))</formula>
    </cfRule>
  </conditionalFormatting>
  <conditionalFormatting sqref="F23:F25">
    <cfRule type="expression" dxfId="1213" priority="53">
      <formula>INDIRECT(ADDRESS(ROW(),COLUMN()))=TRUNC(INDIRECT(ADDRESS(ROW(),COLUMN())))</formula>
    </cfRule>
  </conditionalFormatting>
  <conditionalFormatting sqref="H23:H25">
    <cfRule type="expression" dxfId="1212" priority="52">
      <formula>INDIRECT(ADDRESS(ROW(),COLUMN()))=TRUNC(INDIRECT(ADDRESS(ROW(),COLUMN())))</formula>
    </cfRule>
  </conditionalFormatting>
  <conditionalFormatting sqref="K23:K25">
    <cfRule type="expression" dxfId="1211" priority="51">
      <formula>INDIRECT(ADDRESS(ROW(),COLUMN()))=TRUNC(INDIRECT(ADDRESS(ROW(),COLUMN())))</formula>
    </cfRule>
  </conditionalFormatting>
  <conditionalFormatting sqref="F26:F27">
    <cfRule type="expression" dxfId="1210" priority="50">
      <formula>INDIRECT(ADDRESS(ROW(),COLUMN()))=TRUNC(INDIRECT(ADDRESS(ROW(),COLUMN())))</formula>
    </cfRule>
  </conditionalFormatting>
  <conditionalFormatting sqref="H26:H27">
    <cfRule type="expression" dxfId="1209" priority="49">
      <formula>INDIRECT(ADDRESS(ROW(),COLUMN()))=TRUNC(INDIRECT(ADDRESS(ROW(),COLUMN())))</formula>
    </cfRule>
  </conditionalFormatting>
  <conditionalFormatting sqref="F28:F29 F39 F41">
    <cfRule type="expression" dxfId="1208" priority="48">
      <formula>INDIRECT(ADDRESS(ROW(),COLUMN()))=TRUNC(INDIRECT(ADDRESS(ROW(),COLUMN())))</formula>
    </cfRule>
  </conditionalFormatting>
  <conditionalFormatting sqref="H28:H29 H39 H41">
    <cfRule type="expression" dxfId="1207" priority="47">
      <formula>INDIRECT(ADDRESS(ROW(),COLUMN()))=TRUNC(INDIRECT(ADDRESS(ROW(),COLUMN())))</formula>
    </cfRule>
  </conditionalFormatting>
  <conditionalFormatting sqref="F37">
    <cfRule type="expression" dxfId="1206" priority="46">
      <formula>INDIRECT(ADDRESS(ROW(),COLUMN()))=TRUNC(INDIRECT(ADDRESS(ROW(),COLUMN())))</formula>
    </cfRule>
  </conditionalFormatting>
  <conditionalFormatting sqref="H37">
    <cfRule type="expression" dxfId="1205" priority="45">
      <formula>INDIRECT(ADDRESS(ROW(),COLUMN()))=TRUNC(INDIRECT(ADDRESS(ROW(),COLUMN())))</formula>
    </cfRule>
  </conditionalFormatting>
  <conditionalFormatting sqref="F34">
    <cfRule type="expression" dxfId="1204" priority="44">
      <formula>INDIRECT(ADDRESS(ROW(),COLUMN()))=TRUNC(INDIRECT(ADDRESS(ROW(),COLUMN())))</formula>
    </cfRule>
  </conditionalFormatting>
  <conditionalFormatting sqref="H34">
    <cfRule type="expression" dxfId="1203" priority="43">
      <formula>INDIRECT(ADDRESS(ROW(),COLUMN()))=TRUNC(INDIRECT(ADDRESS(ROW(),COLUMN())))</formula>
    </cfRule>
  </conditionalFormatting>
  <conditionalFormatting sqref="F35">
    <cfRule type="expression" dxfId="1202" priority="42">
      <formula>INDIRECT(ADDRESS(ROW(),COLUMN()))=TRUNC(INDIRECT(ADDRESS(ROW(),COLUMN())))</formula>
    </cfRule>
  </conditionalFormatting>
  <conditionalFormatting sqref="H35">
    <cfRule type="expression" dxfId="1201" priority="41">
      <formula>INDIRECT(ADDRESS(ROW(),COLUMN()))=TRUNC(INDIRECT(ADDRESS(ROW(),COLUMN())))</formula>
    </cfRule>
  </conditionalFormatting>
  <conditionalFormatting sqref="F38">
    <cfRule type="expression" dxfId="1200" priority="40">
      <formula>INDIRECT(ADDRESS(ROW(),COLUMN()))=TRUNC(INDIRECT(ADDRESS(ROW(),COLUMN())))</formula>
    </cfRule>
  </conditionalFormatting>
  <conditionalFormatting sqref="H38">
    <cfRule type="expression" dxfId="1199" priority="39">
      <formula>INDIRECT(ADDRESS(ROW(),COLUMN()))=TRUNC(INDIRECT(ADDRESS(ROW(),COLUMN())))</formula>
    </cfRule>
  </conditionalFormatting>
  <conditionalFormatting sqref="F40">
    <cfRule type="expression" dxfId="1198" priority="38">
      <formula>INDIRECT(ADDRESS(ROW(),COLUMN()))=TRUNC(INDIRECT(ADDRESS(ROW(),COLUMN())))</formula>
    </cfRule>
  </conditionalFormatting>
  <conditionalFormatting sqref="H40">
    <cfRule type="expression" dxfId="1197" priority="37">
      <formula>INDIRECT(ADDRESS(ROW(),COLUMN()))=TRUNC(INDIRECT(ADDRESS(ROW(),COLUMN())))</formula>
    </cfRule>
  </conditionalFormatting>
  <conditionalFormatting sqref="F33">
    <cfRule type="expression" dxfId="1196" priority="36">
      <formula>INDIRECT(ADDRESS(ROW(),COLUMN()))=TRUNC(INDIRECT(ADDRESS(ROW(),COLUMN())))</formula>
    </cfRule>
  </conditionalFormatting>
  <conditionalFormatting sqref="H33">
    <cfRule type="expression" dxfId="1195" priority="35">
      <formula>INDIRECT(ADDRESS(ROW(),COLUMN()))=TRUNC(INDIRECT(ADDRESS(ROW(),COLUMN())))</formula>
    </cfRule>
  </conditionalFormatting>
  <conditionalFormatting sqref="F36">
    <cfRule type="expression" dxfId="1194" priority="34">
      <formula>INDIRECT(ADDRESS(ROW(),COLUMN()))=TRUNC(INDIRECT(ADDRESS(ROW(),COLUMN())))</formula>
    </cfRule>
  </conditionalFormatting>
  <conditionalFormatting sqref="H36">
    <cfRule type="expression" dxfId="1193" priority="33">
      <formula>INDIRECT(ADDRESS(ROW(),COLUMN()))=TRUNC(INDIRECT(ADDRESS(ROW(),COLUMN())))</formula>
    </cfRule>
  </conditionalFormatting>
  <conditionalFormatting sqref="F32">
    <cfRule type="expression" dxfId="1192" priority="32">
      <formula>INDIRECT(ADDRESS(ROW(),COLUMN()))=TRUNC(INDIRECT(ADDRESS(ROW(),COLUMN())))</formula>
    </cfRule>
  </conditionalFormatting>
  <conditionalFormatting sqref="H32">
    <cfRule type="expression" dxfId="1191" priority="31">
      <formula>INDIRECT(ADDRESS(ROW(),COLUMN()))=TRUNC(INDIRECT(ADDRESS(ROW(),COLUMN())))</formula>
    </cfRule>
  </conditionalFormatting>
  <conditionalFormatting sqref="F30">
    <cfRule type="expression" dxfId="1190" priority="30">
      <formula>INDIRECT(ADDRESS(ROW(),COLUMN()))=TRUNC(INDIRECT(ADDRESS(ROW(),COLUMN())))</formula>
    </cfRule>
  </conditionalFormatting>
  <conditionalFormatting sqref="H30">
    <cfRule type="expression" dxfId="1189" priority="29">
      <formula>INDIRECT(ADDRESS(ROW(),COLUMN()))=TRUNC(INDIRECT(ADDRESS(ROW(),COLUMN())))</formula>
    </cfRule>
  </conditionalFormatting>
  <conditionalFormatting sqref="F31">
    <cfRule type="expression" dxfId="1188" priority="28">
      <formula>INDIRECT(ADDRESS(ROW(),COLUMN()))=TRUNC(INDIRECT(ADDRESS(ROW(),COLUMN())))</formula>
    </cfRule>
  </conditionalFormatting>
  <conditionalFormatting sqref="H31">
    <cfRule type="expression" dxfId="1187" priority="27">
      <formula>INDIRECT(ADDRESS(ROW(),COLUMN()))=TRUNC(INDIRECT(ADDRESS(ROW(),COLUMN())))</formula>
    </cfRule>
  </conditionalFormatting>
  <conditionalFormatting sqref="F42">
    <cfRule type="expression" dxfId="1186" priority="26">
      <formula>INDIRECT(ADDRESS(ROW(),COLUMN()))=TRUNC(INDIRECT(ADDRESS(ROW(),COLUMN())))</formula>
    </cfRule>
  </conditionalFormatting>
  <conditionalFormatting sqref="F43:F44">
    <cfRule type="expression" dxfId="1185" priority="25">
      <formula>INDIRECT(ADDRESS(ROW(),COLUMN()))=TRUNC(INDIRECT(ADDRESS(ROW(),COLUMN())))</formula>
    </cfRule>
  </conditionalFormatting>
  <conditionalFormatting sqref="H43:H44">
    <cfRule type="expression" dxfId="1184" priority="24">
      <formula>INDIRECT(ADDRESS(ROW(),COLUMN()))=TRUNC(INDIRECT(ADDRESS(ROW(),COLUMN())))</formula>
    </cfRule>
  </conditionalFormatting>
  <conditionalFormatting sqref="H114">
    <cfRule type="expression" dxfId="1183" priority="23">
      <formula>INDIRECT(ADDRESS(ROW(),COLUMN()))=TRUNC(INDIRECT(ADDRESS(ROW(),COLUMN())))</formula>
    </cfRule>
  </conditionalFormatting>
  <conditionalFormatting sqref="K114">
    <cfRule type="expression" dxfId="1182" priority="22">
      <formula>INDIRECT(ADDRESS(ROW(),COLUMN()))=TRUNC(INDIRECT(ADDRESS(ROW(),COLUMN())))</formula>
    </cfRule>
  </conditionalFormatting>
  <conditionalFormatting sqref="N114">
    <cfRule type="expression" dxfId="1181" priority="21">
      <formula>INDIRECT(ADDRESS(ROW(),COLUMN()))=TRUNC(INDIRECT(ADDRESS(ROW(),COLUMN())))</formula>
    </cfRule>
  </conditionalFormatting>
  <conditionalFormatting sqref="F116:F163">
    <cfRule type="expression" dxfId="1180" priority="20">
      <formula>INDIRECT(ADDRESS(ROW(),COLUMN()))=TRUNC(INDIRECT(ADDRESS(ROW(),COLUMN())))</formula>
    </cfRule>
  </conditionalFormatting>
  <conditionalFormatting sqref="H116:H163">
    <cfRule type="expression" dxfId="1179" priority="19">
      <formula>INDIRECT(ADDRESS(ROW(),COLUMN()))=TRUNC(INDIRECT(ADDRESS(ROW(),COLUMN())))</formula>
    </cfRule>
  </conditionalFormatting>
  <conditionalFormatting sqref="K115:K163">
    <cfRule type="expression" dxfId="1178" priority="18">
      <formula>INDIRECT(ADDRESS(ROW(),COLUMN()))=TRUNC(INDIRECT(ADDRESS(ROW(),COLUMN())))</formula>
    </cfRule>
  </conditionalFormatting>
  <conditionalFormatting sqref="N115:N163">
    <cfRule type="expression" dxfId="1177" priority="17">
      <formula>INDIRECT(ADDRESS(ROW(),COLUMN()))=TRUNC(INDIRECT(ADDRESS(ROW(),COLUMN())))</formula>
    </cfRule>
  </conditionalFormatting>
  <conditionalFormatting sqref="F114">
    <cfRule type="expression" dxfId="1176" priority="16">
      <formula>INDIRECT(ADDRESS(ROW(),COLUMN()))=TRUNC(INDIRECT(ADDRESS(ROW(),COLUMN())))</formula>
    </cfRule>
  </conditionalFormatting>
  <conditionalFormatting sqref="F115">
    <cfRule type="expression" dxfId="1175" priority="15">
      <formula>INDIRECT(ADDRESS(ROW(),COLUMN()))=TRUNC(INDIRECT(ADDRESS(ROW(),COLUMN())))</formula>
    </cfRule>
  </conditionalFormatting>
  <conditionalFormatting sqref="H115">
    <cfRule type="expression" dxfId="1174" priority="14">
      <formula>INDIRECT(ADDRESS(ROW(),COLUMN()))=TRUNC(INDIRECT(ADDRESS(ROW(),COLUMN())))</formula>
    </cfRule>
  </conditionalFormatting>
  <conditionalFormatting sqref="K7">
    <cfRule type="expression" dxfId="1173" priority="13">
      <formula>INDIRECT(ADDRESS(ROW(),COLUMN()))=TRUNC(INDIRECT(ADDRESS(ROW(),COLUMN())))</formula>
    </cfRule>
  </conditionalFormatting>
  <conditionalFormatting sqref="K8">
    <cfRule type="expression" dxfId="1172" priority="12">
      <formula>INDIRECT(ADDRESS(ROW(),COLUMN()))=TRUNC(INDIRECT(ADDRESS(ROW(),COLUMN())))</formula>
    </cfRule>
  </conditionalFormatting>
  <conditionalFormatting sqref="K9:K11">
    <cfRule type="expression" dxfId="1171" priority="11">
      <formula>INDIRECT(ADDRESS(ROW(),COLUMN()))=TRUNC(INDIRECT(ADDRESS(ROW(),COLUMN())))</formula>
    </cfRule>
  </conditionalFormatting>
  <conditionalFormatting sqref="F7">
    <cfRule type="expression" dxfId="1170" priority="10">
      <formula>INDIRECT(ADDRESS(ROW(),COLUMN()))=TRUNC(INDIRECT(ADDRESS(ROW(),COLUMN())))</formula>
    </cfRule>
  </conditionalFormatting>
  <conditionalFormatting sqref="H7">
    <cfRule type="expression" dxfId="1169" priority="9">
      <formula>INDIRECT(ADDRESS(ROW(),COLUMN()))=TRUNC(INDIRECT(ADDRESS(ROW(),COLUMN())))</formula>
    </cfRule>
  </conditionalFormatting>
  <conditionalFormatting sqref="F9">
    <cfRule type="expression" dxfId="1168" priority="8">
      <formula>INDIRECT(ADDRESS(ROW(),COLUMN()))=TRUNC(INDIRECT(ADDRESS(ROW(),COLUMN())))</formula>
    </cfRule>
  </conditionalFormatting>
  <conditionalFormatting sqref="H9">
    <cfRule type="expression" dxfId="1167" priority="7">
      <formula>INDIRECT(ADDRESS(ROW(),COLUMN()))=TRUNC(INDIRECT(ADDRESS(ROW(),COLUMN())))</formula>
    </cfRule>
  </conditionalFormatting>
  <conditionalFormatting sqref="F11">
    <cfRule type="expression" dxfId="1166" priority="6">
      <formula>INDIRECT(ADDRESS(ROW(),COLUMN()))=TRUNC(INDIRECT(ADDRESS(ROW(),COLUMN())))</formula>
    </cfRule>
  </conditionalFormatting>
  <conditionalFormatting sqref="H11">
    <cfRule type="expression" dxfId="1165" priority="5">
      <formula>INDIRECT(ADDRESS(ROW(),COLUMN()))=TRUNC(INDIRECT(ADDRESS(ROW(),COLUMN())))</formula>
    </cfRule>
  </conditionalFormatting>
  <conditionalFormatting sqref="F8">
    <cfRule type="expression" dxfId="1164" priority="4">
      <formula>INDIRECT(ADDRESS(ROW(),COLUMN()))=TRUNC(INDIRECT(ADDRESS(ROW(),COLUMN())))</formula>
    </cfRule>
  </conditionalFormatting>
  <conditionalFormatting sqref="H8">
    <cfRule type="expression" dxfId="1163" priority="3">
      <formula>INDIRECT(ADDRESS(ROW(),COLUMN()))=TRUNC(INDIRECT(ADDRESS(ROW(),COLUMN())))</formula>
    </cfRule>
  </conditionalFormatting>
  <conditionalFormatting sqref="F10">
    <cfRule type="expression" dxfId="1162" priority="2">
      <formula>INDIRECT(ADDRESS(ROW(),COLUMN()))=TRUNC(INDIRECT(ADDRESS(ROW(),COLUMN())))</formula>
    </cfRule>
  </conditionalFormatting>
  <conditionalFormatting sqref="H10">
    <cfRule type="expression" dxfId="1161" priority="1">
      <formula>INDIRECT(ADDRESS(ROW(),COLUMN()))=TRUNC(INDIRECT(ADDRESS(ROW(),COLUMN())))</formula>
    </cfRule>
  </conditionalFormatting>
  <dataValidations count="7">
    <dataValidation imeMode="hiragana" allowBlank="1" showInputMessage="1" showErrorMessage="1" sqref="L114:L163 I7:I106 D114:D163 L7:L106 I114:I163 D7:D106" xr:uid="{00000000-0002-0000-0900-000000000000}"/>
    <dataValidation imeMode="disabled" allowBlank="1" showInputMessage="1" showErrorMessage="1" sqref="O2:O3 A114:A163 A7:A106 O109:O110" xr:uid="{00000000-0002-0000-0900-000001000000}"/>
    <dataValidation imeMode="off" allowBlank="1" showInputMessage="1" showErrorMessage="1" sqref="W9:W18 K114:K163 N114:N163 P114:P163 K7:K106 F7:F106 N7:N106 W22:W49 P7:P106 H114:H163 F114:F163 H7:H106" xr:uid="{00000000-0002-0000-0900-000002000000}"/>
    <dataValidation type="list" imeMode="hiragana" allowBlank="1" showInputMessage="1" showErrorMessage="1" sqref="C114:C163" xr:uid="{00000000-0002-0000-0900-000003000000}">
      <formula1>収入</formula1>
    </dataValidation>
    <dataValidation type="list" allowBlank="1" showInputMessage="1" showErrorMessage="1" sqref="C7:C106" xr:uid="{00000000-0002-0000-0900-000004000000}">
      <formula1>支出</formula1>
    </dataValidation>
    <dataValidation type="list" allowBlank="1" showInputMessage="1" showErrorMessage="1" sqref="Q7:Q106" xr:uid="{00000000-0002-0000-0900-000005000000}">
      <formula1>"○"</formula1>
    </dataValidation>
    <dataValidation type="list" allowBlank="1" showInputMessage="1" showErrorMessage="1" sqref="C109" xr:uid="{00000000-0002-0000-0900-000006000000}">
      <formula1>"補助事業,間接補助事業"</formula1>
    </dataValidation>
  </dataValidations>
  <pageMargins left="0.70866141732283472" right="0.70866141732283472" top="0.74803149606299213" bottom="0.74803149606299213" header="0.31496062992125984" footer="0.31496062992125984"/>
  <pageSetup paperSize="9" scale="72" orientation="portrait" r:id="rId1"/>
  <headerFooter>
    <oddHeader>&amp;L&amp;14&amp;A</oddHeader>
  </headerFooter>
  <rowBreaks count="1" manualBreakCount="1">
    <brk id="107" max="16" man="1"/>
  </rowBreaks>
  <colBreaks count="1" manualBreakCount="1">
    <brk id="1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39997558519241921"/>
  </sheetPr>
  <dimension ref="A1:W214"/>
  <sheetViews>
    <sheetView view="pageBreakPreview" zoomScale="85" zoomScaleNormal="100" zoomScaleSheetLayoutView="85" workbookViewId="0">
      <selection activeCell="S42" sqref="S42"/>
    </sheetView>
  </sheetViews>
  <sheetFormatPr defaultColWidth="9" defaultRowHeight="13.5"/>
  <cols>
    <col min="1" max="2" width="3.375" style="42" customWidth="1"/>
    <col min="3" max="3" width="13" style="42" customWidth="1"/>
    <col min="4" max="4" width="33.5" style="42" customWidth="1"/>
    <col min="5" max="5" width="1.125" style="42" customWidth="1"/>
    <col min="6" max="6" width="9.5" style="42" customWidth="1"/>
    <col min="7" max="7" width="1.375" style="42" customWidth="1"/>
    <col min="8" max="8" width="6" style="42" customWidth="1"/>
    <col min="9" max="9" width="6.125" style="42" customWidth="1"/>
    <col min="10" max="10" width="1.875" style="42" customWidth="1"/>
    <col min="11" max="11" width="6" style="42" customWidth="1"/>
    <col min="12" max="12" width="6.125" style="42" customWidth="1"/>
    <col min="13" max="13" width="2" style="42" customWidth="1"/>
    <col min="14" max="14" width="9.5" style="42" customWidth="1"/>
    <col min="15" max="15" width="1.75" style="42" customWidth="1"/>
    <col min="16" max="16" width="9.625" style="42" customWidth="1"/>
    <col min="17" max="17" width="6.875" style="42" customWidth="1"/>
    <col min="18" max="18" width="2.75" style="42" customWidth="1"/>
    <col min="19" max="19" width="20.625" style="42" customWidth="1"/>
    <col min="20" max="20" width="18.375" style="42" customWidth="1"/>
    <col min="21" max="21" width="3.25" style="42" customWidth="1"/>
    <col min="22" max="22" width="15.625" style="225" customWidth="1"/>
    <col min="23" max="23" width="15.875" style="42" customWidth="1"/>
    <col min="24" max="16384" width="9" style="42"/>
  </cols>
  <sheetData>
    <row r="1" spans="1:23" ht="22.15" customHeight="1">
      <c r="A1" s="336" t="s">
        <v>160</v>
      </c>
      <c r="B1" s="337"/>
      <c r="C1" s="253" t="s">
        <v>46</v>
      </c>
      <c r="D1" s="327" t="s">
        <v>144</v>
      </c>
      <c r="E1" s="328"/>
      <c r="F1" s="328"/>
      <c r="G1" s="328"/>
      <c r="H1" s="328"/>
      <c r="I1" s="328"/>
      <c r="J1" s="329"/>
      <c r="K1" s="224"/>
      <c r="L1" s="320" t="s">
        <v>18</v>
      </c>
      <c r="M1" s="320"/>
      <c r="N1" s="320"/>
      <c r="O1" s="319">
        <f>W35</f>
        <v>0</v>
      </c>
      <c r="P1" s="319"/>
      <c r="Q1" s="319"/>
      <c r="V1" s="42"/>
    </row>
    <row r="2" spans="1:23" ht="22.15" customHeight="1">
      <c r="A2" s="330">
        <v>7</v>
      </c>
      <c r="B2" s="331"/>
      <c r="C2" s="334"/>
      <c r="D2" s="321"/>
      <c r="E2" s="322"/>
      <c r="F2" s="322"/>
      <c r="G2" s="322"/>
      <c r="H2" s="322"/>
      <c r="I2" s="322"/>
      <c r="J2" s="323"/>
      <c r="K2" s="224"/>
      <c r="L2" s="320" t="s">
        <v>133</v>
      </c>
      <c r="M2" s="320"/>
      <c r="N2" s="320"/>
      <c r="O2" s="319">
        <f>W49</f>
        <v>0</v>
      </c>
      <c r="P2" s="319"/>
      <c r="Q2" s="319"/>
    </row>
    <row r="3" spans="1:23" ht="22.15" customHeight="1">
      <c r="A3" s="332"/>
      <c r="B3" s="333"/>
      <c r="C3" s="335"/>
      <c r="D3" s="324"/>
      <c r="E3" s="325"/>
      <c r="F3" s="325"/>
      <c r="G3" s="325"/>
      <c r="H3" s="325"/>
      <c r="I3" s="325"/>
      <c r="J3" s="326"/>
      <c r="K3" s="226"/>
      <c r="L3" s="320" t="s">
        <v>33</v>
      </c>
      <c r="M3" s="320"/>
      <c r="N3" s="320"/>
      <c r="O3" s="319">
        <f>W50</f>
        <v>0</v>
      </c>
      <c r="P3" s="319"/>
      <c r="Q3" s="319"/>
      <c r="V3" s="42"/>
    </row>
    <row r="4" spans="1:23" ht="21.75" customHeight="1" thickBot="1">
      <c r="A4" s="227"/>
      <c r="B4" s="227"/>
      <c r="E4" s="228"/>
      <c r="F4" s="228"/>
      <c r="G4" s="228"/>
      <c r="H4" s="228"/>
      <c r="I4" s="228"/>
      <c r="J4" s="228"/>
      <c r="K4" s="228"/>
      <c r="L4" s="228"/>
      <c r="M4" s="228"/>
      <c r="N4" s="228"/>
      <c r="O4" s="228"/>
      <c r="P4" s="229"/>
      <c r="U4" s="230" t="s">
        <v>142</v>
      </c>
      <c r="W4" s="231" t="s">
        <v>10</v>
      </c>
    </row>
    <row r="5" spans="1:23" ht="20.25" customHeight="1" thickTop="1" thickBot="1">
      <c r="A5" s="45" t="s">
        <v>3</v>
      </c>
      <c r="B5" s="45"/>
      <c r="C5" s="232"/>
      <c r="D5" s="46"/>
      <c r="E5" s="46"/>
      <c r="F5" s="46"/>
      <c r="G5" s="46"/>
      <c r="H5" s="46"/>
      <c r="I5" s="46"/>
      <c r="J5" s="46"/>
      <c r="K5" s="46"/>
      <c r="L5" s="46"/>
      <c r="M5" s="46"/>
      <c r="N5" s="46"/>
      <c r="O5" s="46"/>
      <c r="Q5" s="70" t="s">
        <v>10</v>
      </c>
      <c r="U5" s="365" t="s">
        <v>141</v>
      </c>
      <c r="V5" s="366"/>
      <c r="W5" s="233">
        <f>W18-W50</f>
        <v>0</v>
      </c>
    </row>
    <row r="6" spans="1:23" ht="28.15" customHeight="1" thickTop="1">
      <c r="A6" s="367" t="s">
        <v>54</v>
      </c>
      <c r="B6" s="368"/>
      <c r="C6" s="234" t="s">
        <v>17</v>
      </c>
      <c r="D6" s="47" t="s">
        <v>27</v>
      </c>
      <c r="E6" s="40"/>
      <c r="F6" s="51" t="s">
        <v>24</v>
      </c>
      <c r="G6" s="50" t="s">
        <v>28</v>
      </c>
      <c r="H6" s="51" t="s">
        <v>23</v>
      </c>
      <c r="I6" s="52" t="s">
        <v>25</v>
      </c>
      <c r="J6" s="50" t="s">
        <v>28</v>
      </c>
      <c r="K6" s="51" t="s">
        <v>29</v>
      </c>
      <c r="L6" s="52" t="s">
        <v>25</v>
      </c>
      <c r="M6" s="50" t="s">
        <v>30</v>
      </c>
      <c r="N6" s="51" t="s">
        <v>31</v>
      </c>
      <c r="O6" s="50" t="s">
        <v>32</v>
      </c>
      <c r="P6" s="235" t="s">
        <v>7</v>
      </c>
      <c r="Q6" s="236" t="s">
        <v>26</v>
      </c>
      <c r="U6" s="237"/>
      <c r="V6" s="237"/>
    </row>
    <row r="7" spans="1:23" ht="18" customHeight="1">
      <c r="A7" s="373">
        <v>1</v>
      </c>
      <c r="B7" s="374"/>
      <c r="C7" s="27"/>
      <c r="D7" s="101"/>
      <c r="E7" s="85"/>
      <c r="F7" s="28"/>
      <c r="G7" s="85"/>
      <c r="H7" s="80"/>
      <c r="I7" s="29"/>
      <c r="J7" s="88"/>
      <c r="K7" s="83"/>
      <c r="L7" s="29"/>
      <c r="M7" s="88"/>
      <c r="N7" s="25"/>
      <c r="O7" s="89"/>
      <c r="P7" s="238">
        <f>IF(F7="",0,INT(SUM(PRODUCT(F7,H7,K7),N7)))</f>
        <v>0</v>
      </c>
      <c r="Q7" s="74"/>
      <c r="U7" s="230" t="s">
        <v>135</v>
      </c>
      <c r="V7" s="43"/>
      <c r="W7" s="231" t="s">
        <v>10</v>
      </c>
    </row>
    <row r="8" spans="1:23" ht="18" customHeight="1">
      <c r="A8" s="317">
        <v>2</v>
      </c>
      <c r="B8" s="318"/>
      <c r="C8" s="9"/>
      <c r="D8" s="102"/>
      <c r="E8" s="86"/>
      <c r="F8" s="22"/>
      <c r="G8" s="86"/>
      <c r="H8" s="81"/>
      <c r="I8" s="11"/>
      <c r="J8" s="87"/>
      <c r="K8" s="82"/>
      <c r="L8" s="11"/>
      <c r="M8" s="87"/>
      <c r="N8" s="23"/>
      <c r="O8" s="90"/>
      <c r="P8" s="239">
        <f>IF(F8="",0,INT(SUM(PRODUCT(F8,H8,K8),N8)))</f>
        <v>0</v>
      </c>
      <c r="Q8" s="75"/>
      <c r="U8" s="355" t="s">
        <v>17</v>
      </c>
      <c r="V8" s="356"/>
      <c r="W8" s="126" t="s">
        <v>47</v>
      </c>
    </row>
    <row r="9" spans="1:23" ht="18" customHeight="1">
      <c r="A9" s="317">
        <v>3</v>
      </c>
      <c r="B9" s="318"/>
      <c r="C9" s="9"/>
      <c r="D9" s="102"/>
      <c r="E9" s="86"/>
      <c r="F9" s="22"/>
      <c r="G9" s="86"/>
      <c r="H9" s="81"/>
      <c r="I9" s="11"/>
      <c r="J9" s="87"/>
      <c r="K9" s="82"/>
      <c r="L9" s="11"/>
      <c r="M9" s="87"/>
      <c r="N9" s="23"/>
      <c r="O9" s="90"/>
      <c r="P9" s="239">
        <f>IF(F9="",0,INT(SUM(PRODUCT(F9,H9,K9),N9)))</f>
        <v>0</v>
      </c>
      <c r="Q9" s="75"/>
      <c r="U9" s="363" t="s">
        <v>138</v>
      </c>
      <c r="V9" s="363"/>
      <c r="W9" s="147">
        <f>SUMIF($C$114:$C$163,U9,$P$114:$P$163)</f>
        <v>0</v>
      </c>
    </row>
    <row r="10" spans="1:23" ht="18" customHeight="1">
      <c r="A10" s="317">
        <v>4</v>
      </c>
      <c r="B10" s="318"/>
      <c r="C10" s="9"/>
      <c r="D10" s="102"/>
      <c r="E10" s="86"/>
      <c r="F10" s="22"/>
      <c r="G10" s="86"/>
      <c r="H10" s="81"/>
      <c r="I10" s="11"/>
      <c r="J10" s="87"/>
      <c r="K10" s="82"/>
      <c r="L10" s="11"/>
      <c r="M10" s="87"/>
      <c r="N10" s="23"/>
      <c r="O10" s="90"/>
      <c r="P10" s="239">
        <f t="shared" ref="P10:P73" si="0">IF(F10="",0,INT(SUM(PRODUCT(F10,H10,K10),N10)))</f>
        <v>0</v>
      </c>
      <c r="Q10" s="75"/>
      <c r="U10" s="364" t="s">
        <v>155</v>
      </c>
      <c r="V10" s="364"/>
      <c r="W10" s="147">
        <f>SUMIF($C$114:$C$163,U10,$P$114:$P$163)</f>
        <v>0</v>
      </c>
    </row>
    <row r="11" spans="1:23" ht="18" customHeight="1">
      <c r="A11" s="317">
        <v>5</v>
      </c>
      <c r="B11" s="318"/>
      <c r="C11" s="9"/>
      <c r="D11" s="102"/>
      <c r="E11" s="86"/>
      <c r="F11" s="22"/>
      <c r="G11" s="86"/>
      <c r="H11" s="81"/>
      <c r="I11" s="11"/>
      <c r="J11" s="87"/>
      <c r="K11" s="82"/>
      <c r="L11" s="11"/>
      <c r="M11" s="87"/>
      <c r="N11" s="23"/>
      <c r="O11" s="90"/>
      <c r="P11" s="239">
        <f t="shared" si="0"/>
        <v>0</v>
      </c>
      <c r="Q11" s="75"/>
      <c r="U11" s="348" t="s">
        <v>51</v>
      </c>
      <c r="V11" s="145" t="s">
        <v>13</v>
      </c>
      <c r="W11" s="147">
        <f>SUMIF($C$114:$C$163,V11,$P$114:$P$163)</f>
        <v>0</v>
      </c>
    </row>
    <row r="12" spans="1:23" ht="18" customHeight="1">
      <c r="A12" s="317">
        <v>6</v>
      </c>
      <c r="B12" s="318"/>
      <c r="C12" s="9"/>
      <c r="D12" s="102"/>
      <c r="E12" s="86"/>
      <c r="F12" s="22"/>
      <c r="G12" s="86"/>
      <c r="H12" s="81"/>
      <c r="I12" s="11"/>
      <c r="J12" s="87"/>
      <c r="K12" s="82"/>
      <c r="L12" s="11"/>
      <c r="M12" s="87"/>
      <c r="N12" s="23"/>
      <c r="O12" s="90"/>
      <c r="P12" s="239">
        <f t="shared" si="0"/>
        <v>0</v>
      </c>
      <c r="Q12" s="75"/>
      <c r="U12" s="349"/>
      <c r="V12" s="143" t="s">
        <v>8</v>
      </c>
      <c r="W12" s="148">
        <f>SUMIF($C$114:$C$163,V12,$P$114:$P$163)</f>
        <v>0</v>
      </c>
    </row>
    <row r="13" spans="1:23" ht="18" customHeight="1">
      <c r="A13" s="317">
        <v>7</v>
      </c>
      <c r="B13" s="318"/>
      <c r="C13" s="9"/>
      <c r="D13" s="102"/>
      <c r="E13" s="86"/>
      <c r="F13" s="22"/>
      <c r="G13" s="86"/>
      <c r="H13" s="81"/>
      <c r="I13" s="11"/>
      <c r="J13" s="87"/>
      <c r="K13" s="82"/>
      <c r="L13" s="11"/>
      <c r="M13" s="87"/>
      <c r="N13" s="23"/>
      <c r="O13" s="90"/>
      <c r="P13" s="239">
        <f t="shared" si="0"/>
        <v>0</v>
      </c>
      <c r="Q13" s="75"/>
      <c r="U13" s="349"/>
      <c r="V13" s="143" t="s">
        <v>4</v>
      </c>
      <c r="W13" s="148">
        <f>SUMIF($C$114:$C$163,V13,$P$114:$P$163)</f>
        <v>0</v>
      </c>
    </row>
    <row r="14" spans="1:23" ht="18" customHeight="1">
      <c r="A14" s="317">
        <v>8</v>
      </c>
      <c r="B14" s="318"/>
      <c r="C14" s="9"/>
      <c r="D14" s="102"/>
      <c r="E14" s="86"/>
      <c r="F14" s="22"/>
      <c r="G14" s="86"/>
      <c r="H14" s="81"/>
      <c r="I14" s="11"/>
      <c r="J14" s="87"/>
      <c r="K14" s="82"/>
      <c r="L14" s="11"/>
      <c r="M14" s="87"/>
      <c r="N14" s="23"/>
      <c r="O14" s="90"/>
      <c r="P14" s="239">
        <f t="shared" si="0"/>
        <v>0</v>
      </c>
      <c r="Q14" s="75"/>
      <c r="U14" s="349"/>
      <c r="V14" s="146" t="s">
        <v>14</v>
      </c>
      <c r="W14" s="149">
        <f>SUMIF($C$114:$C$163,V14,$P$114:$P$163)</f>
        <v>0</v>
      </c>
    </row>
    <row r="15" spans="1:23" ht="18" customHeight="1">
      <c r="A15" s="317">
        <v>9</v>
      </c>
      <c r="B15" s="318"/>
      <c r="C15" s="9"/>
      <c r="D15" s="102"/>
      <c r="E15" s="86"/>
      <c r="F15" s="22"/>
      <c r="G15" s="86"/>
      <c r="H15" s="81"/>
      <c r="I15" s="11"/>
      <c r="J15" s="87"/>
      <c r="K15" s="82"/>
      <c r="L15" s="11"/>
      <c r="M15" s="87"/>
      <c r="N15" s="23"/>
      <c r="O15" s="90"/>
      <c r="P15" s="239">
        <f t="shared" si="0"/>
        <v>0</v>
      </c>
      <c r="Q15" s="75"/>
      <c r="U15" s="350"/>
      <c r="V15" s="144" t="s">
        <v>50</v>
      </c>
      <c r="W15" s="147">
        <f>SUM(W11:W14)</f>
        <v>0</v>
      </c>
    </row>
    <row r="16" spans="1:23" ht="18" customHeight="1">
      <c r="A16" s="317">
        <v>10</v>
      </c>
      <c r="B16" s="318"/>
      <c r="C16" s="9"/>
      <c r="D16" s="102"/>
      <c r="E16" s="86"/>
      <c r="F16" s="22"/>
      <c r="G16" s="86"/>
      <c r="H16" s="81"/>
      <c r="I16" s="11"/>
      <c r="J16" s="87"/>
      <c r="K16" s="82"/>
      <c r="L16" s="11"/>
      <c r="M16" s="87"/>
      <c r="N16" s="23"/>
      <c r="O16" s="90"/>
      <c r="P16" s="239">
        <f t="shared" si="0"/>
        <v>0</v>
      </c>
      <c r="Q16" s="75"/>
      <c r="U16" s="351" t="s">
        <v>0</v>
      </c>
      <c r="V16" s="351"/>
      <c r="W16" s="186">
        <f>SUM(W9:W14)</f>
        <v>0</v>
      </c>
    </row>
    <row r="17" spans="1:23" ht="18" customHeight="1" thickBot="1">
      <c r="A17" s="317">
        <v>11</v>
      </c>
      <c r="B17" s="318"/>
      <c r="C17" s="9"/>
      <c r="D17" s="102"/>
      <c r="E17" s="86"/>
      <c r="F17" s="22"/>
      <c r="G17" s="86"/>
      <c r="H17" s="81"/>
      <c r="I17" s="11"/>
      <c r="J17" s="87"/>
      <c r="K17" s="82"/>
      <c r="L17" s="11"/>
      <c r="M17" s="87"/>
      <c r="N17" s="23"/>
      <c r="O17" s="90"/>
      <c r="P17" s="239">
        <f t="shared" si="0"/>
        <v>0</v>
      </c>
      <c r="Q17" s="75"/>
      <c r="U17" s="352" t="s">
        <v>15</v>
      </c>
      <c r="V17" s="352"/>
      <c r="W17" s="187">
        <f>SUMIF($C$114:$C$163,U17,$P$114:$P$163)</f>
        <v>0</v>
      </c>
    </row>
    <row r="18" spans="1:23" ht="18" customHeight="1" thickTop="1" thickBot="1">
      <c r="A18" s="317">
        <v>12</v>
      </c>
      <c r="B18" s="318"/>
      <c r="C18" s="9"/>
      <c r="D18" s="102"/>
      <c r="E18" s="86"/>
      <c r="F18" s="22"/>
      <c r="G18" s="87"/>
      <c r="H18" s="82"/>
      <c r="I18" s="11"/>
      <c r="J18" s="87"/>
      <c r="K18" s="82"/>
      <c r="L18" s="11"/>
      <c r="M18" s="87"/>
      <c r="N18" s="23"/>
      <c r="O18" s="90"/>
      <c r="P18" s="239">
        <f t="shared" si="0"/>
        <v>0</v>
      </c>
      <c r="Q18" s="75"/>
      <c r="U18" s="353" t="s">
        <v>16</v>
      </c>
      <c r="V18" s="354"/>
      <c r="W18" s="150">
        <f>SUM(W16:W17)</f>
        <v>0</v>
      </c>
    </row>
    <row r="19" spans="1:23" ht="18" customHeight="1" thickTop="1">
      <c r="A19" s="317">
        <v>13</v>
      </c>
      <c r="B19" s="318"/>
      <c r="C19" s="9"/>
      <c r="D19" s="102"/>
      <c r="E19" s="86"/>
      <c r="F19" s="22"/>
      <c r="G19" s="87"/>
      <c r="H19" s="82"/>
      <c r="I19" s="11"/>
      <c r="J19" s="87"/>
      <c r="K19" s="82"/>
      <c r="L19" s="11"/>
      <c r="M19" s="87"/>
      <c r="N19" s="23"/>
      <c r="O19" s="90"/>
      <c r="P19" s="239">
        <f t="shared" si="0"/>
        <v>0</v>
      </c>
      <c r="Q19" s="75"/>
      <c r="U19" s="54"/>
      <c r="V19" s="54"/>
      <c r="W19" s="55"/>
    </row>
    <row r="20" spans="1:23" ht="18" customHeight="1">
      <c r="A20" s="317">
        <v>14</v>
      </c>
      <c r="B20" s="318"/>
      <c r="C20" s="9"/>
      <c r="D20" s="102"/>
      <c r="E20" s="86"/>
      <c r="F20" s="22"/>
      <c r="G20" s="87"/>
      <c r="H20" s="82"/>
      <c r="I20" s="11"/>
      <c r="J20" s="87"/>
      <c r="K20" s="82"/>
      <c r="L20" s="11"/>
      <c r="M20" s="87"/>
      <c r="N20" s="23"/>
      <c r="O20" s="90"/>
      <c r="P20" s="239">
        <f t="shared" si="0"/>
        <v>0</v>
      </c>
      <c r="Q20" s="75"/>
      <c r="U20" s="142" t="s">
        <v>136</v>
      </c>
      <c r="V20" s="54"/>
      <c r="W20" s="231" t="s">
        <v>10</v>
      </c>
    </row>
    <row r="21" spans="1:23" ht="18" customHeight="1">
      <c r="A21" s="317">
        <v>15</v>
      </c>
      <c r="B21" s="318"/>
      <c r="C21" s="9"/>
      <c r="D21" s="102"/>
      <c r="E21" s="86"/>
      <c r="F21" s="22"/>
      <c r="G21" s="87"/>
      <c r="H21" s="82"/>
      <c r="I21" s="11"/>
      <c r="J21" s="87"/>
      <c r="K21" s="82"/>
      <c r="L21" s="11"/>
      <c r="M21" s="87"/>
      <c r="N21" s="23"/>
      <c r="O21" s="90"/>
      <c r="P21" s="239">
        <f t="shared" si="0"/>
        <v>0</v>
      </c>
      <c r="Q21" s="75"/>
      <c r="U21" s="355" t="s">
        <v>17</v>
      </c>
      <c r="V21" s="356"/>
      <c r="W21" s="126" t="s">
        <v>47</v>
      </c>
    </row>
    <row r="22" spans="1:23" ht="18" customHeight="1">
      <c r="A22" s="317">
        <v>16</v>
      </c>
      <c r="B22" s="318"/>
      <c r="C22" s="9"/>
      <c r="D22" s="102"/>
      <c r="E22" s="86"/>
      <c r="F22" s="22"/>
      <c r="G22" s="87"/>
      <c r="H22" s="82"/>
      <c r="I22" s="11"/>
      <c r="J22" s="87"/>
      <c r="K22" s="82"/>
      <c r="L22" s="11"/>
      <c r="M22" s="87"/>
      <c r="N22" s="23"/>
      <c r="O22" s="90"/>
      <c r="P22" s="239">
        <f t="shared" si="0"/>
        <v>0</v>
      </c>
      <c r="Q22" s="75"/>
      <c r="U22" s="311" t="s">
        <v>18</v>
      </c>
      <c r="V22" s="156" t="s">
        <v>77</v>
      </c>
      <c r="W22" s="157">
        <f t="shared" ref="W22:W33" si="1">SUMIFS($P$7:$P$105,$C$7:$C$105,$V22,$Q$7:$Q$105,"")</f>
        <v>0</v>
      </c>
    </row>
    <row r="23" spans="1:23" ht="18" customHeight="1">
      <c r="A23" s="317">
        <v>17</v>
      </c>
      <c r="B23" s="318"/>
      <c r="C23" s="9"/>
      <c r="D23" s="102"/>
      <c r="E23" s="86"/>
      <c r="F23" s="22"/>
      <c r="G23" s="86"/>
      <c r="H23" s="81"/>
      <c r="I23" s="11"/>
      <c r="J23" s="86"/>
      <c r="K23" s="82"/>
      <c r="L23" s="17"/>
      <c r="M23" s="87"/>
      <c r="N23" s="23"/>
      <c r="O23" s="90"/>
      <c r="P23" s="239">
        <f t="shared" si="0"/>
        <v>0</v>
      </c>
      <c r="Q23" s="75"/>
      <c r="U23" s="312"/>
      <c r="V23" s="158" t="s">
        <v>78</v>
      </c>
      <c r="W23" s="159">
        <f t="shared" si="1"/>
        <v>0</v>
      </c>
    </row>
    <row r="24" spans="1:23" ht="18" customHeight="1">
      <c r="A24" s="317">
        <v>18</v>
      </c>
      <c r="B24" s="318"/>
      <c r="C24" s="9"/>
      <c r="D24" s="102"/>
      <c r="E24" s="86"/>
      <c r="F24" s="22"/>
      <c r="G24" s="86"/>
      <c r="H24" s="81"/>
      <c r="I24" s="11"/>
      <c r="J24" s="86"/>
      <c r="K24" s="82"/>
      <c r="L24" s="17"/>
      <c r="M24" s="87"/>
      <c r="N24" s="23"/>
      <c r="O24" s="90"/>
      <c r="P24" s="239">
        <f t="shared" si="0"/>
        <v>0</v>
      </c>
      <c r="Q24" s="75"/>
      <c r="U24" s="312"/>
      <c r="V24" s="158" t="s">
        <v>79</v>
      </c>
      <c r="W24" s="159">
        <f t="shared" si="1"/>
        <v>0</v>
      </c>
    </row>
    <row r="25" spans="1:23" ht="18" customHeight="1">
      <c r="A25" s="317">
        <v>19</v>
      </c>
      <c r="B25" s="318"/>
      <c r="C25" s="9"/>
      <c r="D25" s="102"/>
      <c r="E25" s="86"/>
      <c r="F25" s="22"/>
      <c r="G25" s="86"/>
      <c r="H25" s="81"/>
      <c r="I25" s="11"/>
      <c r="J25" s="86"/>
      <c r="K25" s="82"/>
      <c r="L25" s="17"/>
      <c r="M25" s="87"/>
      <c r="N25" s="23"/>
      <c r="O25" s="90"/>
      <c r="P25" s="239">
        <f t="shared" si="0"/>
        <v>0</v>
      </c>
      <c r="Q25" s="75"/>
      <c r="U25" s="312"/>
      <c r="V25" s="158" t="s">
        <v>1</v>
      </c>
      <c r="W25" s="159">
        <f t="shared" si="1"/>
        <v>0</v>
      </c>
    </row>
    <row r="26" spans="1:23" ht="18" customHeight="1">
      <c r="A26" s="317">
        <v>20</v>
      </c>
      <c r="B26" s="318"/>
      <c r="C26" s="9"/>
      <c r="D26" s="102"/>
      <c r="E26" s="86"/>
      <c r="F26" s="22"/>
      <c r="G26" s="86"/>
      <c r="H26" s="81"/>
      <c r="I26" s="11"/>
      <c r="J26" s="87"/>
      <c r="K26" s="82"/>
      <c r="L26" s="11"/>
      <c r="M26" s="87"/>
      <c r="N26" s="23"/>
      <c r="O26" s="90"/>
      <c r="P26" s="239">
        <f t="shared" si="0"/>
        <v>0</v>
      </c>
      <c r="Q26" s="75"/>
      <c r="U26" s="312"/>
      <c r="V26" s="158" t="s">
        <v>81</v>
      </c>
      <c r="W26" s="159">
        <f t="shared" si="1"/>
        <v>0</v>
      </c>
    </row>
    <row r="27" spans="1:23" ht="18" customHeight="1">
      <c r="A27" s="317">
        <v>21</v>
      </c>
      <c r="B27" s="318"/>
      <c r="C27" s="9"/>
      <c r="D27" s="102"/>
      <c r="E27" s="86"/>
      <c r="F27" s="22"/>
      <c r="G27" s="86"/>
      <c r="H27" s="81"/>
      <c r="I27" s="11"/>
      <c r="J27" s="87"/>
      <c r="K27" s="82"/>
      <c r="L27" s="11"/>
      <c r="M27" s="87"/>
      <c r="N27" s="23"/>
      <c r="O27" s="90"/>
      <c r="P27" s="239">
        <f t="shared" si="0"/>
        <v>0</v>
      </c>
      <c r="Q27" s="75"/>
      <c r="U27" s="312"/>
      <c r="V27" s="158" t="s">
        <v>82</v>
      </c>
      <c r="W27" s="159">
        <f t="shared" si="1"/>
        <v>0</v>
      </c>
    </row>
    <row r="28" spans="1:23" ht="18" customHeight="1">
      <c r="A28" s="317">
        <v>22</v>
      </c>
      <c r="B28" s="318"/>
      <c r="C28" s="9"/>
      <c r="D28" s="102"/>
      <c r="E28" s="86"/>
      <c r="F28" s="22"/>
      <c r="G28" s="86"/>
      <c r="H28" s="81"/>
      <c r="I28" s="11"/>
      <c r="J28" s="87"/>
      <c r="K28" s="82"/>
      <c r="L28" s="11"/>
      <c r="M28" s="87"/>
      <c r="N28" s="23"/>
      <c r="O28" s="90"/>
      <c r="P28" s="239">
        <f t="shared" si="0"/>
        <v>0</v>
      </c>
      <c r="Q28" s="75"/>
      <c r="U28" s="312"/>
      <c r="V28" s="158" t="s">
        <v>83</v>
      </c>
      <c r="W28" s="159">
        <f t="shared" si="1"/>
        <v>0</v>
      </c>
    </row>
    <row r="29" spans="1:23" ht="18" customHeight="1">
      <c r="A29" s="317">
        <v>23</v>
      </c>
      <c r="B29" s="318"/>
      <c r="C29" s="9"/>
      <c r="D29" s="102"/>
      <c r="E29" s="86"/>
      <c r="F29" s="22"/>
      <c r="G29" s="86"/>
      <c r="H29" s="81"/>
      <c r="I29" s="11"/>
      <c r="J29" s="87"/>
      <c r="K29" s="82"/>
      <c r="L29" s="11"/>
      <c r="M29" s="87"/>
      <c r="N29" s="23"/>
      <c r="O29" s="90"/>
      <c r="P29" s="239">
        <f t="shared" si="0"/>
        <v>0</v>
      </c>
      <c r="Q29" s="75"/>
      <c r="U29" s="312"/>
      <c r="V29" s="158" t="s">
        <v>84</v>
      </c>
      <c r="W29" s="159">
        <f t="shared" si="1"/>
        <v>0</v>
      </c>
    </row>
    <row r="30" spans="1:23" ht="18" customHeight="1">
      <c r="A30" s="317">
        <v>24</v>
      </c>
      <c r="B30" s="318"/>
      <c r="C30" s="9"/>
      <c r="D30" s="102"/>
      <c r="E30" s="86"/>
      <c r="F30" s="22"/>
      <c r="G30" s="86"/>
      <c r="H30" s="81"/>
      <c r="I30" s="11"/>
      <c r="J30" s="87"/>
      <c r="K30" s="82"/>
      <c r="L30" s="11"/>
      <c r="M30" s="87"/>
      <c r="N30" s="23"/>
      <c r="O30" s="90"/>
      <c r="P30" s="239">
        <f t="shared" si="0"/>
        <v>0</v>
      </c>
      <c r="Q30" s="75"/>
      <c r="U30" s="312"/>
      <c r="V30" s="158" t="s">
        <v>85</v>
      </c>
      <c r="W30" s="159">
        <f t="shared" si="1"/>
        <v>0</v>
      </c>
    </row>
    <row r="31" spans="1:23" ht="18" customHeight="1">
      <c r="A31" s="317">
        <v>25</v>
      </c>
      <c r="B31" s="318"/>
      <c r="C31" s="9"/>
      <c r="D31" s="102"/>
      <c r="E31" s="86"/>
      <c r="F31" s="22"/>
      <c r="G31" s="86"/>
      <c r="H31" s="81"/>
      <c r="I31" s="11"/>
      <c r="J31" s="87"/>
      <c r="K31" s="82"/>
      <c r="L31" s="11"/>
      <c r="M31" s="87"/>
      <c r="N31" s="23"/>
      <c r="O31" s="90"/>
      <c r="P31" s="239">
        <f t="shared" si="0"/>
        <v>0</v>
      </c>
      <c r="Q31" s="75"/>
      <c r="U31" s="312"/>
      <c r="V31" s="158" t="s">
        <v>86</v>
      </c>
      <c r="W31" s="159">
        <f t="shared" si="1"/>
        <v>0</v>
      </c>
    </row>
    <row r="32" spans="1:23" ht="18" customHeight="1">
      <c r="A32" s="317">
        <v>26</v>
      </c>
      <c r="B32" s="318"/>
      <c r="C32" s="9"/>
      <c r="D32" s="102"/>
      <c r="E32" s="86"/>
      <c r="F32" s="22"/>
      <c r="G32" s="86"/>
      <c r="H32" s="81"/>
      <c r="I32" s="11"/>
      <c r="J32" s="87"/>
      <c r="K32" s="82"/>
      <c r="L32" s="11"/>
      <c r="M32" s="87"/>
      <c r="N32" s="23"/>
      <c r="O32" s="90"/>
      <c r="P32" s="239">
        <f t="shared" si="0"/>
        <v>0</v>
      </c>
      <c r="Q32" s="75"/>
      <c r="U32" s="312"/>
      <c r="V32" s="158" t="s">
        <v>129</v>
      </c>
      <c r="W32" s="159">
        <f t="shared" si="1"/>
        <v>0</v>
      </c>
    </row>
    <row r="33" spans="1:23" ht="18" customHeight="1">
      <c r="A33" s="317">
        <v>27</v>
      </c>
      <c r="B33" s="318"/>
      <c r="C33" s="9"/>
      <c r="D33" s="102"/>
      <c r="E33" s="86"/>
      <c r="F33" s="22"/>
      <c r="G33" s="86"/>
      <c r="H33" s="81"/>
      <c r="I33" s="11"/>
      <c r="J33" s="87"/>
      <c r="K33" s="82"/>
      <c r="L33" s="11"/>
      <c r="M33" s="87"/>
      <c r="N33" s="23"/>
      <c r="O33" s="90"/>
      <c r="P33" s="239">
        <f t="shared" si="0"/>
        <v>0</v>
      </c>
      <c r="Q33" s="75"/>
      <c r="U33" s="312"/>
      <c r="V33" s="158" t="s">
        <v>19</v>
      </c>
      <c r="W33" s="159">
        <f t="shared" si="1"/>
        <v>0</v>
      </c>
    </row>
    <row r="34" spans="1:23" ht="18" customHeight="1">
      <c r="A34" s="317">
        <v>28</v>
      </c>
      <c r="B34" s="318"/>
      <c r="C34" s="9"/>
      <c r="D34" s="102"/>
      <c r="E34" s="86"/>
      <c r="F34" s="22"/>
      <c r="G34" s="86"/>
      <c r="H34" s="81"/>
      <c r="I34" s="11"/>
      <c r="J34" s="87"/>
      <c r="K34" s="82"/>
      <c r="L34" s="11"/>
      <c r="M34" s="87"/>
      <c r="N34" s="23"/>
      <c r="O34" s="90"/>
      <c r="P34" s="239">
        <f t="shared" si="0"/>
        <v>0</v>
      </c>
      <c r="Q34" s="75"/>
      <c r="U34" s="312"/>
      <c r="V34" s="269" t="s">
        <v>171</v>
      </c>
      <c r="W34" s="159">
        <f>SUMIFS($P$7:$P$105,$C$7:$C$105,$V34,$Q$7:$Q$105,"")</f>
        <v>0</v>
      </c>
    </row>
    <row r="35" spans="1:23" ht="18" customHeight="1">
      <c r="A35" s="317">
        <v>29</v>
      </c>
      <c r="B35" s="318"/>
      <c r="C35" s="9"/>
      <c r="D35" s="102"/>
      <c r="E35" s="86"/>
      <c r="F35" s="22"/>
      <c r="G35" s="86"/>
      <c r="H35" s="81"/>
      <c r="I35" s="11"/>
      <c r="J35" s="87"/>
      <c r="K35" s="82"/>
      <c r="L35" s="11"/>
      <c r="M35" s="87"/>
      <c r="N35" s="23"/>
      <c r="O35" s="90"/>
      <c r="P35" s="239">
        <f t="shared" si="0"/>
        <v>0</v>
      </c>
      <c r="Q35" s="75"/>
      <c r="U35" s="313"/>
      <c r="V35" s="160" t="s">
        <v>140</v>
      </c>
      <c r="W35" s="161">
        <f>SUM(W22:W33)</f>
        <v>0</v>
      </c>
    </row>
    <row r="36" spans="1:23" ht="18" customHeight="1">
      <c r="A36" s="317">
        <v>30</v>
      </c>
      <c r="B36" s="318"/>
      <c r="C36" s="9"/>
      <c r="D36" s="102"/>
      <c r="E36" s="86"/>
      <c r="F36" s="22"/>
      <c r="G36" s="86"/>
      <c r="H36" s="81"/>
      <c r="I36" s="11"/>
      <c r="J36" s="87"/>
      <c r="K36" s="82"/>
      <c r="L36" s="11"/>
      <c r="M36" s="87"/>
      <c r="N36" s="23"/>
      <c r="O36" s="90"/>
      <c r="P36" s="239">
        <f t="shared" si="0"/>
        <v>0</v>
      </c>
      <c r="Q36" s="75"/>
      <c r="U36" s="314" t="s">
        <v>133</v>
      </c>
      <c r="V36" s="152" t="s">
        <v>77</v>
      </c>
      <c r="W36" s="153">
        <f t="shared" ref="W36:W47" si="2">SUMIFS($P$7:$P$105,$C$7:$C$105,$V36,$Q$7:$Q$105,"○")</f>
        <v>0</v>
      </c>
    </row>
    <row r="37" spans="1:23" ht="18" customHeight="1">
      <c r="A37" s="317">
        <v>31</v>
      </c>
      <c r="B37" s="318"/>
      <c r="C37" s="9"/>
      <c r="D37" s="102"/>
      <c r="E37" s="86"/>
      <c r="F37" s="22"/>
      <c r="G37" s="86"/>
      <c r="H37" s="81"/>
      <c r="I37" s="11"/>
      <c r="J37" s="87"/>
      <c r="K37" s="82"/>
      <c r="L37" s="11"/>
      <c r="M37" s="87"/>
      <c r="N37" s="23"/>
      <c r="O37" s="90"/>
      <c r="P37" s="239">
        <f t="shared" si="0"/>
        <v>0</v>
      </c>
      <c r="Q37" s="75"/>
      <c r="U37" s="315"/>
      <c r="V37" s="154" t="s">
        <v>78</v>
      </c>
      <c r="W37" s="155">
        <f t="shared" si="2"/>
        <v>0</v>
      </c>
    </row>
    <row r="38" spans="1:23" ht="18" customHeight="1">
      <c r="A38" s="317">
        <v>32</v>
      </c>
      <c r="B38" s="318"/>
      <c r="C38" s="9"/>
      <c r="D38" s="102"/>
      <c r="E38" s="86"/>
      <c r="F38" s="22"/>
      <c r="G38" s="86"/>
      <c r="H38" s="81"/>
      <c r="I38" s="11"/>
      <c r="J38" s="87"/>
      <c r="K38" s="82"/>
      <c r="L38" s="11"/>
      <c r="M38" s="87"/>
      <c r="N38" s="23"/>
      <c r="O38" s="90"/>
      <c r="P38" s="239">
        <f t="shared" si="0"/>
        <v>0</v>
      </c>
      <c r="Q38" s="75"/>
      <c r="U38" s="315"/>
      <c r="V38" s="154" t="s">
        <v>79</v>
      </c>
      <c r="W38" s="155">
        <f t="shared" si="2"/>
        <v>0</v>
      </c>
    </row>
    <row r="39" spans="1:23" ht="18" customHeight="1">
      <c r="A39" s="317">
        <v>33</v>
      </c>
      <c r="B39" s="318"/>
      <c r="C39" s="9"/>
      <c r="D39" s="102"/>
      <c r="E39" s="86"/>
      <c r="F39" s="22"/>
      <c r="G39" s="86"/>
      <c r="H39" s="81"/>
      <c r="I39" s="11"/>
      <c r="J39" s="87"/>
      <c r="K39" s="82"/>
      <c r="L39" s="11"/>
      <c r="M39" s="87"/>
      <c r="N39" s="23"/>
      <c r="O39" s="90"/>
      <c r="P39" s="239">
        <f t="shared" si="0"/>
        <v>0</v>
      </c>
      <c r="Q39" s="75"/>
      <c r="U39" s="315"/>
      <c r="V39" s="154" t="s">
        <v>1</v>
      </c>
      <c r="W39" s="155">
        <f t="shared" si="2"/>
        <v>0</v>
      </c>
    </row>
    <row r="40" spans="1:23" ht="18" customHeight="1">
      <c r="A40" s="317">
        <v>34</v>
      </c>
      <c r="B40" s="318"/>
      <c r="C40" s="9"/>
      <c r="D40" s="102"/>
      <c r="E40" s="86"/>
      <c r="F40" s="22"/>
      <c r="G40" s="86"/>
      <c r="H40" s="81"/>
      <c r="I40" s="11"/>
      <c r="J40" s="87"/>
      <c r="K40" s="82"/>
      <c r="L40" s="11"/>
      <c r="M40" s="87"/>
      <c r="N40" s="23"/>
      <c r="O40" s="90"/>
      <c r="P40" s="239">
        <f t="shared" si="0"/>
        <v>0</v>
      </c>
      <c r="Q40" s="75"/>
      <c r="U40" s="315"/>
      <c r="V40" s="154" t="s">
        <v>81</v>
      </c>
      <c r="W40" s="155">
        <f t="shared" si="2"/>
        <v>0</v>
      </c>
    </row>
    <row r="41" spans="1:23" ht="18" customHeight="1">
      <c r="A41" s="317">
        <v>35</v>
      </c>
      <c r="B41" s="318"/>
      <c r="C41" s="9"/>
      <c r="D41" s="102"/>
      <c r="E41" s="86"/>
      <c r="F41" s="22"/>
      <c r="G41" s="86"/>
      <c r="H41" s="81"/>
      <c r="I41" s="11"/>
      <c r="J41" s="87"/>
      <c r="K41" s="82"/>
      <c r="L41" s="11"/>
      <c r="M41" s="87"/>
      <c r="N41" s="23"/>
      <c r="O41" s="90"/>
      <c r="P41" s="239">
        <f t="shared" si="0"/>
        <v>0</v>
      </c>
      <c r="Q41" s="75"/>
      <c r="U41" s="315"/>
      <c r="V41" s="154" t="s">
        <v>82</v>
      </c>
      <c r="W41" s="155">
        <f t="shared" si="2"/>
        <v>0</v>
      </c>
    </row>
    <row r="42" spans="1:23" ht="18" customHeight="1">
      <c r="A42" s="317">
        <v>36</v>
      </c>
      <c r="B42" s="318"/>
      <c r="C42" s="9"/>
      <c r="D42" s="102"/>
      <c r="E42" s="86"/>
      <c r="F42" s="22"/>
      <c r="G42" s="87"/>
      <c r="H42" s="82"/>
      <c r="I42" s="11"/>
      <c r="J42" s="87"/>
      <c r="K42" s="82"/>
      <c r="L42" s="11"/>
      <c r="M42" s="87"/>
      <c r="N42" s="23"/>
      <c r="O42" s="90"/>
      <c r="P42" s="239">
        <f t="shared" si="0"/>
        <v>0</v>
      </c>
      <c r="Q42" s="75"/>
      <c r="U42" s="315"/>
      <c r="V42" s="154" t="s">
        <v>83</v>
      </c>
      <c r="W42" s="155">
        <f t="shared" si="2"/>
        <v>0</v>
      </c>
    </row>
    <row r="43" spans="1:23" ht="18" customHeight="1">
      <c r="A43" s="317">
        <v>37</v>
      </c>
      <c r="B43" s="318"/>
      <c r="C43" s="9"/>
      <c r="D43" s="102"/>
      <c r="E43" s="86"/>
      <c r="F43" s="22"/>
      <c r="G43" s="86"/>
      <c r="H43" s="81"/>
      <c r="I43" s="11"/>
      <c r="J43" s="87"/>
      <c r="K43" s="82"/>
      <c r="L43" s="11"/>
      <c r="M43" s="87"/>
      <c r="N43" s="23"/>
      <c r="O43" s="90"/>
      <c r="P43" s="239">
        <f t="shared" si="0"/>
        <v>0</v>
      </c>
      <c r="Q43" s="75"/>
      <c r="U43" s="315"/>
      <c r="V43" s="154" t="s">
        <v>84</v>
      </c>
      <c r="W43" s="155">
        <f t="shared" si="2"/>
        <v>0</v>
      </c>
    </row>
    <row r="44" spans="1:23" ht="18" customHeight="1">
      <c r="A44" s="317">
        <v>38</v>
      </c>
      <c r="B44" s="318"/>
      <c r="C44" s="9"/>
      <c r="D44" s="102"/>
      <c r="E44" s="86"/>
      <c r="F44" s="22"/>
      <c r="G44" s="86"/>
      <c r="H44" s="81"/>
      <c r="I44" s="11"/>
      <c r="J44" s="87"/>
      <c r="K44" s="82"/>
      <c r="L44" s="11"/>
      <c r="M44" s="87"/>
      <c r="N44" s="23"/>
      <c r="O44" s="90"/>
      <c r="P44" s="239">
        <f t="shared" si="0"/>
        <v>0</v>
      </c>
      <c r="Q44" s="75"/>
      <c r="U44" s="315"/>
      <c r="V44" s="154" t="s">
        <v>85</v>
      </c>
      <c r="W44" s="155">
        <f t="shared" si="2"/>
        <v>0</v>
      </c>
    </row>
    <row r="45" spans="1:23" ht="18" customHeight="1">
      <c r="A45" s="317">
        <v>39</v>
      </c>
      <c r="B45" s="318"/>
      <c r="C45" s="9"/>
      <c r="D45" s="102"/>
      <c r="E45" s="86"/>
      <c r="F45" s="23"/>
      <c r="G45" s="87"/>
      <c r="H45" s="82"/>
      <c r="I45" s="11"/>
      <c r="J45" s="87"/>
      <c r="K45" s="82"/>
      <c r="L45" s="11"/>
      <c r="M45" s="87"/>
      <c r="N45" s="23"/>
      <c r="O45" s="90"/>
      <c r="P45" s="239">
        <f t="shared" si="0"/>
        <v>0</v>
      </c>
      <c r="Q45" s="75"/>
      <c r="U45" s="315"/>
      <c r="V45" s="154" t="s">
        <v>86</v>
      </c>
      <c r="W45" s="155">
        <f t="shared" si="2"/>
        <v>0</v>
      </c>
    </row>
    <row r="46" spans="1:23" ht="18" customHeight="1">
      <c r="A46" s="317">
        <v>40</v>
      </c>
      <c r="B46" s="318"/>
      <c r="C46" s="9"/>
      <c r="D46" s="102"/>
      <c r="E46" s="86"/>
      <c r="F46" s="23"/>
      <c r="G46" s="87"/>
      <c r="H46" s="82"/>
      <c r="I46" s="11"/>
      <c r="J46" s="87"/>
      <c r="K46" s="82"/>
      <c r="L46" s="11"/>
      <c r="M46" s="87"/>
      <c r="N46" s="23"/>
      <c r="O46" s="90"/>
      <c r="P46" s="239">
        <f t="shared" si="0"/>
        <v>0</v>
      </c>
      <c r="Q46" s="75"/>
      <c r="U46" s="315"/>
      <c r="V46" s="154" t="s">
        <v>129</v>
      </c>
      <c r="W46" s="155">
        <f t="shared" si="2"/>
        <v>0</v>
      </c>
    </row>
    <row r="47" spans="1:23" ht="18" customHeight="1">
      <c r="A47" s="317">
        <v>41</v>
      </c>
      <c r="B47" s="318"/>
      <c r="C47" s="9"/>
      <c r="D47" s="102"/>
      <c r="E47" s="86"/>
      <c r="F47" s="23"/>
      <c r="G47" s="87"/>
      <c r="H47" s="82"/>
      <c r="I47" s="11"/>
      <c r="J47" s="87"/>
      <c r="K47" s="82"/>
      <c r="L47" s="11"/>
      <c r="M47" s="87"/>
      <c r="N47" s="23"/>
      <c r="O47" s="90"/>
      <c r="P47" s="239">
        <f t="shared" si="0"/>
        <v>0</v>
      </c>
      <c r="Q47" s="75"/>
      <c r="U47" s="315"/>
      <c r="V47" s="154" t="s">
        <v>19</v>
      </c>
      <c r="W47" s="155">
        <f t="shared" si="2"/>
        <v>0</v>
      </c>
    </row>
    <row r="48" spans="1:23" ht="18" customHeight="1">
      <c r="A48" s="317">
        <v>42</v>
      </c>
      <c r="B48" s="318"/>
      <c r="C48" s="118"/>
      <c r="D48" s="102"/>
      <c r="E48" s="86"/>
      <c r="F48" s="23"/>
      <c r="G48" s="87"/>
      <c r="H48" s="82"/>
      <c r="I48" s="11"/>
      <c r="J48" s="87"/>
      <c r="K48" s="82"/>
      <c r="L48" s="11"/>
      <c r="M48" s="87"/>
      <c r="N48" s="23"/>
      <c r="O48" s="90"/>
      <c r="P48" s="239">
        <f t="shared" si="0"/>
        <v>0</v>
      </c>
      <c r="Q48" s="75"/>
      <c r="U48" s="315"/>
      <c r="V48" s="162" t="s">
        <v>171</v>
      </c>
      <c r="W48" s="155">
        <f>SUMIFS($P$7:$P$105,$C$7:$C$105,$V48,$Q$7:$Q$105,"○")</f>
        <v>0</v>
      </c>
    </row>
    <row r="49" spans="1:23" ht="18" customHeight="1" thickBot="1">
      <c r="A49" s="317">
        <v>43</v>
      </c>
      <c r="B49" s="318"/>
      <c r="C49" s="118"/>
      <c r="D49" s="102"/>
      <c r="E49" s="86"/>
      <c r="F49" s="23"/>
      <c r="G49" s="87"/>
      <c r="H49" s="82"/>
      <c r="I49" s="11"/>
      <c r="J49" s="87"/>
      <c r="K49" s="82"/>
      <c r="L49" s="11"/>
      <c r="M49" s="87"/>
      <c r="N49" s="23"/>
      <c r="O49" s="90"/>
      <c r="P49" s="239">
        <f t="shared" si="0"/>
        <v>0</v>
      </c>
      <c r="Q49" s="75"/>
      <c r="U49" s="316"/>
      <c r="V49" s="162" t="s">
        <v>21</v>
      </c>
      <c r="W49" s="163">
        <f>SUM(W36:W47)</f>
        <v>0</v>
      </c>
    </row>
    <row r="50" spans="1:23" ht="18" customHeight="1" thickTop="1" thickBot="1">
      <c r="A50" s="317">
        <v>44</v>
      </c>
      <c r="B50" s="318"/>
      <c r="C50" s="118"/>
      <c r="D50" s="102"/>
      <c r="E50" s="86"/>
      <c r="F50" s="23"/>
      <c r="G50" s="87"/>
      <c r="H50" s="82"/>
      <c r="I50" s="11"/>
      <c r="J50" s="87"/>
      <c r="K50" s="82"/>
      <c r="L50" s="11"/>
      <c r="M50" s="87"/>
      <c r="N50" s="23"/>
      <c r="O50" s="90"/>
      <c r="P50" s="239">
        <f t="shared" si="0"/>
        <v>0</v>
      </c>
      <c r="Q50" s="75"/>
      <c r="U50" s="353" t="s">
        <v>48</v>
      </c>
      <c r="V50" s="354"/>
      <c r="W50" s="240">
        <f>W35+W49</f>
        <v>0</v>
      </c>
    </row>
    <row r="51" spans="1:23" ht="18" customHeight="1" thickTop="1">
      <c r="A51" s="317">
        <v>45</v>
      </c>
      <c r="B51" s="318"/>
      <c r="C51" s="118"/>
      <c r="D51" s="102"/>
      <c r="E51" s="86"/>
      <c r="F51" s="23"/>
      <c r="G51" s="87"/>
      <c r="H51" s="82"/>
      <c r="I51" s="11"/>
      <c r="J51" s="87"/>
      <c r="K51" s="82"/>
      <c r="L51" s="11"/>
      <c r="M51" s="87"/>
      <c r="N51" s="23"/>
      <c r="O51" s="90"/>
      <c r="P51" s="239">
        <f t="shared" si="0"/>
        <v>0</v>
      </c>
      <c r="Q51" s="75"/>
    </row>
    <row r="52" spans="1:23" ht="18" customHeight="1">
      <c r="A52" s="317">
        <v>46</v>
      </c>
      <c r="B52" s="318"/>
      <c r="C52" s="118"/>
      <c r="D52" s="102"/>
      <c r="E52" s="86"/>
      <c r="F52" s="23"/>
      <c r="G52" s="87"/>
      <c r="H52" s="82"/>
      <c r="I52" s="11"/>
      <c r="J52" s="87"/>
      <c r="K52" s="82"/>
      <c r="L52" s="11"/>
      <c r="M52" s="87"/>
      <c r="N52" s="23"/>
      <c r="O52" s="90"/>
      <c r="P52" s="239">
        <f t="shared" si="0"/>
        <v>0</v>
      </c>
      <c r="Q52" s="75"/>
    </row>
    <row r="53" spans="1:23" ht="18" customHeight="1">
      <c r="A53" s="317">
        <v>47</v>
      </c>
      <c r="B53" s="318"/>
      <c r="C53" s="118"/>
      <c r="D53" s="102"/>
      <c r="E53" s="86"/>
      <c r="F53" s="23"/>
      <c r="G53" s="87"/>
      <c r="H53" s="82"/>
      <c r="I53" s="11"/>
      <c r="J53" s="87"/>
      <c r="K53" s="82"/>
      <c r="L53" s="11"/>
      <c r="M53" s="87"/>
      <c r="N53" s="23"/>
      <c r="O53" s="90"/>
      <c r="P53" s="239">
        <f t="shared" si="0"/>
        <v>0</v>
      </c>
      <c r="Q53" s="75"/>
    </row>
    <row r="54" spans="1:23" ht="18" customHeight="1">
      <c r="A54" s="317">
        <v>48</v>
      </c>
      <c r="B54" s="318"/>
      <c r="C54" s="118"/>
      <c r="D54" s="102"/>
      <c r="E54" s="86"/>
      <c r="F54" s="23"/>
      <c r="G54" s="87"/>
      <c r="H54" s="82"/>
      <c r="I54" s="11"/>
      <c r="J54" s="87"/>
      <c r="K54" s="82"/>
      <c r="L54" s="11"/>
      <c r="M54" s="87"/>
      <c r="N54" s="23"/>
      <c r="O54" s="90"/>
      <c r="P54" s="239">
        <f t="shared" si="0"/>
        <v>0</v>
      </c>
      <c r="Q54" s="75"/>
    </row>
    <row r="55" spans="1:23" ht="18" customHeight="1">
      <c r="A55" s="317">
        <v>49</v>
      </c>
      <c r="B55" s="318"/>
      <c r="C55" s="118"/>
      <c r="D55" s="102"/>
      <c r="E55" s="86"/>
      <c r="F55" s="23"/>
      <c r="G55" s="87"/>
      <c r="H55" s="82"/>
      <c r="I55" s="11"/>
      <c r="J55" s="87"/>
      <c r="K55" s="82"/>
      <c r="L55" s="11"/>
      <c r="M55" s="87"/>
      <c r="N55" s="23"/>
      <c r="O55" s="90"/>
      <c r="P55" s="239">
        <f t="shared" si="0"/>
        <v>0</v>
      </c>
      <c r="Q55" s="75"/>
    </row>
    <row r="56" spans="1:23" ht="18" customHeight="1">
      <c r="A56" s="317">
        <v>50</v>
      </c>
      <c r="B56" s="318"/>
      <c r="C56" s="118"/>
      <c r="D56" s="102"/>
      <c r="E56" s="86"/>
      <c r="F56" s="23"/>
      <c r="G56" s="87"/>
      <c r="H56" s="82"/>
      <c r="I56" s="11"/>
      <c r="J56" s="87"/>
      <c r="K56" s="82"/>
      <c r="L56" s="11"/>
      <c r="M56" s="87"/>
      <c r="N56" s="23"/>
      <c r="O56" s="90"/>
      <c r="P56" s="239">
        <f t="shared" si="0"/>
        <v>0</v>
      </c>
      <c r="Q56" s="75"/>
    </row>
    <row r="57" spans="1:23" ht="18" hidden="1" customHeight="1">
      <c r="A57" s="317">
        <v>51</v>
      </c>
      <c r="B57" s="318"/>
      <c r="C57" s="118"/>
      <c r="D57" s="102"/>
      <c r="E57" s="86"/>
      <c r="F57" s="23"/>
      <c r="G57" s="87"/>
      <c r="H57" s="82"/>
      <c r="I57" s="11"/>
      <c r="J57" s="87"/>
      <c r="K57" s="82"/>
      <c r="L57" s="11"/>
      <c r="M57" s="87"/>
      <c r="N57" s="23"/>
      <c r="O57" s="90"/>
      <c r="P57" s="239">
        <f t="shared" si="0"/>
        <v>0</v>
      </c>
      <c r="Q57" s="75"/>
    </row>
    <row r="58" spans="1:23" ht="18" hidden="1" customHeight="1">
      <c r="A58" s="317">
        <v>52</v>
      </c>
      <c r="B58" s="318"/>
      <c r="C58" s="118"/>
      <c r="D58" s="102"/>
      <c r="E58" s="86"/>
      <c r="F58" s="23"/>
      <c r="G58" s="87"/>
      <c r="H58" s="82"/>
      <c r="I58" s="11"/>
      <c r="J58" s="87"/>
      <c r="K58" s="82"/>
      <c r="L58" s="11"/>
      <c r="M58" s="87"/>
      <c r="N58" s="23"/>
      <c r="O58" s="90"/>
      <c r="P58" s="239">
        <f t="shared" si="0"/>
        <v>0</v>
      </c>
      <c r="Q58" s="75"/>
    </row>
    <row r="59" spans="1:23" ht="18" hidden="1" customHeight="1">
      <c r="A59" s="317">
        <v>53</v>
      </c>
      <c r="B59" s="318"/>
      <c r="C59" s="118"/>
      <c r="D59" s="102"/>
      <c r="E59" s="86"/>
      <c r="F59" s="23"/>
      <c r="G59" s="87"/>
      <c r="H59" s="82"/>
      <c r="I59" s="11"/>
      <c r="J59" s="87"/>
      <c r="K59" s="82"/>
      <c r="L59" s="11"/>
      <c r="M59" s="87"/>
      <c r="N59" s="23"/>
      <c r="O59" s="90"/>
      <c r="P59" s="239">
        <f t="shared" si="0"/>
        <v>0</v>
      </c>
      <c r="Q59" s="75"/>
    </row>
    <row r="60" spans="1:23" ht="18" hidden="1" customHeight="1">
      <c r="A60" s="317">
        <v>54</v>
      </c>
      <c r="B60" s="318"/>
      <c r="C60" s="118"/>
      <c r="D60" s="102"/>
      <c r="E60" s="86"/>
      <c r="F60" s="23"/>
      <c r="G60" s="87"/>
      <c r="H60" s="82"/>
      <c r="I60" s="11"/>
      <c r="J60" s="87"/>
      <c r="K60" s="82"/>
      <c r="L60" s="11"/>
      <c r="M60" s="87"/>
      <c r="N60" s="23"/>
      <c r="O60" s="90"/>
      <c r="P60" s="239">
        <f t="shared" si="0"/>
        <v>0</v>
      </c>
      <c r="Q60" s="75"/>
    </row>
    <row r="61" spans="1:23" ht="18" hidden="1" customHeight="1">
      <c r="A61" s="317">
        <v>55</v>
      </c>
      <c r="B61" s="318"/>
      <c r="C61" s="118"/>
      <c r="D61" s="102"/>
      <c r="E61" s="86"/>
      <c r="F61" s="23"/>
      <c r="G61" s="87"/>
      <c r="H61" s="82"/>
      <c r="I61" s="11"/>
      <c r="J61" s="87"/>
      <c r="K61" s="82"/>
      <c r="L61" s="11"/>
      <c r="M61" s="87"/>
      <c r="N61" s="23"/>
      <c r="O61" s="90"/>
      <c r="P61" s="239">
        <f t="shared" si="0"/>
        <v>0</v>
      </c>
      <c r="Q61" s="75"/>
    </row>
    <row r="62" spans="1:23" ht="18" hidden="1" customHeight="1">
      <c r="A62" s="317">
        <v>56</v>
      </c>
      <c r="B62" s="318"/>
      <c r="C62" s="118"/>
      <c r="D62" s="102"/>
      <c r="E62" s="86"/>
      <c r="F62" s="23"/>
      <c r="G62" s="87"/>
      <c r="H62" s="82"/>
      <c r="I62" s="11"/>
      <c r="J62" s="87"/>
      <c r="K62" s="82"/>
      <c r="L62" s="11"/>
      <c r="M62" s="87"/>
      <c r="N62" s="23"/>
      <c r="O62" s="90"/>
      <c r="P62" s="239">
        <f t="shared" si="0"/>
        <v>0</v>
      </c>
      <c r="Q62" s="75"/>
    </row>
    <row r="63" spans="1:23" ht="18" hidden="1" customHeight="1">
      <c r="A63" s="317">
        <v>57</v>
      </c>
      <c r="B63" s="318"/>
      <c r="C63" s="118"/>
      <c r="D63" s="102"/>
      <c r="E63" s="86"/>
      <c r="F63" s="23"/>
      <c r="G63" s="87"/>
      <c r="H63" s="82"/>
      <c r="I63" s="11"/>
      <c r="J63" s="87"/>
      <c r="K63" s="82"/>
      <c r="L63" s="11"/>
      <c r="M63" s="87"/>
      <c r="N63" s="23"/>
      <c r="O63" s="90"/>
      <c r="P63" s="239">
        <f t="shared" si="0"/>
        <v>0</v>
      </c>
      <c r="Q63" s="75"/>
    </row>
    <row r="64" spans="1:23" ht="18" hidden="1" customHeight="1">
      <c r="A64" s="317">
        <v>58</v>
      </c>
      <c r="B64" s="318"/>
      <c r="C64" s="118"/>
      <c r="D64" s="102"/>
      <c r="E64" s="86"/>
      <c r="F64" s="23"/>
      <c r="G64" s="87"/>
      <c r="H64" s="82"/>
      <c r="I64" s="11"/>
      <c r="J64" s="87"/>
      <c r="K64" s="82"/>
      <c r="L64" s="11"/>
      <c r="M64" s="87"/>
      <c r="N64" s="23"/>
      <c r="O64" s="90"/>
      <c r="P64" s="239">
        <f t="shared" si="0"/>
        <v>0</v>
      </c>
      <c r="Q64" s="75"/>
    </row>
    <row r="65" spans="1:17" ht="18" hidden="1" customHeight="1">
      <c r="A65" s="317">
        <v>59</v>
      </c>
      <c r="B65" s="318"/>
      <c r="C65" s="118"/>
      <c r="D65" s="102"/>
      <c r="E65" s="86"/>
      <c r="F65" s="23"/>
      <c r="G65" s="87"/>
      <c r="H65" s="82"/>
      <c r="I65" s="11"/>
      <c r="J65" s="87"/>
      <c r="K65" s="82"/>
      <c r="L65" s="11"/>
      <c r="M65" s="87"/>
      <c r="N65" s="23"/>
      <c r="O65" s="90"/>
      <c r="P65" s="239">
        <f t="shared" si="0"/>
        <v>0</v>
      </c>
      <c r="Q65" s="75"/>
    </row>
    <row r="66" spans="1:17" ht="18" hidden="1" customHeight="1">
      <c r="A66" s="317">
        <v>60</v>
      </c>
      <c r="B66" s="318"/>
      <c r="C66" s="118"/>
      <c r="D66" s="102"/>
      <c r="E66" s="86"/>
      <c r="F66" s="23"/>
      <c r="G66" s="87"/>
      <c r="H66" s="82"/>
      <c r="I66" s="11"/>
      <c r="J66" s="87"/>
      <c r="K66" s="82"/>
      <c r="L66" s="11"/>
      <c r="M66" s="87"/>
      <c r="N66" s="23"/>
      <c r="O66" s="90"/>
      <c r="P66" s="239">
        <f t="shared" si="0"/>
        <v>0</v>
      </c>
      <c r="Q66" s="75"/>
    </row>
    <row r="67" spans="1:17" ht="18" hidden="1" customHeight="1">
      <c r="A67" s="317">
        <v>61</v>
      </c>
      <c r="B67" s="318"/>
      <c r="C67" s="118"/>
      <c r="D67" s="102"/>
      <c r="E67" s="86"/>
      <c r="F67" s="23"/>
      <c r="G67" s="87"/>
      <c r="H67" s="82"/>
      <c r="I67" s="11"/>
      <c r="J67" s="87"/>
      <c r="K67" s="82"/>
      <c r="L67" s="11"/>
      <c r="M67" s="87"/>
      <c r="N67" s="23"/>
      <c r="O67" s="90"/>
      <c r="P67" s="239">
        <f t="shared" si="0"/>
        <v>0</v>
      </c>
      <c r="Q67" s="75"/>
    </row>
    <row r="68" spans="1:17" ht="18" hidden="1" customHeight="1">
      <c r="A68" s="317">
        <v>62</v>
      </c>
      <c r="B68" s="318"/>
      <c r="C68" s="118"/>
      <c r="D68" s="102"/>
      <c r="E68" s="86"/>
      <c r="F68" s="23"/>
      <c r="G68" s="87"/>
      <c r="H68" s="82"/>
      <c r="I68" s="11"/>
      <c r="J68" s="87"/>
      <c r="K68" s="82"/>
      <c r="L68" s="11"/>
      <c r="M68" s="87"/>
      <c r="N68" s="23"/>
      <c r="O68" s="90"/>
      <c r="P68" s="239">
        <f t="shared" si="0"/>
        <v>0</v>
      </c>
      <c r="Q68" s="75"/>
    </row>
    <row r="69" spans="1:17" ht="18" hidden="1" customHeight="1">
      <c r="A69" s="317">
        <v>63</v>
      </c>
      <c r="B69" s="318"/>
      <c r="C69" s="118"/>
      <c r="D69" s="102"/>
      <c r="E69" s="86"/>
      <c r="F69" s="23"/>
      <c r="G69" s="87"/>
      <c r="H69" s="82"/>
      <c r="I69" s="11"/>
      <c r="J69" s="87"/>
      <c r="K69" s="82"/>
      <c r="L69" s="11"/>
      <c r="M69" s="87"/>
      <c r="N69" s="23"/>
      <c r="O69" s="90"/>
      <c r="P69" s="239">
        <f t="shared" si="0"/>
        <v>0</v>
      </c>
      <c r="Q69" s="75"/>
    </row>
    <row r="70" spans="1:17" ht="18" hidden="1" customHeight="1">
      <c r="A70" s="317">
        <v>64</v>
      </c>
      <c r="B70" s="318"/>
      <c r="C70" s="118"/>
      <c r="D70" s="102"/>
      <c r="E70" s="86"/>
      <c r="F70" s="23"/>
      <c r="G70" s="87"/>
      <c r="H70" s="82"/>
      <c r="I70" s="11"/>
      <c r="J70" s="87"/>
      <c r="K70" s="82"/>
      <c r="L70" s="11"/>
      <c r="M70" s="87"/>
      <c r="N70" s="23"/>
      <c r="O70" s="90"/>
      <c r="P70" s="239">
        <f t="shared" si="0"/>
        <v>0</v>
      </c>
      <c r="Q70" s="75"/>
    </row>
    <row r="71" spans="1:17" ht="18" hidden="1" customHeight="1">
      <c r="A71" s="317">
        <v>65</v>
      </c>
      <c r="B71" s="318"/>
      <c r="C71" s="118"/>
      <c r="D71" s="102"/>
      <c r="E71" s="86"/>
      <c r="F71" s="23"/>
      <c r="G71" s="87"/>
      <c r="H71" s="82"/>
      <c r="I71" s="11"/>
      <c r="J71" s="87"/>
      <c r="K71" s="82"/>
      <c r="L71" s="11"/>
      <c r="M71" s="87"/>
      <c r="N71" s="23"/>
      <c r="O71" s="90"/>
      <c r="P71" s="239">
        <f t="shared" si="0"/>
        <v>0</v>
      </c>
      <c r="Q71" s="75"/>
    </row>
    <row r="72" spans="1:17" ht="18" hidden="1" customHeight="1">
      <c r="A72" s="317">
        <v>66</v>
      </c>
      <c r="B72" s="318"/>
      <c r="C72" s="118"/>
      <c r="D72" s="102"/>
      <c r="E72" s="86"/>
      <c r="F72" s="23"/>
      <c r="G72" s="87"/>
      <c r="H72" s="82"/>
      <c r="I72" s="11"/>
      <c r="J72" s="87"/>
      <c r="K72" s="82"/>
      <c r="L72" s="11"/>
      <c r="M72" s="87"/>
      <c r="N72" s="23"/>
      <c r="O72" s="90"/>
      <c r="P72" s="239">
        <f t="shared" si="0"/>
        <v>0</v>
      </c>
      <c r="Q72" s="75"/>
    </row>
    <row r="73" spans="1:17" ht="18" hidden="1" customHeight="1">
      <c r="A73" s="317">
        <v>67</v>
      </c>
      <c r="B73" s="318"/>
      <c r="C73" s="118"/>
      <c r="D73" s="102"/>
      <c r="E73" s="86"/>
      <c r="F73" s="23"/>
      <c r="G73" s="87"/>
      <c r="H73" s="82"/>
      <c r="I73" s="11"/>
      <c r="J73" s="87"/>
      <c r="K73" s="82"/>
      <c r="L73" s="11"/>
      <c r="M73" s="87"/>
      <c r="N73" s="23"/>
      <c r="O73" s="90"/>
      <c r="P73" s="239">
        <f t="shared" si="0"/>
        <v>0</v>
      </c>
      <c r="Q73" s="75"/>
    </row>
    <row r="74" spans="1:17" ht="18" hidden="1" customHeight="1">
      <c r="A74" s="317">
        <v>68</v>
      </c>
      <c r="B74" s="318"/>
      <c r="C74" s="118"/>
      <c r="D74" s="102"/>
      <c r="E74" s="86"/>
      <c r="F74" s="23"/>
      <c r="G74" s="87"/>
      <c r="H74" s="82"/>
      <c r="I74" s="11"/>
      <c r="J74" s="87"/>
      <c r="K74" s="82"/>
      <c r="L74" s="11"/>
      <c r="M74" s="87"/>
      <c r="N74" s="23"/>
      <c r="O74" s="90"/>
      <c r="P74" s="239">
        <f t="shared" ref="P74:P106" si="3">IF(F74="",0,INT(SUM(PRODUCT(F74,H74,K74),N74)))</f>
        <v>0</v>
      </c>
      <c r="Q74" s="75"/>
    </row>
    <row r="75" spans="1:17" ht="18" hidden="1" customHeight="1">
      <c r="A75" s="317">
        <v>69</v>
      </c>
      <c r="B75" s="318"/>
      <c r="C75" s="118"/>
      <c r="D75" s="102"/>
      <c r="E75" s="86"/>
      <c r="F75" s="23"/>
      <c r="G75" s="87"/>
      <c r="H75" s="82"/>
      <c r="I75" s="11"/>
      <c r="J75" s="87"/>
      <c r="K75" s="82"/>
      <c r="L75" s="11"/>
      <c r="M75" s="87"/>
      <c r="N75" s="23"/>
      <c r="O75" s="90"/>
      <c r="P75" s="239">
        <f t="shared" si="3"/>
        <v>0</v>
      </c>
      <c r="Q75" s="75"/>
    </row>
    <row r="76" spans="1:17" ht="18" hidden="1" customHeight="1">
      <c r="A76" s="317">
        <v>70</v>
      </c>
      <c r="B76" s="318"/>
      <c r="C76" s="118"/>
      <c r="D76" s="102"/>
      <c r="E76" s="86"/>
      <c r="F76" s="23"/>
      <c r="G76" s="87"/>
      <c r="H76" s="82"/>
      <c r="I76" s="11"/>
      <c r="J76" s="87"/>
      <c r="K76" s="82"/>
      <c r="L76" s="11"/>
      <c r="M76" s="87"/>
      <c r="N76" s="23"/>
      <c r="O76" s="90"/>
      <c r="P76" s="239">
        <f t="shared" si="3"/>
        <v>0</v>
      </c>
      <c r="Q76" s="75"/>
    </row>
    <row r="77" spans="1:17" ht="18" hidden="1" customHeight="1">
      <c r="A77" s="317">
        <v>71</v>
      </c>
      <c r="B77" s="318"/>
      <c r="C77" s="118"/>
      <c r="D77" s="102"/>
      <c r="E77" s="86"/>
      <c r="F77" s="23"/>
      <c r="G77" s="87"/>
      <c r="H77" s="82"/>
      <c r="I77" s="11"/>
      <c r="J77" s="87"/>
      <c r="K77" s="82"/>
      <c r="L77" s="11"/>
      <c r="M77" s="87"/>
      <c r="N77" s="23"/>
      <c r="O77" s="90"/>
      <c r="P77" s="239">
        <f t="shared" si="3"/>
        <v>0</v>
      </c>
      <c r="Q77" s="75"/>
    </row>
    <row r="78" spans="1:17" ht="18" hidden="1" customHeight="1">
      <c r="A78" s="317">
        <v>72</v>
      </c>
      <c r="B78" s="318"/>
      <c r="C78" s="118"/>
      <c r="D78" s="102"/>
      <c r="E78" s="86"/>
      <c r="F78" s="23"/>
      <c r="G78" s="87"/>
      <c r="H78" s="82"/>
      <c r="I78" s="11"/>
      <c r="J78" s="87"/>
      <c r="K78" s="82"/>
      <c r="L78" s="11"/>
      <c r="M78" s="87"/>
      <c r="N78" s="23"/>
      <c r="O78" s="90"/>
      <c r="P78" s="239">
        <f t="shared" si="3"/>
        <v>0</v>
      </c>
      <c r="Q78" s="75"/>
    </row>
    <row r="79" spans="1:17" ht="18" hidden="1" customHeight="1">
      <c r="A79" s="317">
        <v>73</v>
      </c>
      <c r="B79" s="318"/>
      <c r="C79" s="118"/>
      <c r="D79" s="102"/>
      <c r="E79" s="86"/>
      <c r="F79" s="23"/>
      <c r="G79" s="87"/>
      <c r="H79" s="82"/>
      <c r="I79" s="11"/>
      <c r="J79" s="87"/>
      <c r="K79" s="82"/>
      <c r="L79" s="11"/>
      <c r="M79" s="87"/>
      <c r="N79" s="23"/>
      <c r="O79" s="90"/>
      <c r="P79" s="239">
        <f t="shared" si="3"/>
        <v>0</v>
      </c>
      <c r="Q79" s="75"/>
    </row>
    <row r="80" spans="1:17" ht="18" hidden="1" customHeight="1">
      <c r="A80" s="317">
        <v>74</v>
      </c>
      <c r="B80" s="318"/>
      <c r="C80" s="118"/>
      <c r="D80" s="102"/>
      <c r="E80" s="86"/>
      <c r="F80" s="23"/>
      <c r="G80" s="87"/>
      <c r="H80" s="82"/>
      <c r="I80" s="11"/>
      <c r="J80" s="87"/>
      <c r="K80" s="82"/>
      <c r="L80" s="11"/>
      <c r="M80" s="87"/>
      <c r="N80" s="23"/>
      <c r="O80" s="90"/>
      <c r="P80" s="239">
        <f t="shared" si="3"/>
        <v>0</v>
      </c>
      <c r="Q80" s="75"/>
    </row>
    <row r="81" spans="1:17" ht="18" hidden="1" customHeight="1">
      <c r="A81" s="317">
        <v>75</v>
      </c>
      <c r="B81" s="318"/>
      <c r="C81" s="118"/>
      <c r="D81" s="102"/>
      <c r="E81" s="86"/>
      <c r="F81" s="23"/>
      <c r="G81" s="87"/>
      <c r="H81" s="82"/>
      <c r="I81" s="11"/>
      <c r="J81" s="87"/>
      <c r="K81" s="82"/>
      <c r="L81" s="11"/>
      <c r="M81" s="87"/>
      <c r="N81" s="23"/>
      <c r="O81" s="90"/>
      <c r="P81" s="239">
        <f t="shared" si="3"/>
        <v>0</v>
      </c>
      <c r="Q81" s="75"/>
    </row>
    <row r="82" spans="1:17" ht="18" hidden="1" customHeight="1">
      <c r="A82" s="317">
        <v>76</v>
      </c>
      <c r="B82" s="318"/>
      <c r="C82" s="118"/>
      <c r="D82" s="102"/>
      <c r="E82" s="86"/>
      <c r="F82" s="23"/>
      <c r="G82" s="87"/>
      <c r="H82" s="82"/>
      <c r="I82" s="11"/>
      <c r="J82" s="87"/>
      <c r="K82" s="82"/>
      <c r="L82" s="11"/>
      <c r="M82" s="87"/>
      <c r="N82" s="23"/>
      <c r="O82" s="90"/>
      <c r="P82" s="239">
        <f t="shared" si="3"/>
        <v>0</v>
      </c>
      <c r="Q82" s="75"/>
    </row>
    <row r="83" spans="1:17" ht="18" hidden="1" customHeight="1">
      <c r="A83" s="317">
        <v>77</v>
      </c>
      <c r="B83" s="318"/>
      <c r="C83" s="118"/>
      <c r="D83" s="102"/>
      <c r="E83" s="86"/>
      <c r="F83" s="23"/>
      <c r="G83" s="87"/>
      <c r="H83" s="82"/>
      <c r="I83" s="11"/>
      <c r="J83" s="87"/>
      <c r="K83" s="82"/>
      <c r="L83" s="11"/>
      <c r="M83" s="87"/>
      <c r="N83" s="23"/>
      <c r="O83" s="90"/>
      <c r="P83" s="239">
        <f t="shared" si="3"/>
        <v>0</v>
      </c>
      <c r="Q83" s="75"/>
    </row>
    <row r="84" spans="1:17" ht="18" hidden="1" customHeight="1">
      <c r="A84" s="317">
        <v>78</v>
      </c>
      <c r="B84" s="318"/>
      <c r="C84" s="118"/>
      <c r="D84" s="102"/>
      <c r="E84" s="86"/>
      <c r="F84" s="23"/>
      <c r="G84" s="87"/>
      <c r="H84" s="82"/>
      <c r="I84" s="11"/>
      <c r="J84" s="87"/>
      <c r="K84" s="82"/>
      <c r="L84" s="11"/>
      <c r="M84" s="87"/>
      <c r="N84" s="23"/>
      <c r="O84" s="90"/>
      <c r="P84" s="239">
        <f t="shared" si="3"/>
        <v>0</v>
      </c>
      <c r="Q84" s="75"/>
    </row>
    <row r="85" spans="1:17" ht="18" hidden="1" customHeight="1">
      <c r="A85" s="317">
        <v>79</v>
      </c>
      <c r="B85" s="318"/>
      <c r="C85" s="118"/>
      <c r="D85" s="102"/>
      <c r="E85" s="86"/>
      <c r="F85" s="23"/>
      <c r="G85" s="87"/>
      <c r="H85" s="82"/>
      <c r="I85" s="11"/>
      <c r="J85" s="87"/>
      <c r="K85" s="82"/>
      <c r="L85" s="11"/>
      <c r="M85" s="87"/>
      <c r="N85" s="23"/>
      <c r="O85" s="90"/>
      <c r="P85" s="239">
        <f t="shared" si="3"/>
        <v>0</v>
      </c>
      <c r="Q85" s="75"/>
    </row>
    <row r="86" spans="1:17" ht="18" hidden="1" customHeight="1">
      <c r="A86" s="317">
        <v>80</v>
      </c>
      <c r="B86" s="318"/>
      <c r="C86" s="118"/>
      <c r="D86" s="102"/>
      <c r="E86" s="86"/>
      <c r="F86" s="23"/>
      <c r="G86" s="87"/>
      <c r="H86" s="82"/>
      <c r="I86" s="11"/>
      <c r="J86" s="87"/>
      <c r="K86" s="82"/>
      <c r="L86" s="11"/>
      <c r="M86" s="87"/>
      <c r="N86" s="23"/>
      <c r="O86" s="90"/>
      <c r="P86" s="239">
        <f t="shared" si="3"/>
        <v>0</v>
      </c>
      <c r="Q86" s="75"/>
    </row>
    <row r="87" spans="1:17" ht="18" hidden="1" customHeight="1">
      <c r="A87" s="317">
        <v>81</v>
      </c>
      <c r="B87" s="318"/>
      <c r="C87" s="118"/>
      <c r="D87" s="102"/>
      <c r="E87" s="86"/>
      <c r="F87" s="23"/>
      <c r="G87" s="87"/>
      <c r="H87" s="82"/>
      <c r="I87" s="11"/>
      <c r="J87" s="87"/>
      <c r="K87" s="82"/>
      <c r="L87" s="11"/>
      <c r="M87" s="87"/>
      <c r="N87" s="23"/>
      <c r="O87" s="90"/>
      <c r="P87" s="239">
        <f t="shared" si="3"/>
        <v>0</v>
      </c>
      <c r="Q87" s="75"/>
    </row>
    <row r="88" spans="1:17" ht="18" hidden="1" customHeight="1">
      <c r="A88" s="317">
        <v>82</v>
      </c>
      <c r="B88" s="318"/>
      <c r="C88" s="118"/>
      <c r="D88" s="102"/>
      <c r="E88" s="86"/>
      <c r="F88" s="23"/>
      <c r="G88" s="87"/>
      <c r="H88" s="82"/>
      <c r="I88" s="11"/>
      <c r="J88" s="87"/>
      <c r="K88" s="82"/>
      <c r="L88" s="11"/>
      <c r="M88" s="87"/>
      <c r="N88" s="23"/>
      <c r="O88" s="90"/>
      <c r="P88" s="239">
        <f t="shared" si="3"/>
        <v>0</v>
      </c>
      <c r="Q88" s="75"/>
    </row>
    <row r="89" spans="1:17" ht="18" hidden="1" customHeight="1">
      <c r="A89" s="317">
        <v>83</v>
      </c>
      <c r="B89" s="318"/>
      <c r="C89" s="118"/>
      <c r="D89" s="102"/>
      <c r="E89" s="86"/>
      <c r="F89" s="23"/>
      <c r="G89" s="87"/>
      <c r="H89" s="82"/>
      <c r="I89" s="11"/>
      <c r="J89" s="87"/>
      <c r="K89" s="82"/>
      <c r="L89" s="11"/>
      <c r="M89" s="87"/>
      <c r="N89" s="23"/>
      <c r="O89" s="90"/>
      <c r="P89" s="239">
        <f t="shared" si="3"/>
        <v>0</v>
      </c>
      <c r="Q89" s="75"/>
    </row>
    <row r="90" spans="1:17" ht="18" hidden="1" customHeight="1">
      <c r="A90" s="317">
        <v>84</v>
      </c>
      <c r="B90" s="318"/>
      <c r="C90" s="118"/>
      <c r="D90" s="102"/>
      <c r="E90" s="86"/>
      <c r="F90" s="23"/>
      <c r="G90" s="87"/>
      <c r="H90" s="82"/>
      <c r="I90" s="11"/>
      <c r="J90" s="87"/>
      <c r="K90" s="82"/>
      <c r="L90" s="11"/>
      <c r="M90" s="87"/>
      <c r="N90" s="23"/>
      <c r="O90" s="90"/>
      <c r="P90" s="239">
        <f t="shared" si="3"/>
        <v>0</v>
      </c>
      <c r="Q90" s="75"/>
    </row>
    <row r="91" spans="1:17" ht="18" hidden="1" customHeight="1">
      <c r="A91" s="317">
        <v>85</v>
      </c>
      <c r="B91" s="318"/>
      <c r="C91" s="118"/>
      <c r="D91" s="102"/>
      <c r="E91" s="86"/>
      <c r="F91" s="23"/>
      <c r="G91" s="87"/>
      <c r="H91" s="82"/>
      <c r="I91" s="11"/>
      <c r="J91" s="87"/>
      <c r="K91" s="82"/>
      <c r="L91" s="11"/>
      <c r="M91" s="87"/>
      <c r="N91" s="23"/>
      <c r="O91" s="90"/>
      <c r="P91" s="239">
        <f t="shared" si="3"/>
        <v>0</v>
      </c>
      <c r="Q91" s="75"/>
    </row>
    <row r="92" spans="1:17" ht="18" hidden="1" customHeight="1">
      <c r="A92" s="317">
        <v>86</v>
      </c>
      <c r="B92" s="318"/>
      <c r="C92" s="118"/>
      <c r="D92" s="102"/>
      <c r="E92" s="86"/>
      <c r="F92" s="23"/>
      <c r="G92" s="87"/>
      <c r="H92" s="82"/>
      <c r="I92" s="11"/>
      <c r="J92" s="87"/>
      <c r="K92" s="82"/>
      <c r="L92" s="11"/>
      <c r="M92" s="87"/>
      <c r="N92" s="23"/>
      <c r="O92" s="90"/>
      <c r="P92" s="239">
        <f t="shared" si="3"/>
        <v>0</v>
      </c>
      <c r="Q92" s="75"/>
    </row>
    <row r="93" spans="1:17" ht="18" hidden="1" customHeight="1">
      <c r="A93" s="317">
        <v>87</v>
      </c>
      <c r="B93" s="318"/>
      <c r="C93" s="118"/>
      <c r="D93" s="102"/>
      <c r="E93" s="86"/>
      <c r="F93" s="23"/>
      <c r="G93" s="87"/>
      <c r="H93" s="82"/>
      <c r="I93" s="11"/>
      <c r="J93" s="87"/>
      <c r="K93" s="82"/>
      <c r="L93" s="11"/>
      <c r="M93" s="87"/>
      <c r="N93" s="23"/>
      <c r="O93" s="90"/>
      <c r="P93" s="239">
        <f t="shared" si="3"/>
        <v>0</v>
      </c>
      <c r="Q93" s="75"/>
    </row>
    <row r="94" spans="1:17" ht="18" hidden="1" customHeight="1">
      <c r="A94" s="317">
        <v>88</v>
      </c>
      <c r="B94" s="318"/>
      <c r="C94" s="118"/>
      <c r="D94" s="102"/>
      <c r="E94" s="86"/>
      <c r="F94" s="23"/>
      <c r="G94" s="87"/>
      <c r="H94" s="82"/>
      <c r="I94" s="11"/>
      <c r="J94" s="87"/>
      <c r="K94" s="82"/>
      <c r="L94" s="11"/>
      <c r="M94" s="87"/>
      <c r="N94" s="23"/>
      <c r="O94" s="90"/>
      <c r="P94" s="239">
        <f t="shared" si="3"/>
        <v>0</v>
      </c>
      <c r="Q94" s="75"/>
    </row>
    <row r="95" spans="1:17" ht="18" hidden="1" customHeight="1">
      <c r="A95" s="317">
        <v>89</v>
      </c>
      <c r="B95" s="318"/>
      <c r="C95" s="118"/>
      <c r="D95" s="102"/>
      <c r="E95" s="86"/>
      <c r="F95" s="23"/>
      <c r="G95" s="87"/>
      <c r="H95" s="82"/>
      <c r="I95" s="11"/>
      <c r="J95" s="87"/>
      <c r="K95" s="82"/>
      <c r="L95" s="11"/>
      <c r="M95" s="87"/>
      <c r="N95" s="23"/>
      <c r="O95" s="90"/>
      <c r="P95" s="239">
        <f t="shared" si="3"/>
        <v>0</v>
      </c>
      <c r="Q95" s="75"/>
    </row>
    <row r="96" spans="1:17" ht="18" hidden="1" customHeight="1">
      <c r="A96" s="317">
        <v>90</v>
      </c>
      <c r="B96" s="318"/>
      <c r="C96" s="118"/>
      <c r="D96" s="102"/>
      <c r="E96" s="86"/>
      <c r="F96" s="23"/>
      <c r="G96" s="87"/>
      <c r="H96" s="82"/>
      <c r="I96" s="11"/>
      <c r="J96" s="87"/>
      <c r="K96" s="82"/>
      <c r="L96" s="11"/>
      <c r="M96" s="87"/>
      <c r="N96" s="23"/>
      <c r="O96" s="90"/>
      <c r="P96" s="239">
        <f t="shared" si="3"/>
        <v>0</v>
      </c>
      <c r="Q96" s="75"/>
    </row>
    <row r="97" spans="1:23" ht="18" hidden="1" customHeight="1">
      <c r="A97" s="317">
        <v>91</v>
      </c>
      <c r="B97" s="318"/>
      <c r="C97" s="118"/>
      <c r="D97" s="102"/>
      <c r="E97" s="86"/>
      <c r="F97" s="23"/>
      <c r="G97" s="87"/>
      <c r="H97" s="82"/>
      <c r="I97" s="11"/>
      <c r="J97" s="87"/>
      <c r="K97" s="82"/>
      <c r="L97" s="11"/>
      <c r="M97" s="87"/>
      <c r="N97" s="23"/>
      <c r="O97" s="90"/>
      <c r="P97" s="239">
        <f t="shared" si="3"/>
        <v>0</v>
      </c>
      <c r="Q97" s="75"/>
    </row>
    <row r="98" spans="1:23" ht="18" hidden="1" customHeight="1">
      <c r="A98" s="317">
        <v>92</v>
      </c>
      <c r="B98" s="318"/>
      <c r="C98" s="118"/>
      <c r="D98" s="102"/>
      <c r="E98" s="86"/>
      <c r="F98" s="23"/>
      <c r="G98" s="87"/>
      <c r="H98" s="82"/>
      <c r="I98" s="11"/>
      <c r="J98" s="87"/>
      <c r="K98" s="82"/>
      <c r="L98" s="11"/>
      <c r="M98" s="87"/>
      <c r="N98" s="23"/>
      <c r="O98" s="90"/>
      <c r="P98" s="239">
        <f t="shared" si="3"/>
        <v>0</v>
      </c>
      <c r="Q98" s="75"/>
    </row>
    <row r="99" spans="1:23" ht="18" hidden="1" customHeight="1">
      <c r="A99" s="317">
        <v>93</v>
      </c>
      <c r="B99" s="318"/>
      <c r="C99" s="118"/>
      <c r="D99" s="102"/>
      <c r="E99" s="86"/>
      <c r="F99" s="23"/>
      <c r="G99" s="87"/>
      <c r="H99" s="82"/>
      <c r="I99" s="11"/>
      <c r="J99" s="87"/>
      <c r="K99" s="82"/>
      <c r="L99" s="11"/>
      <c r="M99" s="87"/>
      <c r="N99" s="23"/>
      <c r="O99" s="90"/>
      <c r="P99" s="239">
        <f t="shared" si="3"/>
        <v>0</v>
      </c>
      <c r="Q99" s="75"/>
    </row>
    <row r="100" spans="1:23" ht="18" hidden="1" customHeight="1">
      <c r="A100" s="317">
        <v>94</v>
      </c>
      <c r="B100" s="318"/>
      <c r="C100" s="118"/>
      <c r="D100" s="102"/>
      <c r="E100" s="86"/>
      <c r="F100" s="23"/>
      <c r="G100" s="87"/>
      <c r="H100" s="82"/>
      <c r="I100" s="11"/>
      <c r="J100" s="87"/>
      <c r="K100" s="82"/>
      <c r="L100" s="11"/>
      <c r="M100" s="87"/>
      <c r="N100" s="23"/>
      <c r="O100" s="90"/>
      <c r="P100" s="239">
        <f t="shared" si="3"/>
        <v>0</v>
      </c>
      <c r="Q100" s="75"/>
    </row>
    <row r="101" spans="1:23" ht="18" hidden="1" customHeight="1">
      <c r="A101" s="317">
        <v>95</v>
      </c>
      <c r="B101" s="318"/>
      <c r="C101" s="118"/>
      <c r="D101" s="102"/>
      <c r="E101" s="86"/>
      <c r="F101" s="23"/>
      <c r="G101" s="87"/>
      <c r="H101" s="82"/>
      <c r="I101" s="11"/>
      <c r="J101" s="87"/>
      <c r="K101" s="82"/>
      <c r="L101" s="11"/>
      <c r="M101" s="87"/>
      <c r="N101" s="23"/>
      <c r="O101" s="90"/>
      <c r="P101" s="239">
        <f t="shared" si="3"/>
        <v>0</v>
      </c>
      <c r="Q101" s="75"/>
    </row>
    <row r="102" spans="1:23" ht="18" hidden="1" customHeight="1">
      <c r="A102" s="317">
        <v>96</v>
      </c>
      <c r="B102" s="318"/>
      <c r="C102" s="118"/>
      <c r="D102" s="102"/>
      <c r="E102" s="86"/>
      <c r="F102" s="23"/>
      <c r="G102" s="87"/>
      <c r="H102" s="82"/>
      <c r="I102" s="11"/>
      <c r="J102" s="87"/>
      <c r="K102" s="82"/>
      <c r="L102" s="11"/>
      <c r="M102" s="87"/>
      <c r="N102" s="23"/>
      <c r="O102" s="90"/>
      <c r="P102" s="239">
        <f t="shared" si="3"/>
        <v>0</v>
      </c>
      <c r="Q102" s="75"/>
    </row>
    <row r="103" spans="1:23" ht="18" hidden="1" customHeight="1">
      <c r="A103" s="317">
        <v>97</v>
      </c>
      <c r="B103" s="318"/>
      <c r="C103" s="118"/>
      <c r="D103" s="102"/>
      <c r="E103" s="86"/>
      <c r="F103" s="23"/>
      <c r="G103" s="87"/>
      <c r="H103" s="82"/>
      <c r="I103" s="11"/>
      <c r="J103" s="87"/>
      <c r="K103" s="82"/>
      <c r="L103" s="11"/>
      <c r="M103" s="87"/>
      <c r="N103" s="23"/>
      <c r="O103" s="90"/>
      <c r="P103" s="239">
        <f t="shared" si="3"/>
        <v>0</v>
      </c>
      <c r="Q103" s="75"/>
    </row>
    <row r="104" spans="1:23" ht="18" hidden="1" customHeight="1">
      <c r="A104" s="317">
        <v>98</v>
      </c>
      <c r="B104" s="318"/>
      <c r="C104" s="118"/>
      <c r="D104" s="102"/>
      <c r="E104" s="86"/>
      <c r="F104" s="23"/>
      <c r="G104" s="87"/>
      <c r="H104" s="82"/>
      <c r="I104" s="11"/>
      <c r="J104" s="87"/>
      <c r="K104" s="82"/>
      <c r="L104" s="11"/>
      <c r="M104" s="87"/>
      <c r="N104" s="23"/>
      <c r="O104" s="90"/>
      <c r="P104" s="239">
        <f t="shared" si="3"/>
        <v>0</v>
      </c>
      <c r="Q104" s="75"/>
    </row>
    <row r="105" spans="1:23" ht="18" hidden="1" customHeight="1">
      <c r="A105" s="317">
        <v>99</v>
      </c>
      <c r="B105" s="318"/>
      <c r="C105" s="118"/>
      <c r="D105" s="102"/>
      <c r="E105" s="86"/>
      <c r="F105" s="23"/>
      <c r="G105" s="87"/>
      <c r="H105" s="82"/>
      <c r="I105" s="11"/>
      <c r="J105" s="87"/>
      <c r="K105" s="82"/>
      <c r="L105" s="11"/>
      <c r="M105" s="87"/>
      <c r="N105" s="23"/>
      <c r="O105" s="90"/>
      <c r="P105" s="239">
        <f t="shared" si="3"/>
        <v>0</v>
      </c>
      <c r="Q105" s="75"/>
    </row>
    <row r="106" spans="1:23" ht="18" hidden="1" customHeight="1">
      <c r="A106" s="357">
        <v>100</v>
      </c>
      <c r="B106" s="358"/>
      <c r="C106" s="124"/>
      <c r="D106" s="166"/>
      <c r="E106" s="167"/>
      <c r="F106" s="24"/>
      <c r="G106" s="95"/>
      <c r="H106" s="84"/>
      <c r="I106" s="19"/>
      <c r="J106" s="95"/>
      <c r="K106" s="84"/>
      <c r="L106" s="19"/>
      <c r="M106" s="95"/>
      <c r="N106" s="24"/>
      <c r="O106" s="97"/>
      <c r="P106" s="241">
        <f t="shared" si="3"/>
        <v>0</v>
      </c>
      <c r="Q106" s="169"/>
    </row>
    <row r="107" spans="1:23" ht="15.6" customHeight="1">
      <c r="A107" s="41"/>
      <c r="B107" s="41"/>
    </row>
    <row r="108" spans="1:23" ht="21.6" customHeight="1">
      <c r="A108" s="336" t="s">
        <v>160</v>
      </c>
      <c r="B108" s="337"/>
      <c r="C108" s="253" t="s">
        <v>46</v>
      </c>
      <c r="D108" s="327" t="s">
        <v>144</v>
      </c>
      <c r="E108" s="328"/>
      <c r="F108" s="328"/>
      <c r="G108" s="328"/>
      <c r="H108" s="328"/>
      <c r="I108" s="328"/>
      <c r="J108" s="329"/>
      <c r="L108" s="320" t="s">
        <v>5</v>
      </c>
      <c r="M108" s="320"/>
      <c r="N108" s="320"/>
      <c r="O108" s="319">
        <f>SUM(P114:P163)</f>
        <v>0</v>
      </c>
      <c r="P108" s="319"/>
      <c r="Q108" s="319"/>
      <c r="T108" s="225"/>
    </row>
    <row r="109" spans="1:23" ht="21.6" customHeight="1">
      <c r="A109" s="338">
        <f>A2</f>
        <v>7</v>
      </c>
      <c r="B109" s="339"/>
      <c r="C109" s="334">
        <f>C2</f>
        <v>0</v>
      </c>
      <c r="D109" s="342">
        <f>D2</f>
        <v>0</v>
      </c>
      <c r="E109" s="343"/>
      <c r="F109" s="343"/>
      <c r="G109" s="343"/>
      <c r="H109" s="343"/>
      <c r="I109" s="343"/>
      <c r="J109" s="344"/>
      <c r="L109" s="320" t="s">
        <v>159</v>
      </c>
      <c r="M109" s="320"/>
      <c r="N109" s="320"/>
      <c r="O109" s="319">
        <f>W17</f>
        <v>0</v>
      </c>
      <c r="P109" s="319"/>
      <c r="Q109" s="319"/>
    </row>
    <row r="110" spans="1:23" ht="21.6" customHeight="1">
      <c r="A110" s="340"/>
      <c r="B110" s="341"/>
      <c r="C110" s="335"/>
      <c r="D110" s="345"/>
      <c r="E110" s="346"/>
      <c r="F110" s="346"/>
      <c r="G110" s="346"/>
      <c r="H110" s="346"/>
      <c r="I110" s="346"/>
      <c r="J110" s="347"/>
      <c r="L110" s="320" t="s">
        <v>147</v>
      </c>
      <c r="M110" s="320"/>
      <c r="N110" s="320"/>
      <c r="O110" s="319">
        <f>ROUNDDOWN(O1/2,-3)</f>
        <v>0</v>
      </c>
      <c r="P110" s="319"/>
      <c r="Q110" s="319"/>
      <c r="V110" s="42"/>
    </row>
    <row r="111" spans="1:23" ht="21.75" customHeight="1">
      <c r="A111" s="43"/>
      <c r="B111" s="43"/>
      <c r="C111" s="44"/>
      <c r="K111" s="99"/>
      <c r="L111" s="247" t="str">
        <f>IF(W17&gt;O110,"国庫補助額が上限を超えています。","")</f>
        <v/>
      </c>
      <c r="M111" s="99"/>
      <c r="N111" s="99"/>
      <c r="O111" s="99"/>
      <c r="P111" s="99"/>
    </row>
    <row r="112" spans="1:23" ht="21" customHeight="1">
      <c r="A112" s="45" t="s">
        <v>9</v>
      </c>
      <c r="B112" s="45"/>
      <c r="C112" s="46"/>
      <c r="D112" s="46"/>
      <c r="E112" s="46"/>
      <c r="F112" s="46"/>
      <c r="G112" s="46"/>
      <c r="H112" s="46"/>
      <c r="I112" s="46"/>
      <c r="P112" s="70" t="s">
        <v>10</v>
      </c>
      <c r="V112" s="42"/>
      <c r="W112" s="225"/>
    </row>
    <row r="113" spans="1:23" s="242" customFormat="1" ht="31.15" customHeight="1">
      <c r="A113" s="367" t="s">
        <v>54</v>
      </c>
      <c r="B113" s="368"/>
      <c r="C113" s="191" t="s">
        <v>17</v>
      </c>
      <c r="D113" s="47" t="s">
        <v>27</v>
      </c>
      <c r="E113" s="48"/>
      <c r="F113" s="49" t="s">
        <v>24</v>
      </c>
      <c r="G113" s="50" t="s">
        <v>28</v>
      </c>
      <c r="H113" s="51" t="s">
        <v>23</v>
      </c>
      <c r="I113" s="52" t="s">
        <v>25</v>
      </c>
      <c r="J113" s="50" t="s">
        <v>28</v>
      </c>
      <c r="K113" s="51" t="s">
        <v>29</v>
      </c>
      <c r="L113" s="52" t="s">
        <v>25</v>
      </c>
      <c r="M113" s="50" t="s">
        <v>30</v>
      </c>
      <c r="N113" s="51" t="s">
        <v>31</v>
      </c>
      <c r="O113" s="50" t="s">
        <v>32</v>
      </c>
      <c r="P113" s="53" t="s">
        <v>7</v>
      </c>
      <c r="U113" s="42"/>
      <c r="V113" s="42"/>
      <c r="W113" s="225"/>
    </row>
    <row r="114" spans="1:23" ht="18" customHeight="1">
      <c r="A114" s="369">
        <v>1</v>
      </c>
      <c r="B114" s="370"/>
      <c r="C114" s="121"/>
      <c r="D114" s="103"/>
      <c r="E114" s="91"/>
      <c r="F114" s="28"/>
      <c r="G114" s="94"/>
      <c r="H114" s="83"/>
      <c r="I114" s="18"/>
      <c r="J114" s="94"/>
      <c r="K114" s="83"/>
      <c r="L114" s="18"/>
      <c r="M114" s="94"/>
      <c r="N114" s="25"/>
      <c r="O114" s="96"/>
      <c r="P114" s="243">
        <f t="shared" ref="P114:P163" si="4">IF(F114="",0,INT(SUM(PRODUCT(F114,H114,K114),N114)))</f>
        <v>0</v>
      </c>
    </row>
    <row r="115" spans="1:23" ht="18" customHeight="1">
      <c r="A115" s="359">
        <v>2</v>
      </c>
      <c r="B115" s="360"/>
      <c r="C115" s="119"/>
      <c r="D115" s="103"/>
      <c r="E115" s="92"/>
      <c r="F115" s="23"/>
      <c r="G115" s="94"/>
      <c r="H115" s="83"/>
      <c r="I115" s="18"/>
      <c r="J115" s="94"/>
      <c r="K115" s="83"/>
      <c r="L115" s="18"/>
      <c r="M115" s="94"/>
      <c r="N115" s="25"/>
      <c r="O115" s="90"/>
      <c r="P115" s="243">
        <f t="shared" si="4"/>
        <v>0</v>
      </c>
    </row>
    <row r="116" spans="1:23" ht="18" customHeight="1">
      <c r="A116" s="359">
        <v>3</v>
      </c>
      <c r="B116" s="360"/>
      <c r="C116" s="119"/>
      <c r="D116" s="103"/>
      <c r="E116" s="92"/>
      <c r="F116" s="23"/>
      <c r="G116" s="94"/>
      <c r="H116" s="83"/>
      <c r="I116" s="18"/>
      <c r="J116" s="94"/>
      <c r="K116" s="83"/>
      <c r="L116" s="18"/>
      <c r="M116" s="94"/>
      <c r="N116" s="25"/>
      <c r="O116" s="90"/>
      <c r="P116" s="243">
        <f t="shared" si="4"/>
        <v>0</v>
      </c>
    </row>
    <row r="117" spans="1:23" ht="18" customHeight="1">
      <c r="A117" s="359">
        <v>4</v>
      </c>
      <c r="B117" s="360"/>
      <c r="C117" s="119"/>
      <c r="D117" s="103"/>
      <c r="E117" s="92"/>
      <c r="F117" s="23"/>
      <c r="G117" s="94"/>
      <c r="H117" s="83"/>
      <c r="I117" s="18"/>
      <c r="J117" s="94"/>
      <c r="K117" s="83"/>
      <c r="L117" s="18"/>
      <c r="M117" s="94"/>
      <c r="N117" s="25"/>
      <c r="O117" s="90"/>
      <c r="P117" s="243">
        <f t="shared" si="4"/>
        <v>0</v>
      </c>
      <c r="U117" s="242"/>
      <c r="V117" s="244"/>
      <c r="W117" s="242"/>
    </row>
    <row r="118" spans="1:23" ht="18" customHeight="1">
      <c r="A118" s="359">
        <v>5</v>
      </c>
      <c r="B118" s="360"/>
      <c r="C118" s="120"/>
      <c r="D118" s="103"/>
      <c r="E118" s="92"/>
      <c r="F118" s="23"/>
      <c r="G118" s="94"/>
      <c r="H118" s="83"/>
      <c r="I118" s="18"/>
      <c r="J118" s="94"/>
      <c r="K118" s="83"/>
      <c r="L118" s="18"/>
      <c r="M118" s="94"/>
      <c r="N118" s="25"/>
      <c r="O118" s="90"/>
      <c r="P118" s="243">
        <f t="shared" si="4"/>
        <v>0</v>
      </c>
    </row>
    <row r="119" spans="1:23" ht="18" customHeight="1">
      <c r="A119" s="359">
        <v>6</v>
      </c>
      <c r="B119" s="360"/>
      <c r="C119" s="122"/>
      <c r="D119" s="103"/>
      <c r="E119" s="92"/>
      <c r="F119" s="23"/>
      <c r="G119" s="94"/>
      <c r="H119" s="83"/>
      <c r="I119" s="18"/>
      <c r="J119" s="94"/>
      <c r="K119" s="83"/>
      <c r="L119" s="18"/>
      <c r="M119" s="94"/>
      <c r="N119" s="25"/>
      <c r="O119" s="90"/>
      <c r="P119" s="243">
        <f t="shared" si="4"/>
        <v>0</v>
      </c>
    </row>
    <row r="120" spans="1:23" ht="18" customHeight="1">
      <c r="A120" s="359">
        <v>7</v>
      </c>
      <c r="B120" s="360"/>
      <c r="C120" s="122"/>
      <c r="D120" s="103"/>
      <c r="E120" s="92"/>
      <c r="F120" s="23"/>
      <c r="G120" s="94"/>
      <c r="H120" s="83"/>
      <c r="I120" s="18"/>
      <c r="J120" s="94"/>
      <c r="K120" s="83"/>
      <c r="L120" s="18"/>
      <c r="M120" s="94"/>
      <c r="N120" s="25"/>
      <c r="O120" s="90"/>
      <c r="P120" s="243">
        <f t="shared" si="4"/>
        <v>0</v>
      </c>
    </row>
    <row r="121" spans="1:23" ht="18" customHeight="1">
      <c r="A121" s="359">
        <v>8</v>
      </c>
      <c r="B121" s="360"/>
      <c r="C121" s="122"/>
      <c r="D121" s="103"/>
      <c r="E121" s="92"/>
      <c r="F121" s="23"/>
      <c r="G121" s="94"/>
      <c r="H121" s="83"/>
      <c r="I121" s="18"/>
      <c r="J121" s="94"/>
      <c r="K121" s="83"/>
      <c r="L121" s="18"/>
      <c r="M121" s="94"/>
      <c r="N121" s="25"/>
      <c r="O121" s="90"/>
      <c r="P121" s="243">
        <f t="shared" si="4"/>
        <v>0</v>
      </c>
    </row>
    <row r="122" spans="1:23" ht="18" customHeight="1">
      <c r="A122" s="359">
        <v>9</v>
      </c>
      <c r="B122" s="360"/>
      <c r="C122" s="122"/>
      <c r="D122" s="103"/>
      <c r="E122" s="92"/>
      <c r="F122" s="23"/>
      <c r="G122" s="94"/>
      <c r="H122" s="83"/>
      <c r="I122" s="18"/>
      <c r="J122" s="94"/>
      <c r="K122" s="83"/>
      <c r="L122" s="18"/>
      <c r="M122" s="94"/>
      <c r="N122" s="25"/>
      <c r="O122" s="90"/>
      <c r="P122" s="243">
        <f t="shared" si="4"/>
        <v>0</v>
      </c>
    </row>
    <row r="123" spans="1:23" ht="18" customHeight="1">
      <c r="A123" s="359">
        <v>10</v>
      </c>
      <c r="B123" s="360"/>
      <c r="C123" s="122"/>
      <c r="D123" s="103"/>
      <c r="E123" s="92"/>
      <c r="F123" s="23"/>
      <c r="G123" s="94"/>
      <c r="H123" s="83"/>
      <c r="I123" s="18"/>
      <c r="J123" s="94"/>
      <c r="K123" s="83"/>
      <c r="L123" s="18"/>
      <c r="M123" s="94"/>
      <c r="N123" s="25"/>
      <c r="O123" s="90"/>
      <c r="P123" s="243">
        <f t="shared" si="4"/>
        <v>0</v>
      </c>
    </row>
    <row r="124" spans="1:23" ht="18" customHeight="1">
      <c r="A124" s="359">
        <v>11</v>
      </c>
      <c r="B124" s="360"/>
      <c r="C124" s="122"/>
      <c r="D124" s="103"/>
      <c r="E124" s="92"/>
      <c r="F124" s="23"/>
      <c r="G124" s="94"/>
      <c r="H124" s="83"/>
      <c r="I124" s="18"/>
      <c r="J124" s="94"/>
      <c r="K124" s="83"/>
      <c r="L124" s="18"/>
      <c r="M124" s="94"/>
      <c r="N124" s="25"/>
      <c r="O124" s="90"/>
      <c r="P124" s="243">
        <f t="shared" si="4"/>
        <v>0</v>
      </c>
    </row>
    <row r="125" spans="1:23" ht="18" customHeight="1">
      <c r="A125" s="359">
        <v>12</v>
      </c>
      <c r="B125" s="360"/>
      <c r="C125" s="122"/>
      <c r="D125" s="103"/>
      <c r="E125" s="92"/>
      <c r="F125" s="23"/>
      <c r="G125" s="94"/>
      <c r="H125" s="83"/>
      <c r="I125" s="18"/>
      <c r="J125" s="94"/>
      <c r="K125" s="83"/>
      <c r="L125" s="18"/>
      <c r="M125" s="94"/>
      <c r="N125" s="25"/>
      <c r="O125" s="90"/>
      <c r="P125" s="243">
        <f t="shared" si="4"/>
        <v>0</v>
      </c>
    </row>
    <row r="126" spans="1:23" ht="18" customHeight="1">
      <c r="A126" s="359">
        <v>13</v>
      </c>
      <c r="B126" s="360"/>
      <c r="C126" s="122"/>
      <c r="D126" s="103"/>
      <c r="E126" s="92"/>
      <c r="F126" s="23"/>
      <c r="G126" s="94"/>
      <c r="H126" s="83"/>
      <c r="I126" s="18"/>
      <c r="J126" s="94"/>
      <c r="K126" s="83"/>
      <c r="L126" s="18"/>
      <c r="M126" s="94"/>
      <c r="N126" s="25"/>
      <c r="O126" s="90"/>
      <c r="P126" s="243">
        <f t="shared" si="4"/>
        <v>0</v>
      </c>
    </row>
    <row r="127" spans="1:23" ht="18" customHeight="1">
      <c r="A127" s="359">
        <v>14</v>
      </c>
      <c r="B127" s="360"/>
      <c r="C127" s="122"/>
      <c r="D127" s="103"/>
      <c r="E127" s="92"/>
      <c r="F127" s="23"/>
      <c r="G127" s="94"/>
      <c r="H127" s="83"/>
      <c r="I127" s="18"/>
      <c r="J127" s="94"/>
      <c r="K127" s="83"/>
      <c r="L127" s="18"/>
      <c r="M127" s="94"/>
      <c r="N127" s="25"/>
      <c r="O127" s="90"/>
      <c r="P127" s="243">
        <f t="shared" si="4"/>
        <v>0</v>
      </c>
    </row>
    <row r="128" spans="1:23" ht="18" customHeight="1">
      <c r="A128" s="359">
        <v>15</v>
      </c>
      <c r="B128" s="360"/>
      <c r="C128" s="122"/>
      <c r="D128" s="103"/>
      <c r="E128" s="92"/>
      <c r="F128" s="23"/>
      <c r="G128" s="94"/>
      <c r="H128" s="83"/>
      <c r="I128" s="18"/>
      <c r="J128" s="94"/>
      <c r="K128" s="83"/>
      <c r="L128" s="18"/>
      <c r="M128" s="94"/>
      <c r="N128" s="25"/>
      <c r="O128" s="90"/>
      <c r="P128" s="243">
        <f t="shared" si="4"/>
        <v>0</v>
      </c>
    </row>
    <row r="129" spans="1:16" ht="18" customHeight="1">
      <c r="A129" s="359">
        <v>16</v>
      </c>
      <c r="B129" s="360"/>
      <c r="C129" s="122"/>
      <c r="D129" s="103"/>
      <c r="E129" s="92"/>
      <c r="F129" s="23"/>
      <c r="G129" s="94"/>
      <c r="H129" s="83"/>
      <c r="I129" s="18"/>
      <c r="J129" s="94"/>
      <c r="K129" s="83"/>
      <c r="L129" s="18"/>
      <c r="M129" s="94"/>
      <c r="N129" s="25"/>
      <c r="O129" s="90"/>
      <c r="P129" s="243">
        <f t="shared" si="4"/>
        <v>0</v>
      </c>
    </row>
    <row r="130" spans="1:16" ht="18" customHeight="1">
      <c r="A130" s="359">
        <v>17</v>
      </c>
      <c r="B130" s="360"/>
      <c r="C130" s="122"/>
      <c r="D130" s="103"/>
      <c r="E130" s="92"/>
      <c r="F130" s="23"/>
      <c r="G130" s="94"/>
      <c r="H130" s="83"/>
      <c r="I130" s="18"/>
      <c r="J130" s="94"/>
      <c r="K130" s="83"/>
      <c r="L130" s="18"/>
      <c r="M130" s="94"/>
      <c r="N130" s="25"/>
      <c r="O130" s="90"/>
      <c r="P130" s="243">
        <f t="shared" si="4"/>
        <v>0</v>
      </c>
    </row>
    <row r="131" spans="1:16" ht="18" customHeight="1">
      <c r="A131" s="359">
        <v>18</v>
      </c>
      <c r="B131" s="360"/>
      <c r="C131" s="122"/>
      <c r="D131" s="103"/>
      <c r="E131" s="92"/>
      <c r="F131" s="23"/>
      <c r="G131" s="94"/>
      <c r="H131" s="83"/>
      <c r="I131" s="18"/>
      <c r="J131" s="94"/>
      <c r="K131" s="83"/>
      <c r="L131" s="18"/>
      <c r="M131" s="94"/>
      <c r="N131" s="25"/>
      <c r="O131" s="90"/>
      <c r="P131" s="243">
        <f t="shared" si="4"/>
        <v>0</v>
      </c>
    </row>
    <row r="132" spans="1:16" ht="18" customHeight="1">
      <c r="A132" s="359">
        <v>19</v>
      </c>
      <c r="B132" s="360"/>
      <c r="C132" s="122"/>
      <c r="D132" s="103"/>
      <c r="E132" s="92"/>
      <c r="F132" s="23"/>
      <c r="G132" s="94"/>
      <c r="H132" s="83"/>
      <c r="I132" s="18"/>
      <c r="J132" s="94"/>
      <c r="K132" s="83"/>
      <c r="L132" s="18"/>
      <c r="M132" s="94"/>
      <c r="N132" s="25"/>
      <c r="O132" s="90"/>
      <c r="P132" s="243">
        <f t="shared" si="4"/>
        <v>0</v>
      </c>
    </row>
    <row r="133" spans="1:16" ht="18" customHeight="1">
      <c r="A133" s="359">
        <v>20</v>
      </c>
      <c r="B133" s="360"/>
      <c r="C133" s="122"/>
      <c r="D133" s="103"/>
      <c r="E133" s="92"/>
      <c r="F133" s="23"/>
      <c r="G133" s="94"/>
      <c r="H133" s="83"/>
      <c r="I133" s="18"/>
      <c r="J133" s="94"/>
      <c r="K133" s="83"/>
      <c r="L133" s="18"/>
      <c r="M133" s="94"/>
      <c r="N133" s="25"/>
      <c r="O133" s="90"/>
      <c r="P133" s="243">
        <f t="shared" si="4"/>
        <v>0</v>
      </c>
    </row>
    <row r="134" spans="1:16" ht="18" customHeight="1">
      <c r="A134" s="359">
        <v>21</v>
      </c>
      <c r="B134" s="360"/>
      <c r="C134" s="122"/>
      <c r="D134" s="103"/>
      <c r="E134" s="92"/>
      <c r="F134" s="23"/>
      <c r="G134" s="94"/>
      <c r="H134" s="83"/>
      <c r="I134" s="18"/>
      <c r="J134" s="94"/>
      <c r="K134" s="83"/>
      <c r="L134" s="18"/>
      <c r="M134" s="94"/>
      <c r="N134" s="25"/>
      <c r="O134" s="90"/>
      <c r="P134" s="243">
        <f t="shared" si="4"/>
        <v>0</v>
      </c>
    </row>
    <row r="135" spans="1:16" ht="18" customHeight="1">
      <c r="A135" s="359">
        <v>22</v>
      </c>
      <c r="B135" s="360"/>
      <c r="C135" s="122"/>
      <c r="D135" s="103"/>
      <c r="E135" s="92"/>
      <c r="F135" s="23"/>
      <c r="G135" s="94"/>
      <c r="H135" s="83"/>
      <c r="I135" s="18"/>
      <c r="J135" s="94"/>
      <c r="K135" s="83"/>
      <c r="L135" s="18"/>
      <c r="M135" s="94"/>
      <c r="N135" s="25"/>
      <c r="O135" s="90"/>
      <c r="P135" s="243">
        <f t="shared" si="4"/>
        <v>0</v>
      </c>
    </row>
    <row r="136" spans="1:16" ht="18" customHeight="1">
      <c r="A136" s="359">
        <v>23</v>
      </c>
      <c r="B136" s="360"/>
      <c r="C136" s="122"/>
      <c r="D136" s="103"/>
      <c r="E136" s="92"/>
      <c r="F136" s="23"/>
      <c r="G136" s="94"/>
      <c r="H136" s="83"/>
      <c r="I136" s="18"/>
      <c r="J136" s="94"/>
      <c r="K136" s="83"/>
      <c r="L136" s="18"/>
      <c r="M136" s="94"/>
      <c r="N136" s="25"/>
      <c r="O136" s="90"/>
      <c r="P136" s="243">
        <f t="shared" si="4"/>
        <v>0</v>
      </c>
    </row>
    <row r="137" spans="1:16" ht="18" customHeight="1">
      <c r="A137" s="359">
        <v>24</v>
      </c>
      <c r="B137" s="360"/>
      <c r="C137" s="122"/>
      <c r="D137" s="103"/>
      <c r="E137" s="92"/>
      <c r="F137" s="23"/>
      <c r="G137" s="94"/>
      <c r="H137" s="83"/>
      <c r="I137" s="18"/>
      <c r="J137" s="94"/>
      <c r="K137" s="83"/>
      <c r="L137" s="18"/>
      <c r="M137" s="94"/>
      <c r="N137" s="25"/>
      <c r="O137" s="90"/>
      <c r="P137" s="243">
        <f t="shared" si="4"/>
        <v>0</v>
      </c>
    </row>
    <row r="138" spans="1:16" ht="18" customHeight="1">
      <c r="A138" s="359">
        <v>25</v>
      </c>
      <c r="B138" s="360"/>
      <c r="C138" s="122"/>
      <c r="D138" s="103"/>
      <c r="E138" s="92"/>
      <c r="F138" s="23"/>
      <c r="G138" s="94"/>
      <c r="H138" s="83"/>
      <c r="I138" s="18"/>
      <c r="J138" s="94"/>
      <c r="K138" s="83"/>
      <c r="L138" s="18"/>
      <c r="M138" s="94"/>
      <c r="N138" s="25"/>
      <c r="O138" s="90"/>
      <c r="P138" s="243">
        <f t="shared" si="4"/>
        <v>0</v>
      </c>
    </row>
    <row r="139" spans="1:16" ht="18" customHeight="1">
      <c r="A139" s="359">
        <v>26</v>
      </c>
      <c r="B139" s="360"/>
      <c r="C139" s="122"/>
      <c r="D139" s="103"/>
      <c r="E139" s="92"/>
      <c r="F139" s="23"/>
      <c r="G139" s="94"/>
      <c r="H139" s="83"/>
      <c r="I139" s="18"/>
      <c r="J139" s="94"/>
      <c r="K139" s="83"/>
      <c r="L139" s="18"/>
      <c r="M139" s="94"/>
      <c r="N139" s="25"/>
      <c r="O139" s="90"/>
      <c r="P139" s="243">
        <f t="shared" si="4"/>
        <v>0</v>
      </c>
    </row>
    <row r="140" spans="1:16" ht="18" customHeight="1">
      <c r="A140" s="359">
        <v>27</v>
      </c>
      <c r="B140" s="360"/>
      <c r="C140" s="122"/>
      <c r="D140" s="103"/>
      <c r="E140" s="92"/>
      <c r="F140" s="23"/>
      <c r="G140" s="94"/>
      <c r="H140" s="83"/>
      <c r="I140" s="18"/>
      <c r="J140" s="94"/>
      <c r="K140" s="83"/>
      <c r="L140" s="18"/>
      <c r="M140" s="94"/>
      <c r="N140" s="25"/>
      <c r="O140" s="90"/>
      <c r="P140" s="243">
        <f t="shared" si="4"/>
        <v>0</v>
      </c>
    </row>
    <row r="141" spans="1:16" ht="18" customHeight="1">
      <c r="A141" s="359">
        <v>28</v>
      </c>
      <c r="B141" s="360"/>
      <c r="C141" s="122"/>
      <c r="D141" s="103"/>
      <c r="E141" s="92"/>
      <c r="F141" s="23"/>
      <c r="G141" s="94"/>
      <c r="H141" s="83"/>
      <c r="I141" s="18"/>
      <c r="J141" s="94"/>
      <c r="K141" s="83"/>
      <c r="L141" s="18"/>
      <c r="M141" s="94"/>
      <c r="N141" s="25"/>
      <c r="O141" s="90"/>
      <c r="P141" s="243">
        <f t="shared" si="4"/>
        <v>0</v>
      </c>
    </row>
    <row r="142" spans="1:16" ht="18" customHeight="1">
      <c r="A142" s="359">
        <v>29</v>
      </c>
      <c r="B142" s="360"/>
      <c r="C142" s="122"/>
      <c r="D142" s="103"/>
      <c r="E142" s="92"/>
      <c r="F142" s="23"/>
      <c r="G142" s="94"/>
      <c r="H142" s="83"/>
      <c r="I142" s="18"/>
      <c r="J142" s="94"/>
      <c r="K142" s="83"/>
      <c r="L142" s="18"/>
      <c r="M142" s="94"/>
      <c r="N142" s="25"/>
      <c r="O142" s="90"/>
      <c r="P142" s="243">
        <f t="shared" si="4"/>
        <v>0</v>
      </c>
    </row>
    <row r="143" spans="1:16" ht="18" customHeight="1">
      <c r="A143" s="359">
        <v>30</v>
      </c>
      <c r="B143" s="360"/>
      <c r="C143" s="122"/>
      <c r="D143" s="103"/>
      <c r="E143" s="92"/>
      <c r="F143" s="23"/>
      <c r="G143" s="94"/>
      <c r="H143" s="83"/>
      <c r="I143" s="18"/>
      <c r="J143" s="94"/>
      <c r="K143" s="83"/>
      <c r="L143" s="18"/>
      <c r="M143" s="94"/>
      <c r="N143" s="25"/>
      <c r="O143" s="90"/>
      <c r="P143" s="243">
        <f t="shared" si="4"/>
        <v>0</v>
      </c>
    </row>
    <row r="144" spans="1:16" ht="18" customHeight="1">
      <c r="A144" s="359">
        <v>31</v>
      </c>
      <c r="B144" s="360"/>
      <c r="C144" s="122"/>
      <c r="D144" s="103"/>
      <c r="E144" s="92"/>
      <c r="F144" s="23"/>
      <c r="G144" s="94"/>
      <c r="H144" s="83"/>
      <c r="I144" s="18"/>
      <c r="J144" s="94"/>
      <c r="K144" s="83"/>
      <c r="L144" s="18"/>
      <c r="M144" s="94"/>
      <c r="N144" s="25"/>
      <c r="O144" s="90"/>
      <c r="P144" s="243">
        <f t="shared" si="4"/>
        <v>0</v>
      </c>
    </row>
    <row r="145" spans="1:16" ht="18" customHeight="1">
      <c r="A145" s="359">
        <v>32</v>
      </c>
      <c r="B145" s="360"/>
      <c r="C145" s="122"/>
      <c r="D145" s="103"/>
      <c r="E145" s="92"/>
      <c r="F145" s="23"/>
      <c r="G145" s="94"/>
      <c r="H145" s="83"/>
      <c r="I145" s="18"/>
      <c r="J145" s="94"/>
      <c r="K145" s="83"/>
      <c r="L145" s="18"/>
      <c r="M145" s="94"/>
      <c r="N145" s="25"/>
      <c r="O145" s="90"/>
      <c r="P145" s="243">
        <f t="shared" si="4"/>
        <v>0</v>
      </c>
    </row>
    <row r="146" spans="1:16" ht="18" customHeight="1">
      <c r="A146" s="359">
        <v>33</v>
      </c>
      <c r="B146" s="360"/>
      <c r="C146" s="122"/>
      <c r="D146" s="103"/>
      <c r="E146" s="92"/>
      <c r="F146" s="23"/>
      <c r="G146" s="94"/>
      <c r="H146" s="83"/>
      <c r="I146" s="18"/>
      <c r="J146" s="94"/>
      <c r="K146" s="83"/>
      <c r="L146" s="18"/>
      <c r="M146" s="94"/>
      <c r="N146" s="25"/>
      <c r="O146" s="90"/>
      <c r="P146" s="243">
        <f t="shared" si="4"/>
        <v>0</v>
      </c>
    </row>
    <row r="147" spans="1:16" ht="18" customHeight="1">
      <c r="A147" s="359">
        <v>34</v>
      </c>
      <c r="B147" s="360"/>
      <c r="C147" s="122"/>
      <c r="D147" s="103"/>
      <c r="E147" s="92"/>
      <c r="F147" s="23"/>
      <c r="G147" s="94"/>
      <c r="H147" s="83"/>
      <c r="I147" s="18"/>
      <c r="J147" s="94"/>
      <c r="K147" s="83"/>
      <c r="L147" s="18"/>
      <c r="M147" s="94"/>
      <c r="N147" s="25"/>
      <c r="O147" s="90"/>
      <c r="P147" s="243">
        <f t="shared" si="4"/>
        <v>0</v>
      </c>
    </row>
    <row r="148" spans="1:16" ht="18" customHeight="1">
      <c r="A148" s="359">
        <v>35</v>
      </c>
      <c r="B148" s="360"/>
      <c r="C148" s="122"/>
      <c r="D148" s="103"/>
      <c r="E148" s="92"/>
      <c r="F148" s="23"/>
      <c r="G148" s="94"/>
      <c r="H148" s="83"/>
      <c r="I148" s="18"/>
      <c r="J148" s="94"/>
      <c r="K148" s="83"/>
      <c r="L148" s="18"/>
      <c r="M148" s="94"/>
      <c r="N148" s="25"/>
      <c r="O148" s="90"/>
      <c r="P148" s="243">
        <f t="shared" si="4"/>
        <v>0</v>
      </c>
    </row>
    <row r="149" spans="1:16" ht="18" customHeight="1">
      <c r="A149" s="359">
        <v>36</v>
      </c>
      <c r="B149" s="360"/>
      <c r="C149" s="122"/>
      <c r="D149" s="103"/>
      <c r="E149" s="92"/>
      <c r="F149" s="23"/>
      <c r="G149" s="94"/>
      <c r="H149" s="83"/>
      <c r="I149" s="18"/>
      <c r="J149" s="94"/>
      <c r="K149" s="83"/>
      <c r="L149" s="18"/>
      <c r="M149" s="94"/>
      <c r="N149" s="25"/>
      <c r="O149" s="90"/>
      <c r="P149" s="243">
        <f t="shared" si="4"/>
        <v>0</v>
      </c>
    </row>
    <row r="150" spans="1:16" ht="18" customHeight="1">
      <c r="A150" s="359">
        <v>37</v>
      </c>
      <c r="B150" s="360"/>
      <c r="C150" s="122"/>
      <c r="D150" s="103"/>
      <c r="E150" s="92"/>
      <c r="F150" s="23"/>
      <c r="G150" s="94"/>
      <c r="H150" s="83"/>
      <c r="I150" s="18"/>
      <c r="J150" s="94"/>
      <c r="K150" s="83"/>
      <c r="L150" s="18"/>
      <c r="M150" s="94"/>
      <c r="N150" s="25"/>
      <c r="O150" s="90"/>
      <c r="P150" s="243">
        <f t="shared" si="4"/>
        <v>0</v>
      </c>
    </row>
    <row r="151" spans="1:16" ht="18" customHeight="1">
      <c r="A151" s="359">
        <v>38</v>
      </c>
      <c r="B151" s="360"/>
      <c r="C151" s="122"/>
      <c r="D151" s="103"/>
      <c r="E151" s="92"/>
      <c r="F151" s="23"/>
      <c r="G151" s="94"/>
      <c r="H151" s="83"/>
      <c r="I151" s="18"/>
      <c r="J151" s="94"/>
      <c r="K151" s="83"/>
      <c r="L151" s="18"/>
      <c r="M151" s="94"/>
      <c r="N151" s="25"/>
      <c r="O151" s="90"/>
      <c r="P151" s="243">
        <f t="shared" si="4"/>
        <v>0</v>
      </c>
    </row>
    <row r="152" spans="1:16" ht="18" customHeight="1">
      <c r="A152" s="359">
        <v>39</v>
      </c>
      <c r="B152" s="360"/>
      <c r="C152" s="122"/>
      <c r="D152" s="103"/>
      <c r="E152" s="92"/>
      <c r="F152" s="23"/>
      <c r="G152" s="94"/>
      <c r="H152" s="83"/>
      <c r="I152" s="18"/>
      <c r="J152" s="94"/>
      <c r="K152" s="83"/>
      <c r="L152" s="18"/>
      <c r="M152" s="94"/>
      <c r="N152" s="25"/>
      <c r="O152" s="90"/>
      <c r="P152" s="243">
        <f t="shared" si="4"/>
        <v>0</v>
      </c>
    </row>
    <row r="153" spans="1:16" ht="18" customHeight="1">
      <c r="A153" s="359">
        <v>40</v>
      </c>
      <c r="B153" s="360"/>
      <c r="C153" s="122"/>
      <c r="D153" s="103"/>
      <c r="E153" s="92"/>
      <c r="F153" s="23"/>
      <c r="G153" s="94"/>
      <c r="H153" s="83"/>
      <c r="I153" s="18"/>
      <c r="J153" s="94"/>
      <c r="K153" s="83"/>
      <c r="L153" s="18"/>
      <c r="M153" s="94"/>
      <c r="N153" s="25"/>
      <c r="O153" s="90"/>
      <c r="P153" s="243">
        <f t="shared" si="4"/>
        <v>0</v>
      </c>
    </row>
    <row r="154" spans="1:16" ht="18" customHeight="1">
      <c r="A154" s="359">
        <v>41</v>
      </c>
      <c r="B154" s="360"/>
      <c r="C154" s="122"/>
      <c r="D154" s="103"/>
      <c r="E154" s="92"/>
      <c r="F154" s="23"/>
      <c r="G154" s="94"/>
      <c r="H154" s="83"/>
      <c r="I154" s="18"/>
      <c r="J154" s="94"/>
      <c r="K154" s="83"/>
      <c r="L154" s="18"/>
      <c r="M154" s="94"/>
      <c r="N154" s="25"/>
      <c r="O154" s="90"/>
      <c r="P154" s="243">
        <f t="shared" si="4"/>
        <v>0</v>
      </c>
    </row>
    <row r="155" spans="1:16" ht="18" customHeight="1">
      <c r="A155" s="359">
        <v>42</v>
      </c>
      <c r="B155" s="360"/>
      <c r="C155" s="122"/>
      <c r="D155" s="103"/>
      <c r="E155" s="92"/>
      <c r="F155" s="23"/>
      <c r="G155" s="94"/>
      <c r="H155" s="83"/>
      <c r="I155" s="18"/>
      <c r="J155" s="94"/>
      <c r="K155" s="83"/>
      <c r="L155" s="18"/>
      <c r="M155" s="94"/>
      <c r="N155" s="25"/>
      <c r="O155" s="90"/>
      <c r="P155" s="243">
        <f t="shared" si="4"/>
        <v>0</v>
      </c>
    </row>
    <row r="156" spans="1:16" ht="18" customHeight="1">
      <c r="A156" s="359">
        <v>43</v>
      </c>
      <c r="B156" s="360"/>
      <c r="C156" s="122"/>
      <c r="D156" s="103"/>
      <c r="E156" s="92"/>
      <c r="F156" s="23"/>
      <c r="G156" s="94"/>
      <c r="H156" s="83"/>
      <c r="I156" s="18"/>
      <c r="J156" s="94"/>
      <c r="K156" s="83"/>
      <c r="L156" s="18"/>
      <c r="M156" s="94"/>
      <c r="N156" s="25"/>
      <c r="O156" s="90"/>
      <c r="P156" s="243">
        <f t="shared" si="4"/>
        <v>0</v>
      </c>
    </row>
    <row r="157" spans="1:16" ht="18" customHeight="1">
      <c r="A157" s="359">
        <v>44</v>
      </c>
      <c r="B157" s="360"/>
      <c r="C157" s="122"/>
      <c r="D157" s="103"/>
      <c r="E157" s="92"/>
      <c r="F157" s="23"/>
      <c r="G157" s="94"/>
      <c r="H157" s="83"/>
      <c r="I157" s="18"/>
      <c r="J157" s="94"/>
      <c r="K157" s="83"/>
      <c r="L157" s="18"/>
      <c r="M157" s="94"/>
      <c r="N157" s="25"/>
      <c r="O157" s="90"/>
      <c r="P157" s="243">
        <f t="shared" si="4"/>
        <v>0</v>
      </c>
    </row>
    <row r="158" spans="1:16" ht="18" customHeight="1">
      <c r="A158" s="359">
        <v>45</v>
      </c>
      <c r="B158" s="360"/>
      <c r="C158" s="122"/>
      <c r="D158" s="103"/>
      <c r="E158" s="92"/>
      <c r="F158" s="23"/>
      <c r="G158" s="94"/>
      <c r="H158" s="83"/>
      <c r="I158" s="18"/>
      <c r="J158" s="94"/>
      <c r="K158" s="83"/>
      <c r="L158" s="18"/>
      <c r="M158" s="94"/>
      <c r="N158" s="25"/>
      <c r="O158" s="90"/>
      <c r="P158" s="243">
        <f t="shared" si="4"/>
        <v>0</v>
      </c>
    </row>
    <row r="159" spans="1:16" ht="18" customHeight="1">
      <c r="A159" s="359">
        <v>46</v>
      </c>
      <c r="B159" s="360"/>
      <c r="C159" s="122"/>
      <c r="D159" s="103"/>
      <c r="E159" s="92"/>
      <c r="F159" s="23"/>
      <c r="G159" s="94"/>
      <c r="H159" s="83"/>
      <c r="I159" s="18"/>
      <c r="J159" s="94"/>
      <c r="K159" s="83"/>
      <c r="L159" s="18"/>
      <c r="M159" s="94"/>
      <c r="N159" s="25"/>
      <c r="O159" s="90"/>
      <c r="P159" s="243">
        <f t="shared" si="4"/>
        <v>0</v>
      </c>
    </row>
    <row r="160" spans="1:16" ht="18" customHeight="1">
      <c r="A160" s="359">
        <v>47</v>
      </c>
      <c r="B160" s="360"/>
      <c r="C160" s="122"/>
      <c r="D160" s="103"/>
      <c r="E160" s="92"/>
      <c r="F160" s="23"/>
      <c r="G160" s="94"/>
      <c r="H160" s="83"/>
      <c r="I160" s="18"/>
      <c r="J160" s="94"/>
      <c r="K160" s="83"/>
      <c r="L160" s="18"/>
      <c r="M160" s="94"/>
      <c r="N160" s="25"/>
      <c r="O160" s="90"/>
      <c r="P160" s="243">
        <f t="shared" si="4"/>
        <v>0</v>
      </c>
    </row>
    <row r="161" spans="1:16" ht="18" customHeight="1">
      <c r="A161" s="359">
        <v>48</v>
      </c>
      <c r="B161" s="360"/>
      <c r="C161" s="122"/>
      <c r="D161" s="103"/>
      <c r="E161" s="92"/>
      <c r="F161" s="23"/>
      <c r="G161" s="94"/>
      <c r="H161" s="83"/>
      <c r="I161" s="18"/>
      <c r="J161" s="94"/>
      <c r="K161" s="83"/>
      <c r="L161" s="18"/>
      <c r="M161" s="94"/>
      <c r="N161" s="25"/>
      <c r="O161" s="90"/>
      <c r="P161" s="243">
        <f t="shared" si="4"/>
        <v>0</v>
      </c>
    </row>
    <row r="162" spans="1:16" ht="18" customHeight="1">
      <c r="A162" s="359">
        <v>49</v>
      </c>
      <c r="B162" s="360"/>
      <c r="C162" s="122"/>
      <c r="D162" s="103"/>
      <c r="E162" s="92"/>
      <c r="F162" s="23"/>
      <c r="G162" s="94"/>
      <c r="H162" s="83"/>
      <c r="I162" s="18"/>
      <c r="J162" s="94"/>
      <c r="K162" s="83"/>
      <c r="L162" s="18"/>
      <c r="M162" s="94"/>
      <c r="N162" s="25"/>
      <c r="O162" s="90"/>
      <c r="P162" s="243">
        <f t="shared" si="4"/>
        <v>0</v>
      </c>
    </row>
    <row r="163" spans="1:16" ht="18" customHeight="1">
      <c r="A163" s="361">
        <v>50</v>
      </c>
      <c r="B163" s="362"/>
      <c r="C163" s="125"/>
      <c r="D163" s="104"/>
      <c r="E163" s="93"/>
      <c r="F163" s="24"/>
      <c r="G163" s="95"/>
      <c r="H163" s="84"/>
      <c r="I163" s="19"/>
      <c r="J163" s="95"/>
      <c r="K163" s="84"/>
      <c r="L163" s="19"/>
      <c r="M163" s="95"/>
      <c r="N163" s="24"/>
      <c r="O163" s="97"/>
      <c r="P163" s="245">
        <f t="shared" si="4"/>
        <v>0</v>
      </c>
    </row>
    <row r="165" spans="1:16">
      <c r="A165" s="55"/>
      <c r="B165" s="55"/>
    </row>
    <row r="166" spans="1:16" ht="20.100000000000001" customHeight="1"/>
    <row r="167" spans="1:16" ht="20.100000000000001" customHeight="1"/>
    <row r="168" spans="1:16" ht="20.100000000000001" customHeight="1"/>
    <row r="169" spans="1:16" ht="20.100000000000001" customHeight="1"/>
    <row r="170" spans="1:16" ht="20.100000000000001" customHeight="1"/>
    <row r="171" spans="1:16" ht="20.100000000000001" customHeight="1"/>
    <row r="172" spans="1:16" ht="20.100000000000001" customHeight="1"/>
    <row r="173" spans="1:16" ht="20.100000000000001" customHeight="1"/>
    <row r="174" spans="1:16" ht="20.100000000000001" customHeight="1"/>
    <row r="175" spans="1:16" ht="20.100000000000001" customHeight="1"/>
    <row r="176" spans="1:16" ht="19.5" customHeight="1"/>
    <row r="177" spans="8:22" ht="19.5" customHeight="1"/>
    <row r="178" spans="8:22" ht="19.5" customHeight="1"/>
    <row r="179" spans="8:22" ht="19.5" customHeight="1"/>
    <row r="180" spans="8:22" ht="19.5" customHeight="1"/>
    <row r="181" spans="8:22" ht="19.5" customHeight="1"/>
    <row r="182" spans="8:22" ht="19.5" customHeight="1">
      <c r="H182" s="246"/>
      <c r="I182" s="246"/>
      <c r="J182" s="246"/>
      <c r="K182" s="246"/>
      <c r="L182" s="246"/>
      <c r="M182" s="246"/>
      <c r="N182" s="246"/>
    </row>
    <row r="183" spans="8:22" ht="20.100000000000001" customHeight="1">
      <c r="H183" s="246"/>
      <c r="I183" s="246"/>
      <c r="J183" s="246"/>
      <c r="K183" s="246"/>
      <c r="L183" s="246"/>
      <c r="M183" s="246"/>
      <c r="N183" s="246"/>
    </row>
    <row r="184" spans="8:22" ht="20.100000000000001" customHeight="1">
      <c r="H184" s="246"/>
      <c r="I184" s="246"/>
      <c r="J184" s="246"/>
      <c r="K184" s="246"/>
      <c r="L184" s="246"/>
      <c r="M184" s="246"/>
      <c r="N184" s="246"/>
    </row>
    <row r="185" spans="8:22" ht="20.100000000000001" customHeight="1">
      <c r="H185" s="246"/>
      <c r="I185" s="246"/>
      <c r="J185" s="246"/>
      <c r="K185" s="246"/>
      <c r="L185" s="246"/>
      <c r="M185" s="246"/>
      <c r="N185" s="246"/>
    </row>
    <row r="186" spans="8:22" ht="20.100000000000001" customHeight="1">
      <c r="H186" s="246"/>
      <c r="I186" s="246"/>
      <c r="J186" s="246"/>
      <c r="K186" s="246"/>
      <c r="L186" s="246"/>
      <c r="M186" s="246"/>
      <c r="N186" s="246"/>
      <c r="U186" s="225"/>
      <c r="V186" s="42"/>
    </row>
    <row r="187" spans="8:22" ht="20.100000000000001" customHeight="1">
      <c r="H187" s="246"/>
      <c r="I187" s="246"/>
      <c r="J187" s="246"/>
      <c r="K187" s="246"/>
      <c r="L187" s="246"/>
      <c r="M187" s="246"/>
      <c r="N187" s="246"/>
      <c r="U187" s="225"/>
      <c r="V187" s="42"/>
    </row>
    <row r="188" spans="8:22" ht="20.100000000000001" customHeight="1">
      <c r="H188" s="246"/>
      <c r="I188" s="246"/>
      <c r="J188" s="246"/>
      <c r="K188" s="246"/>
      <c r="L188" s="246"/>
      <c r="M188" s="246"/>
      <c r="N188" s="246"/>
      <c r="U188" s="225"/>
      <c r="V188" s="42"/>
    </row>
    <row r="189" spans="8:22" ht="20.100000000000001" customHeight="1">
      <c r="H189" s="246"/>
      <c r="I189" s="246"/>
      <c r="J189" s="246"/>
      <c r="K189" s="246"/>
      <c r="L189" s="246"/>
      <c r="M189" s="246"/>
      <c r="N189" s="246"/>
      <c r="U189" s="225"/>
      <c r="V189" s="42"/>
    </row>
    <row r="190" spans="8:22" ht="20.100000000000001" customHeight="1">
      <c r="H190" s="246"/>
      <c r="I190" s="246"/>
      <c r="J190" s="246"/>
      <c r="K190" s="246"/>
      <c r="L190" s="246"/>
      <c r="M190" s="246"/>
      <c r="N190" s="246"/>
      <c r="U190" s="225"/>
      <c r="V190" s="42"/>
    </row>
    <row r="191" spans="8:22" ht="20.100000000000001" customHeight="1">
      <c r="H191" s="246"/>
      <c r="I191" s="246"/>
      <c r="J191" s="246"/>
      <c r="K191" s="246"/>
      <c r="L191" s="246"/>
      <c r="M191" s="246"/>
      <c r="N191" s="246"/>
      <c r="U191" s="225"/>
      <c r="V191" s="42"/>
    </row>
    <row r="192" spans="8:22" ht="20.100000000000001" customHeight="1">
      <c r="H192" s="246"/>
      <c r="I192" s="246"/>
      <c r="J192" s="246"/>
      <c r="K192" s="246"/>
      <c r="L192" s="246"/>
      <c r="M192" s="246"/>
      <c r="N192" s="246"/>
      <c r="U192" s="225"/>
      <c r="V192" s="42"/>
    </row>
    <row r="193" spans="8:22" ht="20.100000000000001" customHeight="1">
      <c r="H193" s="246"/>
      <c r="I193" s="246"/>
      <c r="J193" s="246"/>
      <c r="K193" s="246"/>
      <c r="L193" s="246"/>
      <c r="M193" s="246"/>
      <c r="N193" s="246"/>
      <c r="U193" s="225"/>
      <c r="V193" s="42"/>
    </row>
    <row r="194" spans="8:22" ht="20.100000000000001" customHeight="1">
      <c r="H194" s="246"/>
      <c r="I194" s="246"/>
      <c r="J194" s="246"/>
      <c r="K194" s="246"/>
      <c r="L194" s="246"/>
      <c r="M194" s="246"/>
      <c r="N194" s="246"/>
      <c r="U194" s="225"/>
      <c r="V194" s="42"/>
    </row>
    <row r="195" spans="8:22" ht="20.100000000000001" customHeight="1">
      <c r="H195" s="246"/>
      <c r="I195" s="246"/>
      <c r="J195" s="246"/>
      <c r="K195" s="246"/>
      <c r="L195" s="246"/>
      <c r="M195" s="246"/>
      <c r="N195" s="246"/>
      <c r="U195" s="225"/>
      <c r="V195" s="42"/>
    </row>
    <row r="196" spans="8:22" ht="20.100000000000001" customHeight="1">
      <c r="H196" s="246"/>
      <c r="I196" s="246"/>
      <c r="J196" s="246"/>
      <c r="K196" s="246"/>
      <c r="L196" s="246"/>
      <c r="M196" s="246"/>
      <c r="N196" s="246"/>
      <c r="U196" s="225"/>
      <c r="V196" s="42"/>
    </row>
    <row r="197" spans="8:22" ht="20.100000000000001" customHeight="1">
      <c r="H197" s="246"/>
      <c r="I197" s="246"/>
      <c r="J197" s="246"/>
      <c r="K197" s="246"/>
      <c r="L197" s="246"/>
      <c r="M197" s="246"/>
      <c r="N197" s="246"/>
      <c r="U197" s="225"/>
      <c r="V197" s="42"/>
    </row>
    <row r="198" spans="8:22" ht="20.100000000000001" customHeight="1">
      <c r="H198" s="246"/>
      <c r="I198" s="246"/>
      <c r="J198" s="246"/>
      <c r="K198" s="246"/>
      <c r="L198" s="246"/>
      <c r="M198" s="246"/>
      <c r="N198" s="246"/>
      <c r="U198" s="225"/>
      <c r="V198" s="42"/>
    </row>
    <row r="199" spans="8:22" ht="20.100000000000001" customHeight="1">
      <c r="H199" s="246"/>
      <c r="I199" s="246"/>
      <c r="J199" s="246"/>
      <c r="K199" s="246"/>
      <c r="L199" s="246"/>
      <c r="M199" s="246"/>
      <c r="N199" s="246"/>
      <c r="U199" s="225"/>
      <c r="V199" s="42"/>
    </row>
    <row r="200" spans="8:22" ht="20.100000000000001" customHeight="1">
      <c r="H200" s="246"/>
      <c r="I200" s="246"/>
      <c r="J200" s="246"/>
      <c r="K200" s="246"/>
      <c r="L200" s="246"/>
      <c r="M200" s="246"/>
      <c r="N200" s="246"/>
      <c r="U200" s="225"/>
      <c r="V200" s="42"/>
    </row>
    <row r="201" spans="8:22" ht="20.100000000000001" customHeight="1">
      <c r="H201" s="246"/>
      <c r="I201" s="246"/>
      <c r="J201" s="246"/>
      <c r="K201" s="246"/>
      <c r="L201" s="246"/>
      <c r="M201" s="246"/>
      <c r="N201" s="246"/>
      <c r="U201" s="225"/>
      <c r="V201" s="42"/>
    </row>
    <row r="202" spans="8:22" ht="20.100000000000001" customHeight="1">
      <c r="H202" s="246"/>
      <c r="I202" s="246"/>
      <c r="J202" s="246"/>
      <c r="K202" s="246"/>
      <c r="L202" s="246"/>
      <c r="M202" s="246"/>
      <c r="N202" s="246"/>
      <c r="U202" s="225"/>
      <c r="V202" s="42"/>
    </row>
    <row r="203" spans="8:22" ht="20.100000000000001" customHeight="1">
      <c r="H203" s="246"/>
      <c r="I203" s="246"/>
      <c r="J203" s="246"/>
      <c r="K203" s="246"/>
      <c r="L203" s="246"/>
      <c r="M203" s="246"/>
      <c r="N203" s="246"/>
      <c r="U203" s="225"/>
      <c r="V203" s="42"/>
    </row>
    <row r="204" spans="8:22" ht="20.100000000000001" customHeight="1">
      <c r="H204" s="246"/>
      <c r="I204" s="246"/>
      <c r="J204" s="246"/>
      <c r="K204" s="246"/>
      <c r="L204" s="246"/>
      <c r="M204" s="246"/>
      <c r="N204" s="246"/>
      <c r="U204" s="225"/>
      <c r="V204" s="42"/>
    </row>
    <row r="205" spans="8:22" ht="20.100000000000001" customHeight="1">
      <c r="H205" s="246"/>
      <c r="I205" s="246"/>
      <c r="J205" s="246"/>
      <c r="K205" s="246"/>
      <c r="L205" s="246"/>
      <c r="M205" s="246"/>
      <c r="N205" s="246"/>
      <c r="U205" s="225"/>
      <c r="V205" s="42"/>
    </row>
    <row r="206" spans="8:22" ht="20.100000000000001" customHeight="1">
      <c r="H206" s="246"/>
      <c r="I206" s="246"/>
      <c r="J206" s="246"/>
      <c r="K206" s="246"/>
      <c r="L206" s="246"/>
      <c r="M206" s="246"/>
      <c r="N206" s="246"/>
      <c r="U206" s="225"/>
      <c r="V206" s="42"/>
    </row>
    <row r="207" spans="8:22" ht="20.100000000000001" customHeight="1">
      <c r="H207" s="246"/>
      <c r="I207" s="246"/>
      <c r="J207" s="246"/>
      <c r="K207" s="246"/>
      <c r="L207" s="246"/>
      <c r="M207" s="246"/>
      <c r="N207" s="246"/>
      <c r="U207" s="225"/>
      <c r="V207" s="42"/>
    </row>
    <row r="208" spans="8:22" ht="20.100000000000001" customHeight="1">
      <c r="H208" s="246"/>
      <c r="I208" s="246"/>
      <c r="J208" s="246"/>
      <c r="K208" s="246"/>
      <c r="L208" s="246"/>
      <c r="M208" s="246"/>
      <c r="N208" s="246"/>
      <c r="U208" s="225"/>
      <c r="V208" s="42"/>
    </row>
    <row r="209" spans="8:22" ht="20.100000000000001" customHeight="1">
      <c r="H209" s="246"/>
      <c r="I209" s="246"/>
      <c r="J209" s="246"/>
      <c r="K209" s="246"/>
      <c r="L209" s="246"/>
      <c r="M209" s="246"/>
      <c r="N209" s="246"/>
      <c r="U209" s="225"/>
      <c r="V209" s="42"/>
    </row>
    <row r="210" spans="8:22">
      <c r="U210" s="225"/>
      <c r="V210" s="42"/>
    </row>
    <row r="211" spans="8:22">
      <c r="U211" s="225"/>
      <c r="V211" s="42"/>
    </row>
    <row r="212" spans="8:22">
      <c r="U212" s="225"/>
      <c r="V212" s="42"/>
    </row>
    <row r="213" spans="8:22">
      <c r="U213" s="225"/>
      <c r="V213" s="42"/>
    </row>
    <row r="214" spans="8:22">
      <c r="U214" s="225"/>
      <c r="V214" s="42"/>
    </row>
  </sheetData>
  <sheetProtection sheet="1" formatRows="0"/>
  <mergeCells count="186">
    <mergeCell ref="A160:B160"/>
    <mergeCell ref="A161:B161"/>
    <mergeCell ref="A162:B162"/>
    <mergeCell ref="A163:B163"/>
    <mergeCell ref="A154:B154"/>
    <mergeCell ref="A155:B155"/>
    <mergeCell ref="A156:B156"/>
    <mergeCell ref="A157:B157"/>
    <mergeCell ref="A158:B158"/>
    <mergeCell ref="A159:B159"/>
    <mergeCell ref="A148:B148"/>
    <mergeCell ref="A149:B149"/>
    <mergeCell ref="A150:B150"/>
    <mergeCell ref="A151:B151"/>
    <mergeCell ref="A152:B152"/>
    <mergeCell ref="A153:B153"/>
    <mergeCell ref="A142:B142"/>
    <mergeCell ref="A143:B143"/>
    <mergeCell ref="A144:B144"/>
    <mergeCell ref="A145:B145"/>
    <mergeCell ref="A146:B146"/>
    <mergeCell ref="A147:B147"/>
    <mergeCell ref="A136:B136"/>
    <mergeCell ref="A137:B137"/>
    <mergeCell ref="A138:B138"/>
    <mergeCell ref="A139:B139"/>
    <mergeCell ref="A140:B140"/>
    <mergeCell ref="A141:B141"/>
    <mergeCell ref="A130:B130"/>
    <mergeCell ref="A131:B131"/>
    <mergeCell ref="A132:B132"/>
    <mergeCell ref="A133:B133"/>
    <mergeCell ref="A134:B134"/>
    <mergeCell ref="A135:B135"/>
    <mergeCell ref="A124:B124"/>
    <mergeCell ref="A125:B125"/>
    <mergeCell ref="A126:B126"/>
    <mergeCell ref="A127:B127"/>
    <mergeCell ref="A128:B128"/>
    <mergeCell ref="A129:B129"/>
    <mergeCell ref="A118:B118"/>
    <mergeCell ref="A119:B119"/>
    <mergeCell ref="A120:B120"/>
    <mergeCell ref="A121:B121"/>
    <mergeCell ref="A122:B122"/>
    <mergeCell ref="A123:B123"/>
    <mergeCell ref="O110:Q110"/>
    <mergeCell ref="A113:B113"/>
    <mergeCell ref="A114:B114"/>
    <mergeCell ref="A115:B115"/>
    <mergeCell ref="A116:B116"/>
    <mergeCell ref="A117:B117"/>
    <mergeCell ref="A108:B108"/>
    <mergeCell ref="D108:J108"/>
    <mergeCell ref="L108:N108"/>
    <mergeCell ref="O108:Q108"/>
    <mergeCell ref="A109:B110"/>
    <mergeCell ref="C109:C110"/>
    <mergeCell ref="D109:J110"/>
    <mergeCell ref="L109:N109"/>
    <mergeCell ref="O109:Q109"/>
    <mergeCell ref="L110:N110"/>
    <mergeCell ref="A101:B101"/>
    <mergeCell ref="A102:B102"/>
    <mergeCell ref="A103:B103"/>
    <mergeCell ref="A104:B104"/>
    <mergeCell ref="A105:B105"/>
    <mergeCell ref="A106:B106"/>
    <mergeCell ref="A95:B95"/>
    <mergeCell ref="A96:B96"/>
    <mergeCell ref="A97:B97"/>
    <mergeCell ref="A98:B98"/>
    <mergeCell ref="A99:B99"/>
    <mergeCell ref="A100:B100"/>
    <mergeCell ref="A89:B89"/>
    <mergeCell ref="A90:B90"/>
    <mergeCell ref="A91:B91"/>
    <mergeCell ref="A92:B92"/>
    <mergeCell ref="A93:B93"/>
    <mergeCell ref="A94:B94"/>
    <mergeCell ref="A83:B83"/>
    <mergeCell ref="A84:B84"/>
    <mergeCell ref="A85:B85"/>
    <mergeCell ref="A86:B86"/>
    <mergeCell ref="A87:B87"/>
    <mergeCell ref="A88:B88"/>
    <mergeCell ref="A77:B77"/>
    <mergeCell ref="A78:B78"/>
    <mergeCell ref="A79:B79"/>
    <mergeCell ref="A80:B80"/>
    <mergeCell ref="A81:B81"/>
    <mergeCell ref="A82:B82"/>
    <mergeCell ref="A71:B71"/>
    <mergeCell ref="A72:B72"/>
    <mergeCell ref="A73:B73"/>
    <mergeCell ref="A74:B74"/>
    <mergeCell ref="A75:B75"/>
    <mergeCell ref="A76:B76"/>
    <mergeCell ref="A65:B65"/>
    <mergeCell ref="A66:B66"/>
    <mergeCell ref="A67:B67"/>
    <mergeCell ref="A68:B68"/>
    <mergeCell ref="A69:B69"/>
    <mergeCell ref="A70:B70"/>
    <mergeCell ref="A59:B59"/>
    <mergeCell ref="A60:B60"/>
    <mergeCell ref="A61:B61"/>
    <mergeCell ref="A62:B62"/>
    <mergeCell ref="A63:B63"/>
    <mergeCell ref="A64:B64"/>
    <mergeCell ref="A54:B54"/>
    <mergeCell ref="A55:B55"/>
    <mergeCell ref="A56:B56"/>
    <mergeCell ref="A57:B57"/>
    <mergeCell ref="A58:B58"/>
    <mergeCell ref="A48:B48"/>
    <mergeCell ref="U50:V50"/>
    <mergeCell ref="A49:B49"/>
    <mergeCell ref="A50:B50"/>
    <mergeCell ref="A51:B51"/>
    <mergeCell ref="A52:B52"/>
    <mergeCell ref="A35:B35"/>
    <mergeCell ref="A36:B36"/>
    <mergeCell ref="A37:B37"/>
    <mergeCell ref="A38:B38"/>
    <mergeCell ref="A39:B39"/>
    <mergeCell ref="A40:B40"/>
    <mergeCell ref="A41:B41"/>
    <mergeCell ref="U36:U49"/>
    <mergeCell ref="A53:B53"/>
    <mergeCell ref="A42:B42"/>
    <mergeCell ref="A43:B43"/>
    <mergeCell ref="A44:B44"/>
    <mergeCell ref="A45:B45"/>
    <mergeCell ref="A46:B46"/>
    <mergeCell ref="A47:B47"/>
    <mergeCell ref="U21:V21"/>
    <mergeCell ref="A22:B22"/>
    <mergeCell ref="A23:B23"/>
    <mergeCell ref="A24:B24"/>
    <mergeCell ref="A25:B25"/>
    <mergeCell ref="A26:B26"/>
    <mergeCell ref="U22:U35"/>
    <mergeCell ref="A16:B16"/>
    <mergeCell ref="U16:V16"/>
    <mergeCell ref="A17:B17"/>
    <mergeCell ref="U17:V17"/>
    <mergeCell ref="A18:B18"/>
    <mergeCell ref="U18:V18"/>
    <mergeCell ref="A27:B27"/>
    <mergeCell ref="A28:B28"/>
    <mergeCell ref="A29:B29"/>
    <mergeCell ref="A30:B30"/>
    <mergeCell ref="A31:B31"/>
    <mergeCell ref="A32:B32"/>
    <mergeCell ref="A19:B19"/>
    <mergeCell ref="A20:B20"/>
    <mergeCell ref="A21:B21"/>
    <mergeCell ref="A33:B33"/>
    <mergeCell ref="A34:B34"/>
    <mergeCell ref="A9:B9"/>
    <mergeCell ref="U9:V9"/>
    <mergeCell ref="A10:B10"/>
    <mergeCell ref="U10:V10"/>
    <mergeCell ref="A11:B11"/>
    <mergeCell ref="U11:U15"/>
    <mergeCell ref="A12:B12"/>
    <mergeCell ref="A13:B13"/>
    <mergeCell ref="A14:B14"/>
    <mergeCell ref="A15:B15"/>
    <mergeCell ref="O3:Q3"/>
    <mergeCell ref="U5:V5"/>
    <mergeCell ref="A6:B6"/>
    <mergeCell ref="A7:B7"/>
    <mergeCell ref="A8:B8"/>
    <mergeCell ref="U8:V8"/>
    <mergeCell ref="A1:B1"/>
    <mergeCell ref="D1:J1"/>
    <mergeCell ref="L1:N1"/>
    <mergeCell ref="O1:Q1"/>
    <mergeCell ref="A2:B3"/>
    <mergeCell ref="C2:C3"/>
    <mergeCell ref="D2:J3"/>
    <mergeCell ref="L2:N2"/>
    <mergeCell ref="O2:Q2"/>
    <mergeCell ref="L3:N3"/>
  </mergeCells>
  <phoneticPr fontId="5"/>
  <conditionalFormatting sqref="N48:N106 F48:F106 H48:H106 K48:K106">
    <cfRule type="expression" dxfId="1160" priority="73">
      <formula>INDIRECT(ADDRESS(ROW(),COLUMN()))=TRUNC(INDIRECT(ADDRESS(ROW(),COLUMN())))</formula>
    </cfRule>
  </conditionalFormatting>
  <conditionalFormatting sqref="N24:N47">
    <cfRule type="expression" dxfId="1159" priority="69">
      <formula>INDIRECT(ADDRESS(ROW(),COLUMN()))=TRUNC(INDIRECT(ADDRESS(ROW(),COLUMN())))</formula>
    </cfRule>
  </conditionalFormatting>
  <conditionalFormatting sqref="F45:F47">
    <cfRule type="expression" dxfId="1158" priority="72">
      <formula>INDIRECT(ADDRESS(ROW(),COLUMN()))=TRUNC(INDIRECT(ADDRESS(ROW(),COLUMN())))</formula>
    </cfRule>
  </conditionalFormatting>
  <conditionalFormatting sqref="H42 H45:H47">
    <cfRule type="expression" dxfId="1157" priority="71">
      <formula>INDIRECT(ADDRESS(ROW(),COLUMN()))=TRUNC(INDIRECT(ADDRESS(ROW(),COLUMN())))</formula>
    </cfRule>
  </conditionalFormatting>
  <conditionalFormatting sqref="K26:K47">
    <cfRule type="expression" dxfId="1156" priority="70">
      <formula>INDIRECT(ADDRESS(ROW(),COLUMN()))=TRUNC(INDIRECT(ADDRESS(ROW(),COLUMN())))</formula>
    </cfRule>
  </conditionalFormatting>
  <conditionalFormatting sqref="N7">
    <cfRule type="expression" dxfId="1155" priority="67">
      <formula>INDIRECT(ADDRESS(ROW(),COLUMN()))=TRUNC(INDIRECT(ADDRESS(ROW(),COLUMN())))</formula>
    </cfRule>
  </conditionalFormatting>
  <conditionalFormatting sqref="K7">
    <cfRule type="expression" dxfId="1154" priority="68">
      <formula>INDIRECT(ADDRESS(ROW(),COLUMN()))=TRUNC(INDIRECT(ADDRESS(ROW(),COLUMN())))</formula>
    </cfRule>
  </conditionalFormatting>
  <conditionalFormatting sqref="N8">
    <cfRule type="expression" dxfId="1153" priority="65">
      <formula>INDIRECT(ADDRESS(ROW(),COLUMN()))=TRUNC(INDIRECT(ADDRESS(ROW(),COLUMN())))</formula>
    </cfRule>
  </conditionalFormatting>
  <conditionalFormatting sqref="K8">
    <cfRule type="expression" dxfId="1152" priority="66">
      <formula>INDIRECT(ADDRESS(ROW(),COLUMN()))=TRUNC(INDIRECT(ADDRESS(ROW(),COLUMN())))</formula>
    </cfRule>
  </conditionalFormatting>
  <conditionalFormatting sqref="N9:N23">
    <cfRule type="expression" dxfId="1151" priority="62">
      <formula>INDIRECT(ADDRESS(ROW(),COLUMN()))=TRUNC(INDIRECT(ADDRESS(ROW(),COLUMN())))</formula>
    </cfRule>
  </conditionalFormatting>
  <conditionalFormatting sqref="H18:H22">
    <cfRule type="expression" dxfId="1150" priority="64">
      <formula>INDIRECT(ADDRESS(ROW(),COLUMN()))=TRUNC(INDIRECT(ADDRESS(ROW(),COLUMN())))</formula>
    </cfRule>
  </conditionalFormatting>
  <conditionalFormatting sqref="K9:K22">
    <cfRule type="expression" dxfId="1149" priority="63">
      <formula>INDIRECT(ADDRESS(ROW(),COLUMN()))=TRUNC(INDIRECT(ADDRESS(ROW(),COLUMN())))</formula>
    </cfRule>
  </conditionalFormatting>
  <conditionalFormatting sqref="F7 F12">
    <cfRule type="expression" dxfId="1148" priority="61">
      <formula>INDIRECT(ADDRESS(ROW(),COLUMN()))=TRUNC(INDIRECT(ADDRESS(ROW(),COLUMN())))</formula>
    </cfRule>
  </conditionalFormatting>
  <conditionalFormatting sqref="H7 H12">
    <cfRule type="expression" dxfId="1147" priority="60">
      <formula>INDIRECT(ADDRESS(ROW(),COLUMN()))=TRUNC(INDIRECT(ADDRESS(ROW(),COLUMN())))</formula>
    </cfRule>
  </conditionalFormatting>
  <conditionalFormatting sqref="F9">
    <cfRule type="expression" dxfId="1146" priority="59">
      <formula>INDIRECT(ADDRESS(ROW(),COLUMN()))=TRUNC(INDIRECT(ADDRESS(ROW(),COLUMN())))</formula>
    </cfRule>
  </conditionalFormatting>
  <conditionalFormatting sqref="H9">
    <cfRule type="expression" dxfId="1145" priority="58">
      <formula>INDIRECT(ADDRESS(ROW(),COLUMN()))=TRUNC(INDIRECT(ADDRESS(ROW(),COLUMN())))</formula>
    </cfRule>
  </conditionalFormatting>
  <conditionalFormatting sqref="F11">
    <cfRule type="expression" dxfId="1144" priority="57">
      <formula>INDIRECT(ADDRESS(ROW(),COLUMN()))=TRUNC(INDIRECT(ADDRESS(ROW(),COLUMN())))</formula>
    </cfRule>
  </conditionalFormatting>
  <conditionalFormatting sqref="H11">
    <cfRule type="expression" dxfId="1143" priority="56">
      <formula>INDIRECT(ADDRESS(ROW(),COLUMN()))=TRUNC(INDIRECT(ADDRESS(ROW(),COLUMN())))</formula>
    </cfRule>
  </conditionalFormatting>
  <conditionalFormatting sqref="F8">
    <cfRule type="expression" dxfId="1142" priority="55">
      <formula>INDIRECT(ADDRESS(ROW(),COLUMN()))=TRUNC(INDIRECT(ADDRESS(ROW(),COLUMN())))</formula>
    </cfRule>
  </conditionalFormatting>
  <conditionalFormatting sqref="H8">
    <cfRule type="expression" dxfId="1141" priority="54">
      <formula>INDIRECT(ADDRESS(ROW(),COLUMN()))=TRUNC(INDIRECT(ADDRESS(ROW(),COLUMN())))</formula>
    </cfRule>
  </conditionalFormatting>
  <conditionalFormatting sqref="F10">
    <cfRule type="expression" dxfId="1140" priority="53">
      <formula>INDIRECT(ADDRESS(ROW(),COLUMN()))=TRUNC(INDIRECT(ADDRESS(ROW(),COLUMN())))</formula>
    </cfRule>
  </conditionalFormatting>
  <conditionalFormatting sqref="H10">
    <cfRule type="expression" dxfId="1139" priority="52">
      <formula>INDIRECT(ADDRESS(ROW(),COLUMN()))=TRUNC(INDIRECT(ADDRESS(ROW(),COLUMN())))</formula>
    </cfRule>
  </conditionalFormatting>
  <conditionalFormatting sqref="F13 F16">
    <cfRule type="expression" dxfId="1138" priority="51">
      <formula>INDIRECT(ADDRESS(ROW(),COLUMN()))=TRUNC(INDIRECT(ADDRESS(ROW(),COLUMN())))</formula>
    </cfRule>
  </conditionalFormatting>
  <conditionalFormatting sqref="H13 H16">
    <cfRule type="expression" dxfId="1137" priority="50">
      <formula>INDIRECT(ADDRESS(ROW(),COLUMN()))=TRUNC(INDIRECT(ADDRESS(ROW(),COLUMN())))</formula>
    </cfRule>
  </conditionalFormatting>
  <conditionalFormatting sqref="F14">
    <cfRule type="expression" dxfId="1136" priority="49">
      <formula>INDIRECT(ADDRESS(ROW(),COLUMN()))=TRUNC(INDIRECT(ADDRESS(ROW(),COLUMN())))</formula>
    </cfRule>
  </conditionalFormatting>
  <conditionalFormatting sqref="H14">
    <cfRule type="expression" dxfId="1135" priority="48">
      <formula>INDIRECT(ADDRESS(ROW(),COLUMN()))=TRUNC(INDIRECT(ADDRESS(ROW(),COLUMN())))</formula>
    </cfRule>
  </conditionalFormatting>
  <conditionalFormatting sqref="F15">
    <cfRule type="expression" dxfId="1134" priority="47">
      <formula>INDIRECT(ADDRESS(ROW(),COLUMN()))=TRUNC(INDIRECT(ADDRESS(ROW(),COLUMN())))</formula>
    </cfRule>
  </conditionalFormatting>
  <conditionalFormatting sqref="H15">
    <cfRule type="expression" dxfId="1133" priority="46">
      <formula>INDIRECT(ADDRESS(ROW(),COLUMN()))=TRUNC(INDIRECT(ADDRESS(ROW(),COLUMN())))</formula>
    </cfRule>
  </conditionalFormatting>
  <conditionalFormatting sqref="F17">
    <cfRule type="expression" dxfId="1132" priority="45">
      <formula>INDIRECT(ADDRESS(ROW(),COLUMN()))=TRUNC(INDIRECT(ADDRESS(ROW(),COLUMN())))</formula>
    </cfRule>
  </conditionalFormatting>
  <conditionalFormatting sqref="H17">
    <cfRule type="expression" dxfId="1131" priority="44">
      <formula>INDIRECT(ADDRESS(ROW(),COLUMN()))=TRUNC(INDIRECT(ADDRESS(ROW(),COLUMN())))</formula>
    </cfRule>
  </conditionalFormatting>
  <conditionalFormatting sqref="F18 F20">
    <cfRule type="expression" dxfId="1130" priority="43">
      <formula>INDIRECT(ADDRESS(ROW(),COLUMN()))=TRUNC(INDIRECT(ADDRESS(ROW(),COLUMN())))</formula>
    </cfRule>
  </conditionalFormatting>
  <conditionalFormatting sqref="F19">
    <cfRule type="expression" dxfId="1129" priority="42">
      <formula>INDIRECT(ADDRESS(ROW(),COLUMN()))=TRUNC(INDIRECT(ADDRESS(ROW(),COLUMN())))</formula>
    </cfRule>
  </conditionalFormatting>
  <conditionalFormatting sqref="F21:F22">
    <cfRule type="expression" dxfId="1128" priority="41">
      <formula>INDIRECT(ADDRESS(ROW(),COLUMN()))=TRUNC(INDIRECT(ADDRESS(ROW(),COLUMN())))</formula>
    </cfRule>
  </conditionalFormatting>
  <conditionalFormatting sqref="F23:F25">
    <cfRule type="expression" dxfId="1127" priority="40">
      <formula>INDIRECT(ADDRESS(ROW(),COLUMN()))=TRUNC(INDIRECT(ADDRESS(ROW(),COLUMN())))</formula>
    </cfRule>
  </conditionalFormatting>
  <conditionalFormatting sqref="H23:H25">
    <cfRule type="expression" dxfId="1126" priority="39">
      <formula>INDIRECT(ADDRESS(ROW(),COLUMN()))=TRUNC(INDIRECT(ADDRESS(ROW(),COLUMN())))</formula>
    </cfRule>
  </conditionalFormatting>
  <conditionalFormatting sqref="K23:K25">
    <cfRule type="expression" dxfId="1125" priority="38">
      <formula>INDIRECT(ADDRESS(ROW(),COLUMN()))=TRUNC(INDIRECT(ADDRESS(ROW(),COLUMN())))</formula>
    </cfRule>
  </conditionalFormatting>
  <conditionalFormatting sqref="F26:F27">
    <cfRule type="expression" dxfId="1124" priority="37">
      <formula>INDIRECT(ADDRESS(ROW(),COLUMN()))=TRUNC(INDIRECT(ADDRESS(ROW(),COLUMN())))</formula>
    </cfRule>
  </conditionalFormatting>
  <conditionalFormatting sqref="H26:H27">
    <cfRule type="expression" dxfId="1123" priority="36">
      <formula>INDIRECT(ADDRESS(ROW(),COLUMN()))=TRUNC(INDIRECT(ADDRESS(ROW(),COLUMN())))</formula>
    </cfRule>
  </conditionalFormatting>
  <conditionalFormatting sqref="F28:F29 F39 F41">
    <cfRule type="expression" dxfId="1122" priority="35">
      <formula>INDIRECT(ADDRESS(ROW(),COLUMN()))=TRUNC(INDIRECT(ADDRESS(ROW(),COLUMN())))</formula>
    </cfRule>
  </conditionalFormatting>
  <conditionalFormatting sqref="H28:H29 H39 H41">
    <cfRule type="expression" dxfId="1121" priority="34">
      <formula>INDIRECT(ADDRESS(ROW(),COLUMN()))=TRUNC(INDIRECT(ADDRESS(ROW(),COLUMN())))</formula>
    </cfRule>
  </conditionalFormatting>
  <conditionalFormatting sqref="F37">
    <cfRule type="expression" dxfId="1120" priority="33">
      <formula>INDIRECT(ADDRESS(ROW(),COLUMN()))=TRUNC(INDIRECT(ADDRESS(ROW(),COLUMN())))</formula>
    </cfRule>
  </conditionalFormatting>
  <conditionalFormatting sqref="H37">
    <cfRule type="expression" dxfId="1119" priority="32">
      <formula>INDIRECT(ADDRESS(ROW(),COLUMN()))=TRUNC(INDIRECT(ADDRESS(ROW(),COLUMN())))</formula>
    </cfRule>
  </conditionalFormatting>
  <conditionalFormatting sqref="F34">
    <cfRule type="expression" dxfId="1118" priority="31">
      <formula>INDIRECT(ADDRESS(ROW(),COLUMN()))=TRUNC(INDIRECT(ADDRESS(ROW(),COLUMN())))</formula>
    </cfRule>
  </conditionalFormatting>
  <conditionalFormatting sqref="H34">
    <cfRule type="expression" dxfId="1117" priority="30">
      <formula>INDIRECT(ADDRESS(ROW(),COLUMN()))=TRUNC(INDIRECT(ADDRESS(ROW(),COLUMN())))</formula>
    </cfRule>
  </conditionalFormatting>
  <conditionalFormatting sqref="F35">
    <cfRule type="expression" dxfId="1116" priority="29">
      <formula>INDIRECT(ADDRESS(ROW(),COLUMN()))=TRUNC(INDIRECT(ADDRESS(ROW(),COLUMN())))</formula>
    </cfRule>
  </conditionalFormatting>
  <conditionalFormatting sqref="H35">
    <cfRule type="expression" dxfId="1115" priority="28">
      <formula>INDIRECT(ADDRESS(ROW(),COLUMN()))=TRUNC(INDIRECT(ADDRESS(ROW(),COLUMN())))</formula>
    </cfRule>
  </conditionalFormatting>
  <conditionalFormatting sqref="F38">
    <cfRule type="expression" dxfId="1114" priority="27">
      <formula>INDIRECT(ADDRESS(ROW(),COLUMN()))=TRUNC(INDIRECT(ADDRESS(ROW(),COLUMN())))</formula>
    </cfRule>
  </conditionalFormatting>
  <conditionalFormatting sqref="H38">
    <cfRule type="expression" dxfId="1113" priority="26">
      <formula>INDIRECT(ADDRESS(ROW(),COLUMN()))=TRUNC(INDIRECT(ADDRESS(ROW(),COLUMN())))</formula>
    </cfRule>
  </conditionalFormatting>
  <conditionalFormatting sqref="F40">
    <cfRule type="expression" dxfId="1112" priority="25">
      <formula>INDIRECT(ADDRESS(ROW(),COLUMN()))=TRUNC(INDIRECT(ADDRESS(ROW(),COLUMN())))</formula>
    </cfRule>
  </conditionalFormatting>
  <conditionalFormatting sqref="H40">
    <cfRule type="expression" dxfId="1111" priority="24">
      <formula>INDIRECT(ADDRESS(ROW(),COLUMN()))=TRUNC(INDIRECT(ADDRESS(ROW(),COLUMN())))</formula>
    </cfRule>
  </conditionalFormatting>
  <conditionalFormatting sqref="F33">
    <cfRule type="expression" dxfId="1110" priority="23">
      <formula>INDIRECT(ADDRESS(ROW(),COLUMN()))=TRUNC(INDIRECT(ADDRESS(ROW(),COLUMN())))</formula>
    </cfRule>
  </conditionalFormatting>
  <conditionalFormatting sqref="H33">
    <cfRule type="expression" dxfId="1109" priority="22">
      <formula>INDIRECT(ADDRESS(ROW(),COLUMN()))=TRUNC(INDIRECT(ADDRESS(ROW(),COLUMN())))</formula>
    </cfRule>
  </conditionalFormatting>
  <conditionalFormatting sqref="F36">
    <cfRule type="expression" dxfId="1108" priority="21">
      <formula>INDIRECT(ADDRESS(ROW(),COLUMN()))=TRUNC(INDIRECT(ADDRESS(ROW(),COLUMN())))</formula>
    </cfRule>
  </conditionalFormatting>
  <conditionalFormatting sqref="H36">
    <cfRule type="expression" dxfId="1107" priority="20">
      <formula>INDIRECT(ADDRESS(ROW(),COLUMN()))=TRUNC(INDIRECT(ADDRESS(ROW(),COLUMN())))</formula>
    </cfRule>
  </conditionalFormatting>
  <conditionalFormatting sqref="F32">
    <cfRule type="expression" dxfId="1106" priority="19">
      <formula>INDIRECT(ADDRESS(ROW(),COLUMN()))=TRUNC(INDIRECT(ADDRESS(ROW(),COLUMN())))</formula>
    </cfRule>
  </conditionalFormatting>
  <conditionalFormatting sqref="H32">
    <cfRule type="expression" dxfId="1105" priority="18">
      <formula>INDIRECT(ADDRESS(ROW(),COLUMN()))=TRUNC(INDIRECT(ADDRESS(ROW(),COLUMN())))</formula>
    </cfRule>
  </conditionalFormatting>
  <conditionalFormatting sqref="F30">
    <cfRule type="expression" dxfId="1104" priority="17">
      <formula>INDIRECT(ADDRESS(ROW(),COLUMN()))=TRUNC(INDIRECT(ADDRESS(ROW(),COLUMN())))</formula>
    </cfRule>
  </conditionalFormatting>
  <conditionalFormatting sqref="H30">
    <cfRule type="expression" dxfId="1103" priority="16">
      <formula>INDIRECT(ADDRESS(ROW(),COLUMN()))=TRUNC(INDIRECT(ADDRESS(ROW(),COLUMN())))</formula>
    </cfRule>
  </conditionalFormatting>
  <conditionalFormatting sqref="F31">
    <cfRule type="expression" dxfId="1102" priority="15">
      <formula>INDIRECT(ADDRESS(ROW(),COLUMN()))=TRUNC(INDIRECT(ADDRESS(ROW(),COLUMN())))</formula>
    </cfRule>
  </conditionalFormatting>
  <conditionalFormatting sqref="H31">
    <cfRule type="expression" dxfId="1101" priority="14">
      <formula>INDIRECT(ADDRESS(ROW(),COLUMN()))=TRUNC(INDIRECT(ADDRESS(ROW(),COLUMN())))</formula>
    </cfRule>
  </conditionalFormatting>
  <conditionalFormatting sqref="F42">
    <cfRule type="expression" dxfId="1100" priority="13">
      <formula>INDIRECT(ADDRESS(ROW(),COLUMN()))=TRUNC(INDIRECT(ADDRESS(ROW(),COLUMN())))</formula>
    </cfRule>
  </conditionalFormatting>
  <conditionalFormatting sqref="F43:F44">
    <cfRule type="expression" dxfId="1099" priority="12">
      <formula>INDIRECT(ADDRESS(ROW(),COLUMN()))=TRUNC(INDIRECT(ADDRESS(ROW(),COLUMN())))</formula>
    </cfRule>
  </conditionalFormatting>
  <conditionalFormatting sqref="H43:H44">
    <cfRule type="expression" dxfId="1098" priority="11">
      <formula>INDIRECT(ADDRESS(ROW(),COLUMN()))=TRUNC(INDIRECT(ADDRESS(ROW(),COLUMN())))</formula>
    </cfRule>
  </conditionalFormatting>
  <conditionalFormatting sqref="H114">
    <cfRule type="expression" dxfId="1097" priority="10">
      <formula>INDIRECT(ADDRESS(ROW(),COLUMN()))=TRUNC(INDIRECT(ADDRESS(ROW(),COLUMN())))</formula>
    </cfRule>
  </conditionalFormatting>
  <conditionalFormatting sqref="K114">
    <cfRule type="expression" dxfId="1096" priority="9">
      <formula>INDIRECT(ADDRESS(ROW(),COLUMN()))=TRUNC(INDIRECT(ADDRESS(ROW(),COLUMN())))</formula>
    </cfRule>
  </conditionalFormatting>
  <conditionalFormatting sqref="N114">
    <cfRule type="expression" dxfId="1095" priority="8">
      <formula>INDIRECT(ADDRESS(ROW(),COLUMN()))=TRUNC(INDIRECT(ADDRESS(ROW(),COLUMN())))</formula>
    </cfRule>
  </conditionalFormatting>
  <conditionalFormatting sqref="F116:F163">
    <cfRule type="expression" dxfId="1094" priority="7">
      <formula>INDIRECT(ADDRESS(ROW(),COLUMN()))=TRUNC(INDIRECT(ADDRESS(ROW(),COLUMN())))</formula>
    </cfRule>
  </conditionalFormatting>
  <conditionalFormatting sqref="H116:H163">
    <cfRule type="expression" dxfId="1093" priority="6">
      <formula>INDIRECT(ADDRESS(ROW(),COLUMN()))=TRUNC(INDIRECT(ADDRESS(ROW(),COLUMN())))</formula>
    </cfRule>
  </conditionalFormatting>
  <conditionalFormatting sqref="K115:K163">
    <cfRule type="expression" dxfId="1092" priority="5">
      <formula>INDIRECT(ADDRESS(ROW(),COLUMN()))=TRUNC(INDIRECT(ADDRESS(ROW(),COLUMN())))</formula>
    </cfRule>
  </conditionalFormatting>
  <conditionalFormatting sqref="N115:N163">
    <cfRule type="expression" dxfId="1091" priority="4">
      <formula>INDIRECT(ADDRESS(ROW(),COLUMN()))=TRUNC(INDIRECT(ADDRESS(ROW(),COLUMN())))</formula>
    </cfRule>
  </conditionalFormatting>
  <conditionalFormatting sqref="F114">
    <cfRule type="expression" dxfId="1090" priority="3">
      <formula>INDIRECT(ADDRESS(ROW(),COLUMN()))=TRUNC(INDIRECT(ADDRESS(ROW(),COLUMN())))</formula>
    </cfRule>
  </conditionalFormatting>
  <conditionalFormatting sqref="F115">
    <cfRule type="expression" dxfId="1089" priority="2">
      <formula>INDIRECT(ADDRESS(ROW(),COLUMN()))=TRUNC(INDIRECT(ADDRESS(ROW(),COLUMN())))</formula>
    </cfRule>
  </conditionalFormatting>
  <conditionalFormatting sqref="H115">
    <cfRule type="expression" dxfId="1088" priority="1">
      <formula>INDIRECT(ADDRESS(ROW(),COLUMN()))=TRUNC(INDIRECT(ADDRESS(ROW(),COLUMN())))</formula>
    </cfRule>
  </conditionalFormatting>
  <dataValidations count="7">
    <dataValidation type="list" allowBlank="1" showInputMessage="1" showErrorMessage="1" sqref="C2 C109" xr:uid="{00000000-0002-0000-0A00-000000000000}">
      <formula1>"補助事業,間接補助事業"</formula1>
    </dataValidation>
    <dataValidation type="list" allowBlank="1" showInputMessage="1" showErrorMessage="1" sqref="Q7:Q106" xr:uid="{00000000-0002-0000-0A00-000001000000}">
      <formula1>"○"</formula1>
    </dataValidation>
    <dataValidation type="list" allowBlank="1" showInputMessage="1" showErrorMessage="1" sqref="C7:C106" xr:uid="{00000000-0002-0000-0A00-000002000000}">
      <formula1>支出</formula1>
    </dataValidation>
    <dataValidation type="list" imeMode="hiragana" allowBlank="1" showInputMessage="1" showErrorMessage="1" sqref="C114:C163" xr:uid="{00000000-0002-0000-0A00-000003000000}">
      <formula1>収入</formula1>
    </dataValidation>
    <dataValidation imeMode="off" allowBlank="1" showInputMessage="1" showErrorMessage="1" sqref="W9:W18 K114:K163 N114:N163 P114:P163 H7:H106 K7:K106 N7:N106 F7:F106 P7:P106 H114:H163 F114:F163 W22:W49" xr:uid="{00000000-0002-0000-0A00-000004000000}"/>
    <dataValidation imeMode="disabled" allowBlank="1" showInputMessage="1" showErrorMessage="1" sqref="O2:O3 A114:A163 A7:A106 O109:O110" xr:uid="{00000000-0002-0000-0A00-000005000000}"/>
    <dataValidation imeMode="hiragana" allowBlank="1" showInputMessage="1" showErrorMessage="1" sqref="L114:L163 D7:D106 I7:I106 L7:L106 I114:I163 D114:D163" xr:uid="{00000000-0002-0000-0A00-000006000000}"/>
  </dataValidations>
  <pageMargins left="0.70866141732283472" right="0.70866141732283472" top="0.74803149606299213" bottom="0.74803149606299213" header="0.31496062992125984" footer="0.31496062992125984"/>
  <pageSetup paperSize="9" scale="74" orientation="portrait" r:id="rId1"/>
  <headerFooter>
    <oddHeader>&amp;L&amp;14&amp;A</oddHeader>
  </headerFooter>
  <rowBreaks count="1" manualBreakCount="1">
    <brk id="107" max="16" man="1"/>
  </rowBreaks>
  <colBreaks count="1" manualBreakCount="1">
    <brk id="17"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sheetPr>
  <dimension ref="A1:W214"/>
  <sheetViews>
    <sheetView view="pageBreakPreview" zoomScale="85" zoomScaleNormal="100" zoomScaleSheetLayoutView="85" workbookViewId="0">
      <selection activeCell="S42" sqref="S42"/>
    </sheetView>
  </sheetViews>
  <sheetFormatPr defaultColWidth="9" defaultRowHeight="13.5"/>
  <cols>
    <col min="1" max="2" width="3.375" style="42" customWidth="1"/>
    <col min="3" max="3" width="13" style="42" customWidth="1"/>
    <col min="4" max="4" width="33.5" style="42" customWidth="1"/>
    <col min="5" max="5" width="1.125" style="42" customWidth="1"/>
    <col min="6" max="6" width="9.5" style="42" customWidth="1"/>
    <col min="7" max="7" width="1.375" style="42" customWidth="1"/>
    <col min="8" max="8" width="6" style="42" customWidth="1"/>
    <col min="9" max="9" width="6.125" style="42" customWidth="1"/>
    <col min="10" max="10" width="1.875" style="42" customWidth="1"/>
    <col min="11" max="11" width="6" style="42" customWidth="1"/>
    <col min="12" max="12" width="6.125" style="42" customWidth="1"/>
    <col min="13" max="13" width="2" style="42" customWidth="1"/>
    <col min="14" max="14" width="9.5" style="42" customWidth="1"/>
    <col min="15" max="15" width="1.75" style="42" customWidth="1"/>
    <col min="16" max="16" width="9.625" style="42" customWidth="1"/>
    <col min="17" max="17" width="6.875" style="42" customWidth="1"/>
    <col min="18" max="18" width="2.75" style="42" customWidth="1"/>
    <col min="19" max="19" width="20.625" style="42" customWidth="1"/>
    <col min="20" max="20" width="18.375" style="42" customWidth="1"/>
    <col min="21" max="21" width="3.25" style="42" customWidth="1"/>
    <col min="22" max="22" width="15.625" style="225" customWidth="1"/>
    <col min="23" max="23" width="15.875" style="42" customWidth="1"/>
    <col min="24" max="16384" width="9" style="42"/>
  </cols>
  <sheetData>
    <row r="1" spans="1:23" ht="22.15" customHeight="1">
      <c r="A1" s="336" t="s">
        <v>160</v>
      </c>
      <c r="B1" s="337"/>
      <c r="C1" s="253" t="s">
        <v>46</v>
      </c>
      <c r="D1" s="327" t="s">
        <v>144</v>
      </c>
      <c r="E1" s="328"/>
      <c r="F1" s="328"/>
      <c r="G1" s="328"/>
      <c r="H1" s="328"/>
      <c r="I1" s="328"/>
      <c r="J1" s="329"/>
      <c r="K1" s="224"/>
      <c r="L1" s="320" t="s">
        <v>18</v>
      </c>
      <c r="M1" s="320"/>
      <c r="N1" s="320"/>
      <c r="O1" s="319">
        <f>W35</f>
        <v>0</v>
      </c>
      <c r="P1" s="319"/>
      <c r="Q1" s="319"/>
      <c r="V1" s="42"/>
    </row>
    <row r="2" spans="1:23" ht="22.15" customHeight="1">
      <c r="A2" s="330">
        <v>8</v>
      </c>
      <c r="B2" s="331"/>
      <c r="C2" s="334"/>
      <c r="D2" s="321"/>
      <c r="E2" s="322"/>
      <c r="F2" s="322"/>
      <c r="G2" s="322"/>
      <c r="H2" s="322"/>
      <c r="I2" s="322"/>
      <c r="J2" s="323"/>
      <c r="K2" s="224"/>
      <c r="L2" s="320" t="s">
        <v>133</v>
      </c>
      <c r="M2" s="320"/>
      <c r="N2" s="320"/>
      <c r="O2" s="319">
        <f>W49</f>
        <v>0</v>
      </c>
      <c r="P2" s="319"/>
      <c r="Q2" s="319"/>
    </row>
    <row r="3" spans="1:23" ht="22.15" customHeight="1">
      <c r="A3" s="332"/>
      <c r="B3" s="333"/>
      <c r="C3" s="335"/>
      <c r="D3" s="324"/>
      <c r="E3" s="325"/>
      <c r="F3" s="325"/>
      <c r="G3" s="325"/>
      <c r="H3" s="325"/>
      <c r="I3" s="325"/>
      <c r="J3" s="326"/>
      <c r="K3" s="226"/>
      <c r="L3" s="320" t="s">
        <v>33</v>
      </c>
      <c r="M3" s="320"/>
      <c r="N3" s="320"/>
      <c r="O3" s="319">
        <f>W50</f>
        <v>0</v>
      </c>
      <c r="P3" s="319"/>
      <c r="Q3" s="319"/>
      <c r="V3" s="42"/>
    </row>
    <row r="4" spans="1:23" ht="21.75" customHeight="1" thickBot="1">
      <c r="A4" s="227"/>
      <c r="B4" s="227"/>
      <c r="E4" s="228"/>
      <c r="F4" s="228"/>
      <c r="G4" s="228"/>
      <c r="H4" s="228"/>
      <c r="I4" s="228"/>
      <c r="J4" s="228"/>
      <c r="K4" s="228"/>
      <c r="L4" s="228"/>
      <c r="M4" s="228"/>
      <c r="N4" s="228"/>
      <c r="O4" s="228"/>
      <c r="P4" s="229"/>
      <c r="U4" s="230" t="s">
        <v>142</v>
      </c>
      <c r="W4" s="231" t="s">
        <v>10</v>
      </c>
    </row>
    <row r="5" spans="1:23" ht="20.25" customHeight="1" thickTop="1" thickBot="1">
      <c r="A5" s="45" t="s">
        <v>3</v>
      </c>
      <c r="B5" s="45"/>
      <c r="C5" s="232"/>
      <c r="D5" s="46"/>
      <c r="E5" s="46"/>
      <c r="F5" s="46"/>
      <c r="G5" s="46"/>
      <c r="H5" s="46"/>
      <c r="I5" s="46"/>
      <c r="J5" s="46"/>
      <c r="K5" s="46"/>
      <c r="L5" s="46"/>
      <c r="M5" s="46"/>
      <c r="N5" s="46"/>
      <c r="O5" s="46"/>
      <c r="Q5" s="70" t="s">
        <v>10</v>
      </c>
      <c r="U5" s="365" t="s">
        <v>141</v>
      </c>
      <c r="V5" s="366"/>
      <c r="W5" s="233">
        <f>W18-W50</f>
        <v>0</v>
      </c>
    </row>
    <row r="6" spans="1:23" ht="28.15" customHeight="1" thickTop="1">
      <c r="A6" s="367" t="s">
        <v>54</v>
      </c>
      <c r="B6" s="368"/>
      <c r="C6" s="234" t="s">
        <v>17</v>
      </c>
      <c r="D6" s="47" t="s">
        <v>27</v>
      </c>
      <c r="E6" s="40"/>
      <c r="F6" s="51" t="s">
        <v>24</v>
      </c>
      <c r="G6" s="50" t="s">
        <v>28</v>
      </c>
      <c r="H6" s="51" t="s">
        <v>23</v>
      </c>
      <c r="I6" s="52" t="s">
        <v>25</v>
      </c>
      <c r="J6" s="50" t="s">
        <v>28</v>
      </c>
      <c r="K6" s="51" t="s">
        <v>29</v>
      </c>
      <c r="L6" s="52" t="s">
        <v>25</v>
      </c>
      <c r="M6" s="50" t="s">
        <v>30</v>
      </c>
      <c r="N6" s="51" t="s">
        <v>31</v>
      </c>
      <c r="O6" s="50" t="s">
        <v>32</v>
      </c>
      <c r="P6" s="235" t="s">
        <v>7</v>
      </c>
      <c r="Q6" s="236" t="s">
        <v>26</v>
      </c>
      <c r="U6" s="237"/>
      <c r="V6" s="237"/>
    </row>
    <row r="7" spans="1:23" ht="18" customHeight="1">
      <c r="A7" s="373">
        <v>1</v>
      </c>
      <c r="B7" s="374"/>
      <c r="C7" s="27"/>
      <c r="D7" s="101"/>
      <c r="E7" s="85"/>
      <c r="F7" s="28"/>
      <c r="G7" s="85"/>
      <c r="H7" s="80"/>
      <c r="I7" s="29"/>
      <c r="J7" s="88"/>
      <c r="K7" s="83"/>
      <c r="L7" s="29"/>
      <c r="M7" s="88"/>
      <c r="N7" s="25"/>
      <c r="O7" s="89"/>
      <c r="P7" s="238">
        <f>IF(F7="",0,INT(SUM(PRODUCT(F7,H7,K7),N7)))</f>
        <v>0</v>
      </c>
      <c r="Q7" s="74"/>
      <c r="U7" s="230" t="s">
        <v>135</v>
      </c>
      <c r="V7" s="43"/>
      <c r="W7" s="231" t="s">
        <v>10</v>
      </c>
    </row>
    <row r="8" spans="1:23" ht="18" customHeight="1">
      <c r="A8" s="317">
        <v>2</v>
      </c>
      <c r="B8" s="318"/>
      <c r="C8" s="9"/>
      <c r="D8" s="102"/>
      <c r="E8" s="86"/>
      <c r="F8" s="22"/>
      <c r="G8" s="86"/>
      <c r="H8" s="81"/>
      <c r="I8" s="11"/>
      <c r="J8" s="87"/>
      <c r="K8" s="82"/>
      <c r="L8" s="11"/>
      <c r="M8" s="87"/>
      <c r="N8" s="23"/>
      <c r="O8" s="90"/>
      <c r="P8" s="239">
        <f>IF(F8="",0,INT(SUM(PRODUCT(F8,H8,K8),N8)))</f>
        <v>0</v>
      </c>
      <c r="Q8" s="75"/>
      <c r="U8" s="355" t="s">
        <v>17</v>
      </c>
      <c r="V8" s="356"/>
      <c r="W8" s="126" t="s">
        <v>47</v>
      </c>
    </row>
    <row r="9" spans="1:23" ht="18" customHeight="1">
      <c r="A9" s="317">
        <v>3</v>
      </c>
      <c r="B9" s="318"/>
      <c r="C9" s="9"/>
      <c r="D9" s="102"/>
      <c r="E9" s="86"/>
      <c r="F9" s="22"/>
      <c r="G9" s="86"/>
      <c r="H9" s="81"/>
      <c r="I9" s="11"/>
      <c r="J9" s="87"/>
      <c r="K9" s="82"/>
      <c r="L9" s="11"/>
      <c r="M9" s="87"/>
      <c r="N9" s="23"/>
      <c r="O9" s="90"/>
      <c r="P9" s="239">
        <f>IF(F9="",0,INT(SUM(PRODUCT(F9,H9,K9),N9)))</f>
        <v>0</v>
      </c>
      <c r="Q9" s="75"/>
      <c r="U9" s="363" t="s">
        <v>138</v>
      </c>
      <c r="V9" s="363"/>
      <c r="W9" s="147">
        <f>SUMIF($C$114:$C$163,U9,$P$114:$P$163)</f>
        <v>0</v>
      </c>
    </row>
    <row r="10" spans="1:23" ht="18" customHeight="1">
      <c r="A10" s="317">
        <v>4</v>
      </c>
      <c r="B10" s="318"/>
      <c r="C10" s="9"/>
      <c r="D10" s="102"/>
      <c r="E10" s="86"/>
      <c r="F10" s="22"/>
      <c r="G10" s="86"/>
      <c r="H10" s="81"/>
      <c r="I10" s="11"/>
      <c r="J10" s="87"/>
      <c r="K10" s="82"/>
      <c r="L10" s="11"/>
      <c r="M10" s="87"/>
      <c r="N10" s="23"/>
      <c r="O10" s="90"/>
      <c r="P10" s="239">
        <f t="shared" ref="P10:P73" si="0">IF(F10="",0,INT(SUM(PRODUCT(F10,H10,K10),N10)))</f>
        <v>0</v>
      </c>
      <c r="Q10" s="75"/>
      <c r="U10" s="364" t="s">
        <v>155</v>
      </c>
      <c r="V10" s="364"/>
      <c r="W10" s="147">
        <f>SUMIF($C$114:$C$163,U10,$P$114:$P$163)</f>
        <v>0</v>
      </c>
    </row>
    <row r="11" spans="1:23" ht="18" customHeight="1">
      <c r="A11" s="317">
        <v>5</v>
      </c>
      <c r="B11" s="318"/>
      <c r="C11" s="9"/>
      <c r="D11" s="102"/>
      <c r="E11" s="86"/>
      <c r="F11" s="22"/>
      <c r="G11" s="86"/>
      <c r="H11" s="81"/>
      <c r="I11" s="11"/>
      <c r="J11" s="87"/>
      <c r="K11" s="82"/>
      <c r="L11" s="11"/>
      <c r="M11" s="87"/>
      <c r="N11" s="23"/>
      <c r="O11" s="90"/>
      <c r="P11" s="239">
        <f t="shared" si="0"/>
        <v>0</v>
      </c>
      <c r="Q11" s="75"/>
      <c r="U11" s="348" t="s">
        <v>51</v>
      </c>
      <c r="V11" s="145" t="s">
        <v>13</v>
      </c>
      <c r="W11" s="147">
        <f>SUMIF($C$114:$C$163,V11,$P$114:$P$163)</f>
        <v>0</v>
      </c>
    </row>
    <row r="12" spans="1:23" ht="18" customHeight="1">
      <c r="A12" s="317">
        <v>6</v>
      </c>
      <c r="B12" s="318"/>
      <c r="C12" s="9"/>
      <c r="D12" s="102"/>
      <c r="E12" s="86"/>
      <c r="F12" s="22"/>
      <c r="G12" s="86"/>
      <c r="H12" s="81"/>
      <c r="I12" s="11"/>
      <c r="J12" s="87"/>
      <c r="K12" s="82"/>
      <c r="L12" s="11"/>
      <c r="M12" s="87"/>
      <c r="N12" s="23"/>
      <c r="O12" s="90"/>
      <c r="P12" s="239">
        <f t="shared" si="0"/>
        <v>0</v>
      </c>
      <c r="Q12" s="75"/>
      <c r="U12" s="349"/>
      <c r="V12" s="143" t="s">
        <v>8</v>
      </c>
      <c r="W12" s="148">
        <f>SUMIF($C$114:$C$163,V12,$P$114:$P$163)</f>
        <v>0</v>
      </c>
    </row>
    <row r="13" spans="1:23" ht="18" customHeight="1">
      <c r="A13" s="317">
        <v>7</v>
      </c>
      <c r="B13" s="318"/>
      <c r="C13" s="9"/>
      <c r="D13" s="102"/>
      <c r="E13" s="86"/>
      <c r="F13" s="22"/>
      <c r="G13" s="86"/>
      <c r="H13" s="81"/>
      <c r="I13" s="11"/>
      <c r="J13" s="87"/>
      <c r="K13" s="82"/>
      <c r="L13" s="11"/>
      <c r="M13" s="87"/>
      <c r="N13" s="23"/>
      <c r="O13" s="90"/>
      <c r="P13" s="239">
        <f t="shared" si="0"/>
        <v>0</v>
      </c>
      <c r="Q13" s="75"/>
      <c r="U13" s="349"/>
      <c r="V13" s="143" t="s">
        <v>4</v>
      </c>
      <c r="W13" s="148">
        <f>SUMIF($C$114:$C$163,V13,$P$114:$P$163)</f>
        <v>0</v>
      </c>
    </row>
    <row r="14" spans="1:23" ht="18" customHeight="1">
      <c r="A14" s="317">
        <v>8</v>
      </c>
      <c r="B14" s="318"/>
      <c r="C14" s="9"/>
      <c r="D14" s="102"/>
      <c r="E14" s="86"/>
      <c r="F14" s="22"/>
      <c r="G14" s="86"/>
      <c r="H14" s="81"/>
      <c r="I14" s="11"/>
      <c r="J14" s="87"/>
      <c r="K14" s="82"/>
      <c r="L14" s="11"/>
      <c r="M14" s="87"/>
      <c r="N14" s="23"/>
      <c r="O14" s="90"/>
      <c r="P14" s="239">
        <f t="shared" si="0"/>
        <v>0</v>
      </c>
      <c r="Q14" s="75"/>
      <c r="U14" s="349"/>
      <c r="V14" s="146" t="s">
        <v>14</v>
      </c>
      <c r="W14" s="149">
        <f>SUMIF($C$114:$C$163,V14,$P$114:$P$163)</f>
        <v>0</v>
      </c>
    </row>
    <row r="15" spans="1:23" ht="18" customHeight="1">
      <c r="A15" s="317">
        <v>9</v>
      </c>
      <c r="B15" s="318"/>
      <c r="C15" s="9"/>
      <c r="D15" s="102"/>
      <c r="E15" s="86"/>
      <c r="F15" s="22"/>
      <c r="G15" s="86"/>
      <c r="H15" s="81"/>
      <c r="I15" s="11"/>
      <c r="J15" s="87"/>
      <c r="K15" s="82"/>
      <c r="L15" s="11"/>
      <c r="M15" s="87"/>
      <c r="N15" s="23"/>
      <c r="O15" s="90"/>
      <c r="P15" s="239">
        <f t="shared" si="0"/>
        <v>0</v>
      </c>
      <c r="Q15" s="75"/>
      <c r="U15" s="350"/>
      <c r="V15" s="144" t="s">
        <v>50</v>
      </c>
      <c r="W15" s="147">
        <f>SUM(W11:W14)</f>
        <v>0</v>
      </c>
    </row>
    <row r="16" spans="1:23" ht="18" customHeight="1">
      <c r="A16" s="317">
        <v>10</v>
      </c>
      <c r="B16" s="318"/>
      <c r="C16" s="9"/>
      <c r="D16" s="102"/>
      <c r="E16" s="86"/>
      <c r="F16" s="22"/>
      <c r="G16" s="86"/>
      <c r="H16" s="81"/>
      <c r="I16" s="11"/>
      <c r="J16" s="87"/>
      <c r="K16" s="82"/>
      <c r="L16" s="11"/>
      <c r="M16" s="87"/>
      <c r="N16" s="23"/>
      <c r="O16" s="90"/>
      <c r="P16" s="239">
        <f t="shared" si="0"/>
        <v>0</v>
      </c>
      <c r="Q16" s="75"/>
      <c r="U16" s="351" t="s">
        <v>0</v>
      </c>
      <c r="V16" s="351"/>
      <c r="W16" s="186">
        <f>SUM(W9:W14)</f>
        <v>0</v>
      </c>
    </row>
    <row r="17" spans="1:23" ht="18" customHeight="1" thickBot="1">
      <c r="A17" s="317">
        <v>11</v>
      </c>
      <c r="B17" s="318"/>
      <c r="C17" s="9"/>
      <c r="D17" s="102"/>
      <c r="E17" s="86"/>
      <c r="F17" s="22"/>
      <c r="G17" s="86"/>
      <c r="H17" s="81"/>
      <c r="I17" s="11"/>
      <c r="J17" s="87"/>
      <c r="K17" s="82"/>
      <c r="L17" s="11"/>
      <c r="M17" s="87"/>
      <c r="N17" s="23"/>
      <c r="O17" s="90"/>
      <c r="P17" s="239">
        <f t="shared" si="0"/>
        <v>0</v>
      </c>
      <c r="Q17" s="75"/>
      <c r="U17" s="352" t="s">
        <v>15</v>
      </c>
      <c r="V17" s="352"/>
      <c r="W17" s="187">
        <f>SUMIF($C$114:$C$163,U17,$P$114:$P$163)</f>
        <v>0</v>
      </c>
    </row>
    <row r="18" spans="1:23" ht="18" customHeight="1" thickTop="1" thickBot="1">
      <c r="A18" s="317">
        <v>12</v>
      </c>
      <c r="B18" s="318"/>
      <c r="C18" s="9"/>
      <c r="D18" s="102"/>
      <c r="E18" s="86"/>
      <c r="F18" s="22"/>
      <c r="G18" s="87"/>
      <c r="H18" s="82"/>
      <c r="I18" s="11"/>
      <c r="J18" s="87"/>
      <c r="K18" s="82"/>
      <c r="L18" s="11"/>
      <c r="M18" s="87"/>
      <c r="N18" s="23"/>
      <c r="O18" s="90"/>
      <c r="P18" s="239">
        <f t="shared" si="0"/>
        <v>0</v>
      </c>
      <c r="Q18" s="75"/>
      <c r="U18" s="353" t="s">
        <v>16</v>
      </c>
      <c r="V18" s="354"/>
      <c r="W18" s="150">
        <f>SUM(W16:W17)</f>
        <v>0</v>
      </c>
    </row>
    <row r="19" spans="1:23" ht="18" customHeight="1" thickTop="1">
      <c r="A19" s="317">
        <v>13</v>
      </c>
      <c r="B19" s="318"/>
      <c r="C19" s="9"/>
      <c r="D19" s="102"/>
      <c r="E19" s="86"/>
      <c r="F19" s="22"/>
      <c r="G19" s="87"/>
      <c r="H19" s="82"/>
      <c r="I19" s="11"/>
      <c r="J19" s="87"/>
      <c r="K19" s="82"/>
      <c r="L19" s="11"/>
      <c r="M19" s="87"/>
      <c r="N19" s="23"/>
      <c r="O19" s="90"/>
      <c r="P19" s="239">
        <f t="shared" si="0"/>
        <v>0</v>
      </c>
      <c r="Q19" s="75"/>
      <c r="U19" s="54"/>
      <c r="V19" s="54"/>
      <c r="W19" s="55"/>
    </row>
    <row r="20" spans="1:23" ht="18" customHeight="1">
      <c r="A20" s="317">
        <v>14</v>
      </c>
      <c r="B20" s="318"/>
      <c r="C20" s="9"/>
      <c r="D20" s="102"/>
      <c r="E20" s="86"/>
      <c r="F20" s="22"/>
      <c r="G20" s="87"/>
      <c r="H20" s="82"/>
      <c r="I20" s="11"/>
      <c r="J20" s="87"/>
      <c r="K20" s="82"/>
      <c r="L20" s="11"/>
      <c r="M20" s="87"/>
      <c r="N20" s="23"/>
      <c r="O20" s="90"/>
      <c r="P20" s="239">
        <f t="shared" si="0"/>
        <v>0</v>
      </c>
      <c r="Q20" s="75"/>
      <c r="U20" s="142" t="s">
        <v>136</v>
      </c>
      <c r="V20" s="54"/>
      <c r="W20" s="231" t="s">
        <v>10</v>
      </c>
    </row>
    <row r="21" spans="1:23" ht="18" customHeight="1">
      <c r="A21" s="317">
        <v>15</v>
      </c>
      <c r="B21" s="318"/>
      <c r="C21" s="9"/>
      <c r="D21" s="102"/>
      <c r="E21" s="86"/>
      <c r="F21" s="22"/>
      <c r="G21" s="87"/>
      <c r="H21" s="82"/>
      <c r="I21" s="11"/>
      <c r="J21" s="87"/>
      <c r="K21" s="82"/>
      <c r="L21" s="11"/>
      <c r="M21" s="87"/>
      <c r="N21" s="23"/>
      <c r="O21" s="90"/>
      <c r="P21" s="239">
        <f t="shared" si="0"/>
        <v>0</v>
      </c>
      <c r="Q21" s="75"/>
      <c r="U21" s="355" t="s">
        <v>17</v>
      </c>
      <c r="V21" s="356"/>
      <c r="W21" s="126" t="s">
        <v>47</v>
      </c>
    </row>
    <row r="22" spans="1:23" ht="18" customHeight="1">
      <c r="A22" s="317">
        <v>16</v>
      </c>
      <c r="B22" s="318"/>
      <c r="C22" s="9"/>
      <c r="D22" s="102"/>
      <c r="E22" s="86"/>
      <c r="F22" s="22"/>
      <c r="G22" s="87"/>
      <c r="H22" s="82"/>
      <c r="I22" s="11"/>
      <c r="J22" s="87"/>
      <c r="K22" s="82"/>
      <c r="L22" s="11"/>
      <c r="M22" s="87"/>
      <c r="N22" s="23"/>
      <c r="O22" s="90"/>
      <c r="P22" s="239">
        <f t="shared" si="0"/>
        <v>0</v>
      </c>
      <c r="Q22" s="75"/>
      <c r="U22" s="311" t="s">
        <v>18</v>
      </c>
      <c r="V22" s="156" t="s">
        <v>77</v>
      </c>
      <c r="W22" s="157">
        <f t="shared" ref="W22:W33" si="1">SUMIFS($P$7:$P$105,$C$7:$C$105,$V22,$Q$7:$Q$105,"")</f>
        <v>0</v>
      </c>
    </row>
    <row r="23" spans="1:23" ht="18" customHeight="1">
      <c r="A23" s="317">
        <v>17</v>
      </c>
      <c r="B23" s="318"/>
      <c r="C23" s="9"/>
      <c r="D23" s="102"/>
      <c r="E23" s="86"/>
      <c r="F23" s="22"/>
      <c r="G23" s="86"/>
      <c r="H23" s="81"/>
      <c r="I23" s="11"/>
      <c r="J23" s="86"/>
      <c r="K23" s="82"/>
      <c r="L23" s="17"/>
      <c r="M23" s="87"/>
      <c r="N23" s="23"/>
      <c r="O23" s="90"/>
      <c r="P23" s="239">
        <f t="shared" si="0"/>
        <v>0</v>
      </c>
      <c r="Q23" s="75"/>
      <c r="U23" s="312"/>
      <c r="V23" s="158" t="s">
        <v>78</v>
      </c>
      <c r="W23" s="159">
        <f t="shared" si="1"/>
        <v>0</v>
      </c>
    </row>
    <row r="24" spans="1:23" ht="18" customHeight="1">
      <c r="A24" s="317">
        <v>18</v>
      </c>
      <c r="B24" s="318"/>
      <c r="C24" s="9"/>
      <c r="D24" s="102"/>
      <c r="E24" s="86"/>
      <c r="F24" s="22"/>
      <c r="G24" s="86"/>
      <c r="H24" s="81"/>
      <c r="I24" s="11"/>
      <c r="J24" s="86"/>
      <c r="K24" s="82"/>
      <c r="L24" s="17"/>
      <c r="M24" s="87"/>
      <c r="N24" s="23"/>
      <c r="O24" s="90"/>
      <c r="P24" s="239">
        <f t="shared" si="0"/>
        <v>0</v>
      </c>
      <c r="Q24" s="75"/>
      <c r="U24" s="312"/>
      <c r="V24" s="158" t="s">
        <v>79</v>
      </c>
      <c r="W24" s="159">
        <f t="shared" si="1"/>
        <v>0</v>
      </c>
    </row>
    <row r="25" spans="1:23" ht="18" customHeight="1">
      <c r="A25" s="317">
        <v>19</v>
      </c>
      <c r="B25" s="318"/>
      <c r="C25" s="9"/>
      <c r="D25" s="102"/>
      <c r="E25" s="86"/>
      <c r="F25" s="22"/>
      <c r="G25" s="86"/>
      <c r="H25" s="81"/>
      <c r="I25" s="11"/>
      <c r="J25" s="86"/>
      <c r="K25" s="82"/>
      <c r="L25" s="17"/>
      <c r="M25" s="87"/>
      <c r="N25" s="23"/>
      <c r="O25" s="90"/>
      <c r="P25" s="239">
        <f t="shared" si="0"/>
        <v>0</v>
      </c>
      <c r="Q25" s="75"/>
      <c r="U25" s="312"/>
      <c r="V25" s="158" t="s">
        <v>1</v>
      </c>
      <c r="W25" s="159">
        <f t="shared" si="1"/>
        <v>0</v>
      </c>
    </row>
    <row r="26" spans="1:23" ht="18" customHeight="1">
      <c r="A26" s="317">
        <v>20</v>
      </c>
      <c r="B26" s="318"/>
      <c r="C26" s="9"/>
      <c r="D26" s="102"/>
      <c r="E26" s="86"/>
      <c r="F26" s="22"/>
      <c r="G26" s="86"/>
      <c r="H26" s="81"/>
      <c r="I26" s="11"/>
      <c r="J26" s="87"/>
      <c r="K26" s="82"/>
      <c r="L26" s="11"/>
      <c r="M26" s="87"/>
      <c r="N26" s="23"/>
      <c r="O26" s="90"/>
      <c r="P26" s="239">
        <f t="shared" si="0"/>
        <v>0</v>
      </c>
      <c r="Q26" s="75"/>
      <c r="U26" s="312"/>
      <c r="V26" s="158" t="s">
        <v>81</v>
      </c>
      <c r="W26" s="159">
        <f t="shared" si="1"/>
        <v>0</v>
      </c>
    </row>
    <row r="27" spans="1:23" ht="18" customHeight="1">
      <c r="A27" s="317">
        <v>21</v>
      </c>
      <c r="B27" s="318"/>
      <c r="C27" s="9"/>
      <c r="D27" s="102"/>
      <c r="E27" s="86"/>
      <c r="F27" s="22"/>
      <c r="G27" s="86"/>
      <c r="H27" s="81"/>
      <c r="I27" s="11"/>
      <c r="J27" s="87"/>
      <c r="K27" s="82"/>
      <c r="L27" s="11"/>
      <c r="M27" s="87"/>
      <c r="N27" s="23"/>
      <c r="O27" s="90"/>
      <c r="P27" s="239">
        <f t="shared" si="0"/>
        <v>0</v>
      </c>
      <c r="Q27" s="75"/>
      <c r="U27" s="312"/>
      <c r="V27" s="158" t="s">
        <v>82</v>
      </c>
      <c r="W27" s="159">
        <f t="shared" si="1"/>
        <v>0</v>
      </c>
    </row>
    <row r="28" spans="1:23" ht="18" customHeight="1">
      <c r="A28" s="317">
        <v>22</v>
      </c>
      <c r="B28" s="318"/>
      <c r="C28" s="9"/>
      <c r="D28" s="102"/>
      <c r="E28" s="86"/>
      <c r="F28" s="22"/>
      <c r="G28" s="86"/>
      <c r="H28" s="81"/>
      <c r="I28" s="11"/>
      <c r="J28" s="87"/>
      <c r="K28" s="82"/>
      <c r="L28" s="11"/>
      <c r="M28" s="87"/>
      <c r="N28" s="23"/>
      <c r="O28" s="90"/>
      <c r="P28" s="239">
        <f t="shared" si="0"/>
        <v>0</v>
      </c>
      <c r="Q28" s="75"/>
      <c r="U28" s="312"/>
      <c r="V28" s="158" t="s">
        <v>83</v>
      </c>
      <c r="W28" s="159">
        <f t="shared" si="1"/>
        <v>0</v>
      </c>
    </row>
    <row r="29" spans="1:23" ht="18" customHeight="1">
      <c r="A29" s="317">
        <v>23</v>
      </c>
      <c r="B29" s="318"/>
      <c r="C29" s="9"/>
      <c r="D29" s="102"/>
      <c r="E29" s="86"/>
      <c r="F29" s="22"/>
      <c r="G29" s="86"/>
      <c r="H29" s="81"/>
      <c r="I29" s="11"/>
      <c r="J29" s="87"/>
      <c r="K29" s="82"/>
      <c r="L29" s="11"/>
      <c r="M29" s="87"/>
      <c r="N29" s="23"/>
      <c r="O29" s="90"/>
      <c r="P29" s="239">
        <f t="shared" si="0"/>
        <v>0</v>
      </c>
      <c r="Q29" s="75"/>
      <c r="U29" s="312"/>
      <c r="V29" s="158" t="s">
        <v>84</v>
      </c>
      <c r="W29" s="159">
        <f t="shared" si="1"/>
        <v>0</v>
      </c>
    </row>
    <row r="30" spans="1:23" ht="18" customHeight="1">
      <c r="A30" s="317">
        <v>24</v>
      </c>
      <c r="B30" s="318"/>
      <c r="C30" s="9"/>
      <c r="D30" s="102"/>
      <c r="E30" s="86"/>
      <c r="F30" s="22"/>
      <c r="G30" s="86"/>
      <c r="H30" s="81"/>
      <c r="I30" s="11"/>
      <c r="J30" s="87"/>
      <c r="K30" s="82"/>
      <c r="L30" s="11"/>
      <c r="M30" s="87"/>
      <c r="N30" s="23"/>
      <c r="O30" s="90"/>
      <c r="P30" s="239">
        <f t="shared" si="0"/>
        <v>0</v>
      </c>
      <c r="Q30" s="75"/>
      <c r="U30" s="312"/>
      <c r="V30" s="158" t="s">
        <v>85</v>
      </c>
      <c r="W30" s="159">
        <f t="shared" si="1"/>
        <v>0</v>
      </c>
    </row>
    <row r="31" spans="1:23" ht="18" customHeight="1">
      <c r="A31" s="317">
        <v>25</v>
      </c>
      <c r="B31" s="318"/>
      <c r="C31" s="9"/>
      <c r="D31" s="102"/>
      <c r="E31" s="86"/>
      <c r="F31" s="22"/>
      <c r="G31" s="86"/>
      <c r="H31" s="81"/>
      <c r="I31" s="11"/>
      <c r="J31" s="87"/>
      <c r="K31" s="82"/>
      <c r="L31" s="11"/>
      <c r="M31" s="87"/>
      <c r="N31" s="23"/>
      <c r="O31" s="90"/>
      <c r="P31" s="239">
        <f t="shared" si="0"/>
        <v>0</v>
      </c>
      <c r="Q31" s="75"/>
      <c r="U31" s="312"/>
      <c r="V31" s="158" t="s">
        <v>86</v>
      </c>
      <c r="W31" s="159">
        <f t="shared" si="1"/>
        <v>0</v>
      </c>
    </row>
    <row r="32" spans="1:23" ht="18" customHeight="1">
      <c r="A32" s="317">
        <v>26</v>
      </c>
      <c r="B32" s="318"/>
      <c r="C32" s="9"/>
      <c r="D32" s="102"/>
      <c r="E32" s="86"/>
      <c r="F32" s="22"/>
      <c r="G32" s="86"/>
      <c r="H32" s="81"/>
      <c r="I32" s="11"/>
      <c r="J32" s="87"/>
      <c r="K32" s="82"/>
      <c r="L32" s="11"/>
      <c r="M32" s="87"/>
      <c r="N32" s="23"/>
      <c r="O32" s="90"/>
      <c r="P32" s="239">
        <f t="shared" si="0"/>
        <v>0</v>
      </c>
      <c r="Q32" s="75"/>
      <c r="U32" s="312"/>
      <c r="V32" s="158" t="s">
        <v>129</v>
      </c>
      <c r="W32" s="159">
        <f t="shared" si="1"/>
        <v>0</v>
      </c>
    </row>
    <row r="33" spans="1:23" ht="18" customHeight="1">
      <c r="A33" s="317">
        <v>27</v>
      </c>
      <c r="B33" s="318"/>
      <c r="C33" s="9"/>
      <c r="D33" s="102"/>
      <c r="E33" s="86"/>
      <c r="F33" s="22"/>
      <c r="G33" s="86"/>
      <c r="H33" s="81"/>
      <c r="I33" s="11"/>
      <c r="J33" s="87"/>
      <c r="K33" s="82"/>
      <c r="L33" s="11"/>
      <c r="M33" s="87"/>
      <c r="N33" s="23"/>
      <c r="O33" s="90"/>
      <c r="P33" s="239">
        <f t="shared" si="0"/>
        <v>0</v>
      </c>
      <c r="Q33" s="75"/>
      <c r="U33" s="312"/>
      <c r="V33" s="158" t="s">
        <v>19</v>
      </c>
      <c r="W33" s="159">
        <f t="shared" si="1"/>
        <v>0</v>
      </c>
    </row>
    <row r="34" spans="1:23" ht="18" customHeight="1">
      <c r="A34" s="317">
        <v>28</v>
      </c>
      <c r="B34" s="318"/>
      <c r="C34" s="9"/>
      <c r="D34" s="102"/>
      <c r="E34" s="86"/>
      <c r="F34" s="22"/>
      <c r="G34" s="86"/>
      <c r="H34" s="81"/>
      <c r="I34" s="11"/>
      <c r="J34" s="87"/>
      <c r="K34" s="82"/>
      <c r="L34" s="11"/>
      <c r="M34" s="87"/>
      <c r="N34" s="23"/>
      <c r="O34" s="90"/>
      <c r="P34" s="239">
        <f t="shared" si="0"/>
        <v>0</v>
      </c>
      <c r="Q34" s="75"/>
      <c r="U34" s="312"/>
      <c r="V34" s="269" t="s">
        <v>171</v>
      </c>
      <c r="W34" s="159">
        <f>SUMIFS($P$7:$P$105,$C$7:$C$105,$V34,$Q$7:$Q$105,"")</f>
        <v>0</v>
      </c>
    </row>
    <row r="35" spans="1:23" ht="18" customHeight="1">
      <c r="A35" s="317">
        <v>29</v>
      </c>
      <c r="B35" s="318"/>
      <c r="C35" s="9"/>
      <c r="D35" s="102"/>
      <c r="E35" s="86"/>
      <c r="F35" s="22"/>
      <c r="G35" s="86"/>
      <c r="H35" s="81"/>
      <c r="I35" s="11"/>
      <c r="J35" s="87"/>
      <c r="K35" s="82"/>
      <c r="L35" s="11"/>
      <c r="M35" s="87"/>
      <c r="N35" s="23"/>
      <c r="O35" s="90"/>
      <c r="P35" s="239">
        <f t="shared" si="0"/>
        <v>0</v>
      </c>
      <c r="Q35" s="75"/>
      <c r="U35" s="313"/>
      <c r="V35" s="160" t="s">
        <v>140</v>
      </c>
      <c r="W35" s="161">
        <f>SUM(W22:W33)</f>
        <v>0</v>
      </c>
    </row>
    <row r="36" spans="1:23" ht="18" customHeight="1">
      <c r="A36" s="317">
        <v>30</v>
      </c>
      <c r="B36" s="318"/>
      <c r="C36" s="9"/>
      <c r="D36" s="102"/>
      <c r="E36" s="86"/>
      <c r="F36" s="22"/>
      <c r="G36" s="86"/>
      <c r="H36" s="81"/>
      <c r="I36" s="11"/>
      <c r="J36" s="87"/>
      <c r="K36" s="82"/>
      <c r="L36" s="11"/>
      <c r="M36" s="87"/>
      <c r="N36" s="23"/>
      <c r="O36" s="90"/>
      <c r="P36" s="239">
        <f t="shared" si="0"/>
        <v>0</v>
      </c>
      <c r="Q36" s="75"/>
      <c r="U36" s="314" t="s">
        <v>133</v>
      </c>
      <c r="V36" s="152" t="s">
        <v>77</v>
      </c>
      <c r="W36" s="153">
        <f t="shared" ref="W36:W47" si="2">SUMIFS($P$7:$P$105,$C$7:$C$105,$V36,$Q$7:$Q$105,"○")</f>
        <v>0</v>
      </c>
    </row>
    <row r="37" spans="1:23" ht="18" customHeight="1">
      <c r="A37" s="317">
        <v>31</v>
      </c>
      <c r="B37" s="318"/>
      <c r="C37" s="9"/>
      <c r="D37" s="102"/>
      <c r="E37" s="86"/>
      <c r="F37" s="22"/>
      <c r="G37" s="86"/>
      <c r="H37" s="81"/>
      <c r="I37" s="11"/>
      <c r="J37" s="87"/>
      <c r="K37" s="82"/>
      <c r="L37" s="11"/>
      <c r="M37" s="87"/>
      <c r="N37" s="23"/>
      <c r="O37" s="90"/>
      <c r="P37" s="239">
        <f t="shared" si="0"/>
        <v>0</v>
      </c>
      <c r="Q37" s="75"/>
      <c r="U37" s="315"/>
      <c r="V37" s="154" t="s">
        <v>78</v>
      </c>
      <c r="W37" s="155">
        <f t="shared" si="2"/>
        <v>0</v>
      </c>
    </row>
    <row r="38" spans="1:23" ht="18" customHeight="1">
      <c r="A38" s="317">
        <v>32</v>
      </c>
      <c r="B38" s="318"/>
      <c r="C38" s="9"/>
      <c r="D38" s="102"/>
      <c r="E38" s="86"/>
      <c r="F38" s="22"/>
      <c r="G38" s="86"/>
      <c r="H38" s="81"/>
      <c r="I38" s="11"/>
      <c r="J38" s="87"/>
      <c r="K38" s="82"/>
      <c r="L38" s="11"/>
      <c r="M38" s="87"/>
      <c r="N38" s="23"/>
      <c r="O38" s="90"/>
      <c r="P38" s="239">
        <f t="shared" si="0"/>
        <v>0</v>
      </c>
      <c r="Q38" s="75"/>
      <c r="U38" s="315"/>
      <c r="V38" s="154" t="s">
        <v>79</v>
      </c>
      <c r="W38" s="155">
        <f t="shared" si="2"/>
        <v>0</v>
      </c>
    </row>
    <row r="39" spans="1:23" ht="18" customHeight="1">
      <c r="A39" s="317">
        <v>33</v>
      </c>
      <c r="B39" s="318"/>
      <c r="C39" s="9"/>
      <c r="D39" s="102"/>
      <c r="E39" s="86"/>
      <c r="F39" s="22"/>
      <c r="G39" s="86"/>
      <c r="H39" s="81"/>
      <c r="I39" s="11"/>
      <c r="J39" s="87"/>
      <c r="K39" s="82"/>
      <c r="L39" s="11"/>
      <c r="M39" s="87"/>
      <c r="N39" s="23"/>
      <c r="O39" s="90"/>
      <c r="P39" s="239">
        <f t="shared" si="0"/>
        <v>0</v>
      </c>
      <c r="Q39" s="75"/>
      <c r="U39" s="315"/>
      <c r="V39" s="154" t="s">
        <v>1</v>
      </c>
      <c r="W39" s="155">
        <f t="shared" si="2"/>
        <v>0</v>
      </c>
    </row>
    <row r="40" spans="1:23" ht="18" customHeight="1">
      <c r="A40" s="317">
        <v>34</v>
      </c>
      <c r="B40" s="318"/>
      <c r="C40" s="9"/>
      <c r="D40" s="102"/>
      <c r="E40" s="86"/>
      <c r="F40" s="22"/>
      <c r="G40" s="86"/>
      <c r="H40" s="81"/>
      <c r="I40" s="11"/>
      <c r="J40" s="87"/>
      <c r="K40" s="82"/>
      <c r="L40" s="11"/>
      <c r="M40" s="87"/>
      <c r="N40" s="23"/>
      <c r="O40" s="90"/>
      <c r="P40" s="239">
        <f t="shared" si="0"/>
        <v>0</v>
      </c>
      <c r="Q40" s="75"/>
      <c r="U40" s="315"/>
      <c r="V40" s="154" t="s">
        <v>81</v>
      </c>
      <c r="W40" s="155">
        <f t="shared" si="2"/>
        <v>0</v>
      </c>
    </row>
    <row r="41" spans="1:23" ht="18" customHeight="1">
      <c r="A41" s="317">
        <v>35</v>
      </c>
      <c r="B41" s="318"/>
      <c r="C41" s="9"/>
      <c r="D41" s="102"/>
      <c r="E41" s="86"/>
      <c r="F41" s="22"/>
      <c r="G41" s="86"/>
      <c r="H41" s="81"/>
      <c r="I41" s="11"/>
      <c r="J41" s="87"/>
      <c r="K41" s="82"/>
      <c r="L41" s="11"/>
      <c r="M41" s="87"/>
      <c r="N41" s="23"/>
      <c r="O41" s="90"/>
      <c r="P41" s="239">
        <f t="shared" si="0"/>
        <v>0</v>
      </c>
      <c r="Q41" s="75"/>
      <c r="U41" s="315"/>
      <c r="V41" s="154" t="s">
        <v>82</v>
      </c>
      <c r="W41" s="155">
        <f t="shared" si="2"/>
        <v>0</v>
      </c>
    </row>
    <row r="42" spans="1:23" ht="18" customHeight="1">
      <c r="A42" s="317">
        <v>36</v>
      </c>
      <c r="B42" s="318"/>
      <c r="C42" s="9"/>
      <c r="D42" s="102"/>
      <c r="E42" s="86"/>
      <c r="F42" s="22"/>
      <c r="G42" s="87"/>
      <c r="H42" s="82"/>
      <c r="I42" s="11"/>
      <c r="J42" s="87"/>
      <c r="K42" s="82"/>
      <c r="L42" s="11"/>
      <c r="M42" s="87"/>
      <c r="N42" s="23"/>
      <c r="O42" s="90"/>
      <c r="P42" s="239">
        <f t="shared" si="0"/>
        <v>0</v>
      </c>
      <c r="Q42" s="75"/>
      <c r="U42" s="315"/>
      <c r="V42" s="154" t="s">
        <v>83</v>
      </c>
      <c r="W42" s="155">
        <f t="shared" si="2"/>
        <v>0</v>
      </c>
    </row>
    <row r="43" spans="1:23" ht="18" customHeight="1">
      <c r="A43" s="317">
        <v>37</v>
      </c>
      <c r="B43" s="318"/>
      <c r="C43" s="9"/>
      <c r="D43" s="102"/>
      <c r="E43" s="86"/>
      <c r="F43" s="22"/>
      <c r="G43" s="86"/>
      <c r="H43" s="81"/>
      <c r="I43" s="11"/>
      <c r="J43" s="87"/>
      <c r="K43" s="82"/>
      <c r="L43" s="11"/>
      <c r="M43" s="87"/>
      <c r="N43" s="23"/>
      <c r="O43" s="90"/>
      <c r="P43" s="239">
        <f t="shared" si="0"/>
        <v>0</v>
      </c>
      <c r="Q43" s="75"/>
      <c r="U43" s="315"/>
      <c r="V43" s="154" t="s">
        <v>84</v>
      </c>
      <c r="W43" s="155">
        <f t="shared" si="2"/>
        <v>0</v>
      </c>
    </row>
    <row r="44" spans="1:23" ht="18" customHeight="1">
      <c r="A44" s="317">
        <v>38</v>
      </c>
      <c r="B44" s="318"/>
      <c r="C44" s="9"/>
      <c r="D44" s="102"/>
      <c r="E44" s="86"/>
      <c r="F44" s="22"/>
      <c r="G44" s="86"/>
      <c r="H44" s="81"/>
      <c r="I44" s="11"/>
      <c r="J44" s="87"/>
      <c r="K44" s="82"/>
      <c r="L44" s="11"/>
      <c r="M44" s="87"/>
      <c r="N44" s="23"/>
      <c r="O44" s="90"/>
      <c r="P44" s="239">
        <f t="shared" si="0"/>
        <v>0</v>
      </c>
      <c r="Q44" s="75"/>
      <c r="U44" s="315"/>
      <c r="V44" s="154" t="s">
        <v>85</v>
      </c>
      <c r="W44" s="155">
        <f t="shared" si="2"/>
        <v>0</v>
      </c>
    </row>
    <row r="45" spans="1:23" ht="18" customHeight="1">
      <c r="A45" s="317">
        <v>39</v>
      </c>
      <c r="B45" s="318"/>
      <c r="C45" s="9"/>
      <c r="D45" s="102"/>
      <c r="E45" s="86"/>
      <c r="F45" s="23"/>
      <c r="G45" s="87"/>
      <c r="H45" s="82"/>
      <c r="I45" s="11"/>
      <c r="J45" s="87"/>
      <c r="K45" s="82"/>
      <c r="L45" s="11"/>
      <c r="M45" s="87"/>
      <c r="N45" s="23"/>
      <c r="O45" s="90"/>
      <c r="P45" s="239">
        <f t="shared" si="0"/>
        <v>0</v>
      </c>
      <c r="Q45" s="75"/>
      <c r="U45" s="315"/>
      <c r="V45" s="154" t="s">
        <v>86</v>
      </c>
      <c r="W45" s="155">
        <f t="shared" si="2"/>
        <v>0</v>
      </c>
    </row>
    <row r="46" spans="1:23" ht="18" customHeight="1">
      <c r="A46" s="317">
        <v>40</v>
      </c>
      <c r="B46" s="318"/>
      <c r="C46" s="9"/>
      <c r="D46" s="102"/>
      <c r="E46" s="86"/>
      <c r="F46" s="23"/>
      <c r="G46" s="87"/>
      <c r="H46" s="82"/>
      <c r="I46" s="11"/>
      <c r="J46" s="87"/>
      <c r="K46" s="82"/>
      <c r="L46" s="11"/>
      <c r="M46" s="87"/>
      <c r="N46" s="23"/>
      <c r="O46" s="90"/>
      <c r="P46" s="239">
        <f t="shared" si="0"/>
        <v>0</v>
      </c>
      <c r="Q46" s="75"/>
      <c r="U46" s="315"/>
      <c r="V46" s="154" t="s">
        <v>129</v>
      </c>
      <c r="W46" s="155">
        <f t="shared" si="2"/>
        <v>0</v>
      </c>
    </row>
    <row r="47" spans="1:23" ht="18" customHeight="1">
      <c r="A47" s="317">
        <v>41</v>
      </c>
      <c r="B47" s="318"/>
      <c r="C47" s="9"/>
      <c r="D47" s="102"/>
      <c r="E47" s="86"/>
      <c r="F47" s="23"/>
      <c r="G47" s="87"/>
      <c r="H47" s="82"/>
      <c r="I47" s="11"/>
      <c r="J47" s="87"/>
      <c r="K47" s="82"/>
      <c r="L47" s="11"/>
      <c r="M47" s="87"/>
      <c r="N47" s="23"/>
      <c r="O47" s="90"/>
      <c r="P47" s="239">
        <f t="shared" si="0"/>
        <v>0</v>
      </c>
      <c r="Q47" s="75"/>
      <c r="U47" s="315"/>
      <c r="V47" s="154" t="s">
        <v>19</v>
      </c>
      <c r="W47" s="155">
        <f t="shared" si="2"/>
        <v>0</v>
      </c>
    </row>
    <row r="48" spans="1:23" ht="18" customHeight="1">
      <c r="A48" s="317">
        <v>42</v>
      </c>
      <c r="B48" s="318"/>
      <c r="C48" s="118"/>
      <c r="D48" s="102"/>
      <c r="E48" s="86"/>
      <c r="F48" s="23"/>
      <c r="G48" s="87"/>
      <c r="H48" s="82"/>
      <c r="I48" s="11"/>
      <c r="J48" s="87"/>
      <c r="K48" s="82"/>
      <c r="L48" s="11"/>
      <c r="M48" s="87"/>
      <c r="N48" s="23"/>
      <c r="O48" s="90"/>
      <c r="P48" s="239">
        <f t="shared" si="0"/>
        <v>0</v>
      </c>
      <c r="Q48" s="75"/>
      <c r="U48" s="315"/>
      <c r="V48" s="162" t="s">
        <v>171</v>
      </c>
      <c r="W48" s="155">
        <f>SUMIFS($P$7:$P$105,$C$7:$C$105,$V48,$Q$7:$Q$105,"○")</f>
        <v>0</v>
      </c>
    </row>
    <row r="49" spans="1:23" ht="18" customHeight="1" thickBot="1">
      <c r="A49" s="317">
        <v>43</v>
      </c>
      <c r="B49" s="318"/>
      <c r="C49" s="118"/>
      <c r="D49" s="102"/>
      <c r="E49" s="86"/>
      <c r="F49" s="23"/>
      <c r="G49" s="87"/>
      <c r="H49" s="82"/>
      <c r="I49" s="11"/>
      <c r="J49" s="87"/>
      <c r="K49" s="82"/>
      <c r="L49" s="11"/>
      <c r="M49" s="87"/>
      <c r="N49" s="23"/>
      <c r="O49" s="90"/>
      <c r="P49" s="239">
        <f t="shared" si="0"/>
        <v>0</v>
      </c>
      <c r="Q49" s="75"/>
      <c r="U49" s="316"/>
      <c r="V49" s="162" t="s">
        <v>21</v>
      </c>
      <c r="W49" s="163">
        <f>SUM(W36:W47)</f>
        <v>0</v>
      </c>
    </row>
    <row r="50" spans="1:23" ht="18" customHeight="1" thickTop="1" thickBot="1">
      <c r="A50" s="317">
        <v>44</v>
      </c>
      <c r="B50" s="318"/>
      <c r="C50" s="118"/>
      <c r="D50" s="102"/>
      <c r="E50" s="86"/>
      <c r="F50" s="23"/>
      <c r="G50" s="87"/>
      <c r="H50" s="82"/>
      <c r="I50" s="11"/>
      <c r="J50" s="87"/>
      <c r="K50" s="82"/>
      <c r="L50" s="11"/>
      <c r="M50" s="87"/>
      <c r="N50" s="23"/>
      <c r="O50" s="90"/>
      <c r="P50" s="239">
        <f t="shared" si="0"/>
        <v>0</v>
      </c>
      <c r="Q50" s="75"/>
      <c r="U50" s="353" t="s">
        <v>48</v>
      </c>
      <c r="V50" s="354"/>
      <c r="W50" s="240">
        <f>W35+W49</f>
        <v>0</v>
      </c>
    </row>
    <row r="51" spans="1:23" ht="18" customHeight="1" thickTop="1">
      <c r="A51" s="317">
        <v>45</v>
      </c>
      <c r="B51" s="318"/>
      <c r="C51" s="118"/>
      <c r="D51" s="102"/>
      <c r="E51" s="86"/>
      <c r="F51" s="23"/>
      <c r="G51" s="87"/>
      <c r="H51" s="82"/>
      <c r="I51" s="11"/>
      <c r="J51" s="87"/>
      <c r="K51" s="82"/>
      <c r="L51" s="11"/>
      <c r="M51" s="87"/>
      <c r="N51" s="23"/>
      <c r="O51" s="90"/>
      <c r="P51" s="239">
        <f t="shared" si="0"/>
        <v>0</v>
      </c>
      <c r="Q51" s="75"/>
    </row>
    <row r="52" spans="1:23" ht="18" customHeight="1">
      <c r="A52" s="317">
        <v>46</v>
      </c>
      <c r="B52" s="318"/>
      <c r="C52" s="118"/>
      <c r="D52" s="102"/>
      <c r="E52" s="86"/>
      <c r="F52" s="23"/>
      <c r="G52" s="87"/>
      <c r="H52" s="82"/>
      <c r="I52" s="11"/>
      <c r="J52" s="87"/>
      <c r="K52" s="82"/>
      <c r="L52" s="11"/>
      <c r="M52" s="87"/>
      <c r="N52" s="23"/>
      <c r="O52" s="90"/>
      <c r="P52" s="239">
        <f t="shared" si="0"/>
        <v>0</v>
      </c>
      <c r="Q52" s="75"/>
    </row>
    <row r="53" spans="1:23" ht="18" customHeight="1">
      <c r="A53" s="317">
        <v>47</v>
      </c>
      <c r="B53" s="318"/>
      <c r="C53" s="118"/>
      <c r="D53" s="102"/>
      <c r="E53" s="86"/>
      <c r="F53" s="23"/>
      <c r="G53" s="87"/>
      <c r="H53" s="82"/>
      <c r="I53" s="11"/>
      <c r="J53" s="87"/>
      <c r="K53" s="82"/>
      <c r="L53" s="11"/>
      <c r="M53" s="87"/>
      <c r="N53" s="23"/>
      <c r="O53" s="90"/>
      <c r="P53" s="239">
        <f t="shared" si="0"/>
        <v>0</v>
      </c>
      <c r="Q53" s="75"/>
    </row>
    <row r="54" spans="1:23" ht="18" customHeight="1">
      <c r="A54" s="317">
        <v>48</v>
      </c>
      <c r="B54" s="318"/>
      <c r="C54" s="118"/>
      <c r="D54" s="102"/>
      <c r="E54" s="86"/>
      <c r="F54" s="23"/>
      <c r="G54" s="87"/>
      <c r="H54" s="82"/>
      <c r="I54" s="11"/>
      <c r="J54" s="87"/>
      <c r="K54" s="82"/>
      <c r="L54" s="11"/>
      <c r="M54" s="87"/>
      <c r="N54" s="23"/>
      <c r="O54" s="90"/>
      <c r="P54" s="239">
        <f t="shared" si="0"/>
        <v>0</v>
      </c>
      <c r="Q54" s="75"/>
    </row>
    <row r="55" spans="1:23" ht="18" customHeight="1">
      <c r="A55" s="317">
        <v>49</v>
      </c>
      <c r="B55" s="318"/>
      <c r="C55" s="118"/>
      <c r="D55" s="102"/>
      <c r="E55" s="86"/>
      <c r="F55" s="23"/>
      <c r="G55" s="87"/>
      <c r="H55" s="82"/>
      <c r="I55" s="11"/>
      <c r="J55" s="87"/>
      <c r="K55" s="82"/>
      <c r="L55" s="11"/>
      <c r="M55" s="87"/>
      <c r="N55" s="23"/>
      <c r="O55" s="90"/>
      <c r="P55" s="239">
        <f t="shared" si="0"/>
        <v>0</v>
      </c>
      <c r="Q55" s="75"/>
    </row>
    <row r="56" spans="1:23" ht="18" customHeight="1">
      <c r="A56" s="317">
        <v>50</v>
      </c>
      <c r="B56" s="318"/>
      <c r="C56" s="118"/>
      <c r="D56" s="102"/>
      <c r="E56" s="86"/>
      <c r="F56" s="23"/>
      <c r="G56" s="87"/>
      <c r="H56" s="82"/>
      <c r="I56" s="11"/>
      <c r="J56" s="87"/>
      <c r="K56" s="82"/>
      <c r="L56" s="11"/>
      <c r="M56" s="87"/>
      <c r="N56" s="23"/>
      <c r="O56" s="90"/>
      <c r="P56" s="239">
        <f t="shared" si="0"/>
        <v>0</v>
      </c>
      <c r="Q56" s="75"/>
    </row>
    <row r="57" spans="1:23" ht="18" hidden="1" customHeight="1">
      <c r="A57" s="317">
        <v>51</v>
      </c>
      <c r="B57" s="318"/>
      <c r="C57" s="118"/>
      <c r="D57" s="102"/>
      <c r="E57" s="86"/>
      <c r="F57" s="23"/>
      <c r="G57" s="87"/>
      <c r="H57" s="82"/>
      <c r="I57" s="11"/>
      <c r="J57" s="87"/>
      <c r="K57" s="82"/>
      <c r="L57" s="11"/>
      <c r="M57" s="87"/>
      <c r="N57" s="23"/>
      <c r="O57" s="90"/>
      <c r="P57" s="239">
        <f t="shared" si="0"/>
        <v>0</v>
      </c>
      <c r="Q57" s="75"/>
    </row>
    <row r="58" spans="1:23" ht="18" hidden="1" customHeight="1">
      <c r="A58" s="317">
        <v>52</v>
      </c>
      <c r="B58" s="318"/>
      <c r="C58" s="118"/>
      <c r="D58" s="102"/>
      <c r="E58" s="86"/>
      <c r="F58" s="23"/>
      <c r="G58" s="87"/>
      <c r="H58" s="82"/>
      <c r="I58" s="11"/>
      <c r="J58" s="87"/>
      <c r="K58" s="82"/>
      <c r="L58" s="11"/>
      <c r="M58" s="87"/>
      <c r="N58" s="23"/>
      <c r="O58" s="90"/>
      <c r="P58" s="239">
        <f t="shared" si="0"/>
        <v>0</v>
      </c>
      <c r="Q58" s="75"/>
    </row>
    <row r="59" spans="1:23" ht="18" hidden="1" customHeight="1">
      <c r="A59" s="317">
        <v>53</v>
      </c>
      <c r="B59" s="318"/>
      <c r="C59" s="118"/>
      <c r="D59" s="102"/>
      <c r="E59" s="86"/>
      <c r="F59" s="23"/>
      <c r="G59" s="87"/>
      <c r="H59" s="82"/>
      <c r="I59" s="11"/>
      <c r="J59" s="87"/>
      <c r="K59" s="82"/>
      <c r="L59" s="11"/>
      <c r="M59" s="87"/>
      <c r="N59" s="23"/>
      <c r="O59" s="90"/>
      <c r="P59" s="239">
        <f t="shared" si="0"/>
        <v>0</v>
      </c>
      <c r="Q59" s="75"/>
    </row>
    <row r="60" spans="1:23" ht="18" hidden="1" customHeight="1">
      <c r="A60" s="317">
        <v>54</v>
      </c>
      <c r="B60" s="318"/>
      <c r="C60" s="118"/>
      <c r="D60" s="102"/>
      <c r="E60" s="86"/>
      <c r="F60" s="23"/>
      <c r="G60" s="87"/>
      <c r="H60" s="82"/>
      <c r="I60" s="11"/>
      <c r="J60" s="87"/>
      <c r="K60" s="82"/>
      <c r="L60" s="11"/>
      <c r="M60" s="87"/>
      <c r="N60" s="23"/>
      <c r="O60" s="90"/>
      <c r="P60" s="239">
        <f t="shared" si="0"/>
        <v>0</v>
      </c>
      <c r="Q60" s="75"/>
    </row>
    <row r="61" spans="1:23" ht="18" hidden="1" customHeight="1">
      <c r="A61" s="317">
        <v>55</v>
      </c>
      <c r="B61" s="318"/>
      <c r="C61" s="118"/>
      <c r="D61" s="102"/>
      <c r="E61" s="86"/>
      <c r="F61" s="23"/>
      <c r="G61" s="87"/>
      <c r="H61" s="82"/>
      <c r="I61" s="11"/>
      <c r="J61" s="87"/>
      <c r="K61" s="82"/>
      <c r="L61" s="11"/>
      <c r="M61" s="87"/>
      <c r="N61" s="23"/>
      <c r="O61" s="90"/>
      <c r="P61" s="239">
        <f t="shared" si="0"/>
        <v>0</v>
      </c>
      <c r="Q61" s="75"/>
    </row>
    <row r="62" spans="1:23" ht="18" hidden="1" customHeight="1">
      <c r="A62" s="317">
        <v>56</v>
      </c>
      <c r="B62" s="318"/>
      <c r="C62" s="118"/>
      <c r="D62" s="102"/>
      <c r="E62" s="86"/>
      <c r="F62" s="23"/>
      <c r="G62" s="87"/>
      <c r="H62" s="82"/>
      <c r="I62" s="11"/>
      <c r="J62" s="87"/>
      <c r="K62" s="82"/>
      <c r="L62" s="11"/>
      <c r="M62" s="87"/>
      <c r="N62" s="23"/>
      <c r="O62" s="90"/>
      <c r="P62" s="239">
        <f t="shared" si="0"/>
        <v>0</v>
      </c>
      <c r="Q62" s="75"/>
    </row>
    <row r="63" spans="1:23" ht="18" hidden="1" customHeight="1">
      <c r="A63" s="317">
        <v>57</v>
      </c>
      <c r="B63" s="318"/>
      <c r="C63" s="118"/>
      <c r="D63" s="102"/>
      <c r="E63" s="86"/>
      <c r="F63" s="23"/>
      <c r="G63" s="87"/>
      <c r="H63" s="82"/>
      <c r="I63" s="11"/>
      <c r="J63" s="87"/>
      <c r="K63" s="82"/>
      <c r="L63" s="11"/>
      <c r="M63" s="87"/>
      <c r="N63" s="23"/>
      <c r="O63" s="90"/>
      <c r="P63" s="239">
        <f t="shared" si="0"/>
        <v>0</v>
      </c>
      <c r="Q63" s="75"/>
    </row>
    <row r="64" spans="1:23" ht="18" hidden="1" customHeight="1">
      <c r="A64" s="317">
        <v>58</v>
      </c>
      <c r="B64" s="318"/>
      <c r="C64" s="118"/>
      <c r="D64" s="102"/>
      <c r="E64" s="86"/>
      <c r="F64" s="23"/>
      <c r="G64" s="87"/>
      <c r="H64" s="82"/>
      <c r="I64" s="11"/>
      <c r="J64" s="87"/>
      <c r="K64" s="82"/>
      <c r="L64" s="11"/>
      <c r="M64" s="87"/>
      <c r="N64" s="23"/>
      <c r="O64" s="90"/>
      <c r="P64" s="239">
        <f t="shared" si="0"/>
        <v>0</v>
      </c>
      <c r="Q64" s="75"/>
    </row>
    <row r="65" spans="1:17" ht="18" hidden="1" customHeight="1">
      <c r="A65" s="317">
        <v>59</v>
      </c>
      <c r="B65" s="318"/>
      <c r="C65" s="118"/>
      <c r="D65" s="102"/>
      <c r="E65" s="86"/>
      <c r="F65" s="23"/>
      <c r="G65" s="87"/>
      <c r="H65" s="82"/>
      <c r="I65" s="11"/>
      <c r="J65" s="87"/>
      <c r="K65" s="82"/>
      <c r="L65" s="11"/>
      <c r="M65" s="87"/>
      <c r="N65" s="23"/>
      <c r="O65" s="90"/>
      <c r="P65" s="239">
        <f t="shared" si="0"/>
        <v>0</v>
      </c>
      <c r="Q65" s="75"/>
    </row>
    <row r="66" spans="1:17" ht="18" hidden="1" customHeight="1">
      <c r="A66" s="317">
        <v>60</v>
      </c>
      <c r="B66" s="318"/>
      <c r="C66" s="118"/>
      <c r="D66" s="102"/>
      <c r="E66" s="86"/>
      <c r="F66" s="23"/>
      <c r="G66" s="87"/>
      <c r="H66" s="82"/>
      <c r="I66" s="11"/>
      <c r="J66" s="87"/>
      <c r="K66" s="82"/>
      <c r="L66" s="11"/>
      <c r="M66" s="87"/>
      <c r="N66" s="23"/>
      <c r="O66" s="90"/>
      <c r="P66" s="239">
        <f t="shared" si="0"/>
        <v>0</v>
      </c>
      <c r="Q66" s="75"/>
    </row>
    <row r="67" spans="1:17" ht="18" hidden="1" customHeight="1">
      <c r="A67" s="317">
        <v>61</v>
      </c>
      <c r="B67" s="318"/>
      <c r="C67" s="118"/>
      <c r="D67" s="102"/>
      <c r="E67" s="86"/>
      <c r="F67" s="23"/>
      <c r="G67" s="87"/>
      <c r="H67" s="82"/>
      <c r="I67" s="11"/>
      <c r="J67" s="87"/>
      <c r="K67" s="82"/>
      <c r="L67" s="11"/>
      <c r="M67" s="87"/>
      <c r="N67" s="23"/>
      <c r="O67" s="90"/>
      <c r="P67" s="239">
        <f t="shared" si="0"/>
        <v>0</v>
      </c>
      <c r="Q67" s="75"/>
    </row>
    <row r="68" spans="1:17" ht="18" hidden="1" customHeight="1">
      <c r="A68" s="317">
        <v>62</v>
      </c>
      <c r="B68" s="318"/>
      <c r="C68" s="118"/>
      <c r="D68" s="102"/>
      <c r="E68" s="86"/>
      <c r="F68" s="23"/>
      <c r="G68" s="87"/>
      <c r="H68" s="82"/>
      <c r="I68" s="11"/>
      <c r="J68" s="87"/>
      <c r="K68" s="82"/>
      <c r="L68" s="11"/>
      <c r="M68" s="87"/>
      <c r="N68" s="23"/>
      <c r="O68" s="90"/>
      <c r="P68" s="239">
        <f t="shared" si="0"/>
        <v>0</v>
      </c>
      <c r="Q68" s="75"/>
    </row>
    <row r="69" spans="1:17" ht="18" hidden="1" customHeight="1">
      <c r="A69" s="317">
        <v>63</v>
      </c>
      <c r="B69" s="318"/>
      <c r="C69" s="118"/>
      <c r="D69" s="102"/>
      <c r="E69" s="86"/>
      <c r="F69" s="23"/>
      <c r="G69" s="87"/>
      <c r="H69" s="82"/>
      <c r="I69" s="11"/>
      <c r="J69" s="87"/>
      <c r="K69" s="82"/>
      <c r="L69" s="11"/>
      <c r="M69" s="87"/>
      <c r="N69" s="23"/>
      <c r="O69" s="90"/>
      <c r="P69" s="239">
        <f t="shared" si="0"/>
        <v>0</v>
      </c>
      <c r="Q69" s="75"/>
    </row>
    <row r="70" spans="1:17" ht="18" hidden="1" customHeight="1">
      <c r="A70" s="317">
        <v>64</v>
      </c>
      <c r="B70" s="318"/>
      <c r="C70" s="118"/>
      <c r="D70" s="102"/>
      <c r="E70" s="86"/>
      <c r="F70" s="23"/>
      <c r="G70" s="87"/>
      <c r="H70" s="82"/>
      <c r="I70" s="11"/>
      <c r="J70" s="87"/>
      <c r="K70" s="82"/>
      <c r="L70" s="11"/>
      <c r="M70" s="87"/>
      <c r="N70" s="23"/>
      <c r="O70" s="90"/>
      <c r="P70" s="239">
        <f t="shared" si="0"/>
        <v>0</v>
      </c>
      <c r="Q70" s="75"/>
    </row>
    <row r="71" spans="1:17" ht="18" hidden="1" customHeight="1">
      <c r="A71" s="317">
        <v>65</v>
      </c>
      <c r="B71" s="318"/>
      <c r="C71" s="118"/>
      <c r="D71" s="102"/>
      <c r="E71" s="86"/>
      <c r="F71" s="23"/>
      <c r="G71" s="87"/>
      <c r="H71" s="82"/>
      <c r="I71" s="11"/>
      <c r="J71" s="87"/>
      <c r="K71" s="82"/>
      <c r="L71" s="11"/>
      <c r="M71" s="87"/>
      <c r="N71" s="23"/>
      <c r="O71" s="90"/>
      <c r="P71" s="239">
        <f t="shared" si="0"/>
        <v>0</v>
      </c>
      <c r="Q71" s="75"/>
    </row>
    <row r="72" spans="1:17" ht="18" hidden="1" customHeight="1">
      <c r="A72" s="317">
        <v>66</v>
      </c>
      <c r="B72" s="318"/>
      <c r="C72" s="118"/>
      <c r="D72" s="102"/>
      <c r="E72" s="86"/>
      <c r="F72" s="23"/>
      <c r="G72" s="87"/>
      <c r="H72" s="82"/>
      <c r="I72" s="11"/>
      <c r="J72" s="87"/>
      <c r="K72" s="82"/>
      <c r="L72" s="11"/>
      <c r="M72" s="87"/>
      <c r="N72" s="23"/>
      <c r="O72" s="90"/>
      <c r="P72" s="239">
        <f t="shared" si="0"/>
        <v>0</v>
      </c>
      <c r="Q72" s="75"/>
    </row>
    <row r="73" spans="1:17" ht="18" hidden="1" customHeight="1">
      <c r="A73" s="317">
        <v>67</v>
      </c>
      <c r="B73" s="318"/>
      <c r="C73" s="118"/>
      <c r="D73" s="102"/>
      <c r="E73" s="86"/>
      <c r="F73" s="23"/>
      <c r="G73" s="87"/>
      <c r="H73" s="82"/>
      <c r="I73" s="11"/>
      <c r="J73" s="87"/>
      <c r="K73" s="82"/>
      <c r="L73" s="11"/>
      <c r="M73" s="87"/>
      <c r="N73" s="23"/>
      <c r="O73" s="90"/>
      <c r="P73" s="239">
        <f t="shared" si="0"/>
        <v>0</v>
      </c>
      <c r="Q73" s="75"/>
    </row>
    <row r="74" spans="1:17" ht="18" hidden="1" customHeight="1">
      <c r="A74" s="317">
        <v>68</v>
      </c>
      <c r="B74" s="318"/>
      <c r="C74" s="118"/>
      <c r="D74" s="102"/>
      <c r="E74" s="86"/>
      <c r="F74" s="23"/>
      <c r="G74" s="87"/>
      <c r="H74" s="82"/>
      <c r="I74" s="11"/>
      <c r="J74" s="87"/>
      <c r="K74" s="82"/>
      <c r="L74" s="11"/>
      <c r="M74" s="87"/>
      <c r="N74" s="23"/>
      <c r="O74" s="90"/>
      <c r="P74" s="239">
        <f t="shared" ref="P74:P106" si="3">IF(F74="",0,INT(SUM(PRODUCT(F74,H74,K74),N74)))</f>
        <v>0</v>
      </c>
      <c r="Q74" s="75"/>
    </row>
    <row r="75" spans="1:17" ht="18" hidden="1" customHeight="1">
      <c r="A75" s="317">
        <v>69</v>
      </c>
      <c r="B75" s="318"/>
      <c r="C75" s="118"/>
      <c r="D75" s="102"/>
      <c r="E75" s="86"/>
      <c r="F75" s="23"/>
      <c r="G75" s="87"/>
      <c r="H75" s="82"/>
      <c r="I75" s="11"/>
      <c r="J75" s="87"/>
      <c r="K75" s="82"/>
      <c r="L75" s="11"/>
      <c r="M75" s="87"/>
      <c r="N75" s="23"/>
      <c r="O75" s="90"/>
      <c r="P75" s="239">
        <f t="shared" si="3"/>
        <v>0</v>
      </c>
      <c r="Q75" s="75"/>
    </row>
    <row r="76" spans="1:17" ht="18" hidden="1" customHeight="1">
      <c r="A76" s="317">
        <v>70</v>
      </c>
      <c r="B76" s="318"/>
      <c r="C76" s="118"/>
      <c r="D76" s="102"/>
      <c r="E76" s="86"/>
      <c r="F76" s="23"/>
      <c r="G76" s="87"/>
      <c r="H76" s="82"/>
      <c r="I76" s="11"/>
      <c r="J76" s="87"/>
      <c r="K76" s="82"/>
      <c r="L76" s="11"/>
      <c r="M76" s="87"/>
      <c r="N76" s="23"/>
      <c r="O76" s="90"/>
      <c r="P76" s="239">
        <f t="shared" si="3"/>
        <v>0</v>
      </c>
      <c r="Q76" s="75"/>
    </row>
    <row r="77" spans="1:17" ht="18" hidden="1" customHeight="1">
      <c r="A77" s="317">
        <v>71</v>
      </c>
      <c r="B77" s="318"/>
      <c r="C77" s="118"/>
      <c r="D77" s="102"/>
      <c r="E77" s="86"/>
      <c r="F77" s="23"/>
      <c r="G77" s="87"/>
      <c r="H77" s="82"/>
      <c r="I77" s="11"/>
      <c r="J77" s="87"/>
      <c r="K77" s="82"/>
      <c r="L77" s="11"/>
      <c r="M77" s="87"/>
      <c r="N77" s="23"/>
      <c r="O77" s="90"/>
      <c r="P77" s="239">
        <f t="shared" si="3"/>
        <v>0</v>
      </c>
      <c r="Q77" s="75"/>
    </row>
    <row r="78" spans="1:17" ht="18" hidden="1" customHeight="1">
      <c r="A78" s="317">
        <v>72</v>
      </c>
      <c r="B78" s="318"/>
      <c r="C78" s="118"/>
      <c r="D78" s="102"/>
      <c r="E78" s="86"/>
      <c r="F78" s="23"/>
      <c r="G78" s="87"/>
      <c r="H78" s="82"/>
      <c r="I78" s="11"/>
      <c r="J78" s="87"/>
      <c r="K78" s="82"/>
      <c r="L78" s="11"/>
      <c r="M78" s="87"/>
      <c r="N78" s="23"/>
      <c r="O78" s="90"/>
      <c r="P78" s="239">
        <f t="shared" si="3"/>
        <v>0</v>
      </c>
      <c r="Q78" s="75"/>
    </row>
    <row r="79" spans="1:17" ht="18" hidden="1" customHeight="1">
      <c r="A79" s="317">
        <v>73</v>
      </c>
      <c r="B79" s="318"/>
      <c r="C79" s="118"/>
      <c r="D79" s="102"/>
      <c r="E79" s="86"/>
      <c r="F79" s="23"/>
      <c r="G79" s="87"/>
      <c r="H79" s="82"/>
      <c r="I79" s="11"/>
      <c r="J79" s="87"/>
      <c r="K79" s="82"/>
      <c r="L79" s="11"/>
      <c r="M79" s="87"/>
      <c r="N79" s="23"/>
      <c r="O79" s="90"/>
      <c r="P79" s="239">
        <f t="shared" si="3"/>
        <v>0</v>
      </c>
      <c r="Q79" s="75"/>
    </row>
    <row r="80" spans="1:17" ht="18" hidden="1" customHeight="1">
      <c r="A80" s="317">
        <v>74</v>
      </c>
      <c r="B80" s="318"/>
      <c r="C80" s="118"/>
      <c r="D80" s="102"/>
      <c r="E80" s="86"/>
      <c r="F80" s="23"/>
      <c r="G80" s="87"/>
      <c r="H80" s="82"/>
      <c r="I80" s="11"/>
      <c r="J80" s="87"/>
      <c r="K80" s="82"/>
      <c r="L80" s="11"/>
      <c r="M80" s="87"/>
      <c r="N80" s="23"/>
      <c r="O80" s="90"/>
      <c r="P80" s="239">
        <f t="shared" si="3"/>
        <v>0</v>
      </c>
      <c r="Q80" s="75"/>
    </row>
    <row r="81" spans="1:17" ht="18" hidden="1" customHeight="1">
      <c r="A81" s="317">
        <v>75</v>
      </c>
      <c r="B81" s="318"/>
      <c r="C81" s="118"/>
      <c r="D81" s="102"/>
      <c r="E81" s="86"/>
      <c r="F81" s="23"/>
      <c r="G81" s="87"/>
      <c r="H81" s="82"/>
      <c r="I81" s="11"/>
      <c r="J81" s="87"/>
      <c r="K81" s="82"/>
      <c r="L81" s="11"/>
      <c r="M81" s="87"/>
      <c r="N81" s="23"/>
      <c r="O81" s="90"/>
      <c r="P81" s="239">
        <f t="shared" si="3"/>
        <v>0</v>
      </c>
      <c r="Q81" s="75"/>
    </row>
    <row r="82" spans="1:17" ht="18" hidden="1" customHeight="1">
      <c r="A82" s="317">
        <v>76</v>
      </c>
      <c r="B82" s="318"/>
      <c r="C82" s="118"/>
      <c r="D82" s="102"/>
      <c r="E82" s="86"/>
      <c r="F82" s="23"/>
      <c r="G82" s="87"/>
      <c r="H82" s="82"/>
      <c r="I82" s="11"/>
      <c r="J82" s="87"/>
      <c r="K82" s="82"/>
      <c r="L82" s="11"/>
      <c r="M82" s="87"/>
      <c r="N82" s="23"/>
      <c r="O82" s="90"/>
      <c r="P82" s="239">
        <f t="shared" si="3"/>
        <v>0</v>
      </c>
      <c r="Q82" s="75"/>
    </row>
    <row r="83" spans="1:17" ht="18" hidden="1" customHeight="1">
      <c r="A83" s="317">
        <v>77</v>
      </c>
      <c r="B83" s="318"/>
      <c r="C83" s="118"/>
      <c r="D83" s="102"/>
      <c r="E83" s="86"/>
      <c r="F83" s="23"/>
      <c r="G83" s="87"/>
      <c r="H83" s="82"/>
      <c r="I83" s="11"/>
      <c r="J83" s="87"/>
      <c r="K83" s="82"/>
      <c r="L83" s="11"/>
      <c r="M83" s="87"/>
      <c r="N83" s="23"/>
      <c r="O83" s="90"/>
      <c r="P83" s="239">
        <f t="shared" si="3"/>
        <v>0</v>
      </c>
      <c r="Q83" s="75"/>
    </row>
    <row r="84" spans="1:17" ht="18" hidden="1" customHeight="1">
      <c r="A84" s="317">
        <v>78</v>
      </c>
      <c r="B84" s="318"/>
      <c r="C84" s="118"/>
      <c r="D84" s="102"/>
      <c r="E84" s="86"/>
      <c r="F84" s="23"/>
      <c r="G84" s="87"/>
      <c r="H84" s="82"/>
      <c r="I84" s="11"/>
      <c r="J84" s="87"/>
      <c r="K84" s="82"/>
      <c r="L84" s="11"/>
      <c r="M84" s="87"/>
      <c r="N84" s="23"/>
      <c r="O84" s="90"/>
      <c r="P84" s="239">
        <f t="shared" si="3"/>
        <v>0</v>
      </c>
      <c r="Q84" s="75"/>
    </row>
    <row r="85" spans="1:17" ht="18" hidden="1" customHeight="1">
      <c r="A85" s="317">
        <v>79</v>
      </c>
      <c r="B85" s="318"/>
      <c r="C85" s="118"/>
      <c r="D85" s="102"/>
      <c r="E85" s="86"/>
      <c r="F85" s="23"/>
      <c r="G85" s="87"/>
      <c r="H85" s="82"/>
      <c r="I85" s="11"/>
      <c r="J85" s="87"/>
      <c r="K85" s="82"/>
      <c r="L85" s="11"/>
      <c r="M85" s="87"/>
      <c r="N85" s="23"/>
      <c r="O85" s="90"/>
      <c r="P85" s="239">
        <f t="shared" si="3"/>
        <v>0</v>
      </c>
      <c r="Q85" s="75"/>
    </row>
    <row r="86" spans="1:17" ht="18" hidden="1" customHeight="1">
      <c r="A86" s="317">
        <v>80</v>
      </c>
      <c r="B86" s="318"/>
      <c r="C86" s="118"/>
      <c r="D86" s="102"/>
      <c r="E86" s="86"/>
      <c r="F86" s="23"/>
      <c r="G86" s="87"/>
      <c r="H86" s="82"/>
      <c r="I86" s="11"/>
      <c r="J86" s="87"/>
      <c r="K86" s="82"/>
      <c r="L86" s="11"/>
      <c r="M86" s="87"/>
      <c r="N86" s="23"/>
      <c r="O86" s="90"/>
      <c r="P86" s="239">
        <f t="shared" si="3"/>
        <v>0</v>
      </c>
      <c r="Q86" s="75"/>
    </row>
    <row r="87" spans="1:17" ht="18" hidden="1" customHeight="1">
      <c r="A87" s="317">
        <v>81</v>
      </c>
      <c r="B87" s="318"/>
      <c r="C87" s="118"/>
      <c r="D87" s="102"/>
      <c r="E87" s="86"/>
      <c r="F87" s="23"/>
      <c r="G87" s="87"/>
      <c r="H87" s="82"/>
      <c r="I87" s="11"/>
      <c r="J87" s="87"/>
      <c r="K87" s="82"/>
      <c r="L87" s="11"/>
      <c r="M87" s="87"/>
      <c r="N87" s="23"/>
      <c r="O87" s="90"/>
      <c r="P87" s="239">
        <f t="shared" si="3"/>
        <v>0</v>
      </c>
      <c r="Q87" s="75"/>
    </row>
    <row r="88" spans="1:17" ht="18" hidden="1" customHeight="1">
      <c r="A88" s="317">
        <v>82</v>
      </c>
      <c r="B88" s="318"/>
      <c r="C88" s="118"/>
      <c r="D88" s="102"/>
      <c r="E88" s="86"/>
      <c r="F88" s="23"/>
      <c r="G88" s="87"/>
      <c r="H88" s="82"/>
      <c r="I88" s="11"/>
      <c r="J88" s="87"/>
      <c r="K88" s="82"/>
      <c r="L88" s="11"/>
      <c r="M88" s="87"/>
      <c r="N88" s="23"/>
      <c r="O88" s="90"/>
      <c r="P88" s="239">
        <f t="shared" si="3"/>
        <v>0</v>
      </c>
      <c r="Q88" s="75"/>
    </row>
    <row r="89" spans="1:17" ht="18" hidden="1" customHeight="1">
      <c r="A89" s="317">
        <v>83</v>
      </c>
      <c r="B89" s="318"/>
      <c r="C89" s="118"/>
      <c r="D89" s="102"/>
      <c r="E89" s="86"/>
      <c r="F89" s="23"/>
      <c r="G89" s="87"/>
      <c r="H89" s="82"/>
      <c r="I89" s="11"/>
      <c r="J89" s="87"/>
      <c r="K89" s="82"/>
      <c r="L89" s="11"/>
      <c r="M89" s="87"/>
      <c r="N89" s="23"/>
      <c r="O89" s="90"/>
      <c r="P89" s="239">
        <f t="shared" si="3"/>
        <v>0</v>
      </c>
      <c r="Q89" s="75"/>
    </row>
    <row r="90" spans="1:17" ht="18" hidden="1" customHeight="1">
      <c r="A90" s="317">
        <v>84</v>
      </c>
      <c r="B90" s="318"/>
      <c r="C90" s="118"/>
      <c r="D90" s="102"/>
      <c r="E90" s="86"/>
      <c r="F90" s="23"/>
      <c r="G90" s="87"/>
      <c r="H90" s="82"/>
      <c r="I90" s="11"/>
      <c r="J90" s="87"/>
      <c r="K90" s="82"/>
      <c r="L90" s="11"/>
      <c r="M90" s="87"/>
      <c r="N90" s="23"/>
      <c r="O90" s="90"/>
      <c r="P90" s="239">
        <f t="shared" si="3"/>
        <v>0</v>
      </c>
      <c r="Q90" s="75"/>
    </row>
    <row r="91" spans="1:17" ht="18" hidden="1" customHeight="1">
      <c r="A91" s="317">
        <v>85</v>
      </c>
      <c r="B91" s="318"/>
      <c r="C91" s="118"/>
      <c r="D91" s="102"/>
      <c r="E91" s="86"/>
      <c r="F91" s="23"/>
      <c r="G91" s="87"/>
      <c r="H91" s="82"/>
      <c r="I91" s="11"/>
      <c r="J91" s="87"/>
      <c r="K91" s="82"/>
      <c r="L91" s="11"/>
      <c r="M91" s="87"/>
      <c r="N91" s="23"/>
      <c r="O91" s="90"/>
      <c r="P91" s="239">
        <f t="shared" si="3"/>
        <v>0</v>
      </c>
      <c r="Q91" s="75"/>
    </row>
    <row r="92" spans="1:17" ht="18" hidden="1" customHeight="1">
      <c r="A92" s="317">
        <v>86</v>
      </c>
      <c r="B92" s="318"/>
      <c r="C92" s="118"/>
      <c r="D92" s="102"/>
      <c r="E92" s="86"/>
      <c r="F92" s="23"/>
      <c r="G92" s="87"/>
      <c r="H92" s="82"/>
      <c r="I92" s="11"/>
      <c r="J92" s="87"/>
      <c r="K92" s="82"/>
      <c r="L92" s="11"/>
      <c r="M92" s="87"/>
      <c r="N92" s="23"/>
      <c r="O92" s="90"/>
      <c r="P92" s="239">
        <f t="shared" si="3"/>
        <v>0</v>
      </c>
      <c r="Q92" s="75"/>
    </row>
    <row r="93" spans="1:17" ht="18" hidden="1" customHeight="1">
      <c r="A93" s="317">
        <v>87</v>
      </c>
      <c r="B93" s="318"/>
      <c r="C93" s="118"/>
      <c r="D93" s="102"/>
      <c r="E93" s="86"/>
      <c r="F93" s="23"/>
      <c r="G93" s="87"/>
      <c r="H93" s="82"/>
      <c r="I93" s="11"/>
      <c r="J93" s="87"/>
      <c r="K93" s="82"/>
      <c r="L93" s="11"/>
      <c r="M93" s="87"/>
      <c r="N93" s="23"/>
      <c r="O93" s="90"/>
      <c r="P93" s="239">
        <f t="shared" si="3"/>
        <v>0</v>
      </c>
      <c r="Q93" s="75"/>
    </row>
    <row r="94" spans="1:17" ht="18" hidden="1" customHeight="1">
      <c r="A94" s="317">
        <v>88</v>
      </c>
      <c r="B94" s="318"/>
      <c r="C94" s="118"/>
      <c r="D94" s="102"/>
      <c r="E94" s="86"/>
      <c r="F94" s="23"/>
      <c r="G94" s="87"/>
      <c r="H94" s="82"/>
      <c r="I94" s="11"/>
      <c r="J94" s="87"/>
      <c r="K94" s="82"/>
      <c r="L94" s="11"/>
      <c r="M94" s="87"/>
      <c r="N94" s="23"/>
      <c r="O94" s="90"/>
      <c r="P94" s="239">
        <f t="shared" si="3"/>
        <v>0</v>
      </c>
      <c r="Q94" s="75"/>
    </row>
    <row r="95" spans="1:17" ht="18" hidden="1" customHeight="1">
      <c r="A95" s="317">
        <v>89</v>
      </c>
      <c r="B95" s="318"/>
      <c r="C95" s="118"/>
      <c r="D95" s="102"/>
      <c r="E95" s="86"/>
      <c r="F95" s="23"/>
      <c r="G95" s="87"/>
      <c r="H95" s="82"/>
      <c r="I95" s="11"/>
      <c r="J95" s="87"/>
      <c r="K95" s="82"/>
      <c r="L95" s="11"/>
      <c r="M95" s="87"/>
      <c r="N95" s="23"/>
      <c r="O95" s="90"/>
      <c r="P95" s="239">
        <f t="shared" si="3"/>
        <v>0</v>
      </c>
      <c r="Q95" s="75"/>
    </row>
    <row r="96" spans="1:17" ht="18" hidden="1" customHeight="1">
      <c r="A96" s="317">
        <v>90</v>
      </c>
      <c r="B96" s="318"/>
      <c r="C96" s="118"/>
      <c r="D96" s="102"/>
      <c r="E96" s="86"/>
      <c r="F96" s="23"/>
      <c r="G96" s="87"/>
      <c r="H96" s="82"/>
      <c r="I96" s="11"/>
      <c r="J96" s="87"/>
      <c r="K96" s="82"/>
      <c r="L96" s="11"/>
      <c r="M96" s="87"/>
      <c r="N96" s="23"/>
      <c r="O96" s="90"/>
      <c r="P96" s="239">
        <f t="shared" si="3"/>
        <v>0</v>
      </c>
      <c r="Q96" s="75"/>
    </row>
    <row r="97" spans="1:23" ht="18" hidden="1" customHeight="1">
      <c r="A97" s="317">
        <v>91</v>
      </c>
      <c r="B97" s="318"/>
      <c r="C97" s="118"/>
      <c r="D97" s="102"/>
      <c r="E97" s="86"/>
      <c r="F97" s="23"/>
      <c r="G97" s="87"/>
      <c r="H97" s="82"/>
      <c r="I97" s="11"/>
      <c r="J97" s="87"/>
      <c r="K97" s="82"/>
      <c r="L97" s="11"/>
      <c r="M97" s="87"/>
      <c r="N97" s="23"/>
      <c r="O97" s="90"/>
      <c r="P97" s="239">
        <f t="shared" si="3"/>
        <v>0</v>
      </c>
      <c r="Q97" s="75"/>
    </row>
    <row r="98" spans="1:23" ht="18" hidden="1" customHeight="1">
      <c r="A98" s="317">
        <v>92</v>
      </c>
      <c r="B98" s="318"/>
      <c r="C98" s="118"/>
      <c r="D98" s="102"/>
      <c r="E98" s="86"/>
      <c r="F98" s="23"/>
      <c r="G98" s="87"/>
      <c r="H98" s="82"/>
      <c r="I98" s="11"/>
      <c r="J98" s="87"/>
      <c r="K98" s="82"/>
      <c r="L98" s="11"/>
      <c r="M98" s="87"/>
      <c r="N98" s="23"/>
      <c r="O98" s="90"/>
      <c r="P98" s="239">
        <f t="shared" si="3"/>
        <v>0</v>
      </c>
      <c r="Q98" s="75"/>
    </row>
    <row r="99" spans="1:23" ht="18" hidden="1" customHeight="1">
      <c r="A99" s="317">
        <v>93</v>
      </c>
      <c r="B99" s="318"/>
      <c r="C99" s="118"/>
      <c r="D99" s="102"/>
      <c r="E99" s="86"/>
      <c r="F99" s="23"/>
      <c r="G99" s="87"/>
      <c r="H99" s="82"/>
      <c r="I99" s="11"/>
      <c r="J99" s="87"/>
      <c r="K99" s="82"/>
      <c r="L99" s="11"/>
      <c r="M99" s="87"/>
      <c r="N99" s="23"/>
      <c r="O99" s="90"/>
      <c r="P99" s="239">
        <f t="shared" si="3"/>
        <v>0</v>
      </c>
      <c r="Q99" s="75"/>
    </row>
    <row r="100" spans="1:23" ht="18" hidden="1" customHeight="1">
      <c r="A100" s="317">
        <v>94</v>
      </c>
      <c r="B100" s="318"/>
      <c r="C100" s="118"/>
      <c r="D100" s="102"/>
      <c r="E100" s="86"/>
      <c r="F100" s="23"/>
      <c r="G100" s="87"/>
      <c r="H100" s="82"/>
      <c r="I100" s="11"/>
      <c r="J100" s="87"/>
      <c r="K100" s="82"/>
      <c r="L100" s="11"/>
      <c r="M100" s="87"/>
      <c r="N100" s="23"/>
      <c r="O100" s="90"/>
      <c r="P100" s="239">
        <f t="shared" si="3"/>
        <v>0</v>
      </c>
      <c r="Q100" s="75"/>
    </row>
    <row r="101" spans="1:23" ht="18" hidden="1" customHeight="1">
      <c r="A101" s="317">
        <v>95</v>
      </c>
      <c r="B101" s="318"/>
      <c r="C101" s="118"/>
      <c r="D101" s="102"/>
      <c r="E101" s="86"/>
      <c r="F101" s="23"/>
      <c r="G101" s="87"/>
      <c r="H101" s="82"/>
      <c r="I101" s="11"/>
      <c r="J101" s="87"/>
      <c r="K101" s="82"/>
      <c r="L101" s="11"/>
      <c r="M101" s="87"/>
      <c r="N101" s="23"/>
      <c r="O101" s="90"/>
      <c r="P101" s="239">
        <f t="shared" si="3"/>
        <v>0</v>
      </c>
      <c r="Q101" s="75"/>
    </row>
    <row r="102" spans="1:23" ht="18" hidden="1" customHeight="1">
      <c r="A102" s="317">
        <v>96</v>
      </c>
      <c r="B102" s="318"/>
      <c r="C102" s="118"/>
      <c r="D102" s="102"/>
      <c r="E102" s="86"/>
      <c r="F102" s="23"/>
      <c r="G102" s="87"/>
      <c r="H102" s="82"/>
      <c r="I102" s="11"/>
      <c r="J102" s="87"/>
      <c r="K102" s="82"/>
      <c r="L102" s="11"/>
      <c r="M102" s="87"/>
      <c r="N102" s="23"/>
      <c r="O102" s="90"/>
      <c r="P102" s="239">
        <f t="shared" si="3"/>
        <v>0</v>
      </c>
      <c r="Q102" s="75"/>
    </row>
    <row r="103" spans="1:23" ht="18" hidden="1" customHeight="1">
      <c r="A103" s="317">
        <v>97</v>
      </c>
      <c r="B103" s="318"/>
      <c r="C103" s="118"/>
      <c r="D103" s="102"/>
      <c r="E103" s="86"/>
      <c r="F103" s="23"/>
      <c r="G103" s="87"/>
      <c r="H103" s="82"/>
      <c r="I103" s="11"/>
      <c r="J103" s="87"/>
      <c r="K103" s="82"/>
      <c r="L103" s="11"/>
      <c r="M103" s="87"/>
      <c r="N103" s="23"/>
      <c r="O103" s="90"/>
      <c r="P103" s="239">
        <f t="shared" si="3"/>
        <v>0</v>
      </c>
      <c r="Q103" s="75"/>
    </row>
    <row r="104" spans="1:23" ht="18" hidden="1" customHeight="1">
      <c r="A104" s="317">
        <v>98</v>
      </c>
      <c r="B104" s="318"/>
      <c r="C104" s="118"/>
      <c r="D104" s="102"/>
      <c r="E104" s="86"/>
      <c r="F104" s="23"/>
      <c r="G104" s="87"/>
      <c r="H104" s="82"/>
      <c r="I104" s="11"/>
      <c r="J104" s="87"/>
      <c r="K104" s="82"/>
      <c r="L104" s="11"/>
      <c r="M104" s="87"/>
      <c r="N104" s="23"/>
      <c r="O104" s="90"/>
      <c r="P104" s="239">
        <f t="shared" si="3"/>
        <v>0</v>
      </c>
      <c r="Q104" s="75"/>
    </row>
    <row r="105" spans="1:23" ht="18" hidden="1" customHeight="1">
      <c r="A105" s="317">
        <v>99</v>
      </c>
      <c r="B105" s="318"/>
      <c r="C105" s="118"/>
      <c r="D105" s="102"/>
      <c r="E105" s="86"/>
      <c r="F105" s="23"/>
      <c r="G105" s="87"/>
      <c r="H105" s="82"/>
      <c r="I105" s="11"/>
      <c r="J105" s="87"/>
      <c r="K105" s="82"/>
      <c r="L105" s="11"/>
      <c r="M105" s="87"/>
      <c r="N105" s="23"/>
      <c r="O105" s="90"/>
      <c r="P105" s="239">
        <f t="shared" si="3"/>
        <v>0</v>
      </c>
      <c r="Q105" s="75"/>
    </row>
    <row r="106" spans="1:23" ht="18" hidden="1" customHeight="1">
      <c r="A106" s="357">
        <v>100</v>
      </c>
      <c r="B106" s="358"/>
      <c r="C106" s="124"/>
      <c r="D106" s="166"/>
      <c r="E106" s="167"/>
      <c r="F106" s="24"/>
      <c r="G106" s="95"/>
      <c r="H106" s="84"/>
      <c r="I106" s="19"/>
      <c r="J106" s="95"/>
      <c r="K106" s="84"/>
      <c r="L106" s="19"/>
      <c r="M106" s="95"/>
      <c r="N106" s="24"/>
      <c r="O106" s="97"/>
      <c r="P106" s="241">
        <f t="shared" si="3"/>
        <v>0</v>
      </c>
      <c r="Q106" s="169"/>
    </row>
    <row r="107" spans="1:23" ht="15.6" customHeight="1">
      <c r="A107" s="41"/>
      <c r="B107" s="41"/>
    </row>
    <row r="108" spans="1:23" ht="21.6" customHeight="1">
      <c r="A108" s="336" t="s">
        <v>160</v>
      </c>
      <c r="B108" s="337"/>
      <c r="C108" s="253" t="s">
        <v>46</v>
      </c>
      <c r="D108" s="327" t="s">
        <v>144</v>
      </c>
      <c r="E108" s="328"/>
      <c r="F108" s="328"/>
      <c r="G108" s="328"/>
      <c r="H108" s="328"/>
      <c r="I108" s="328"/>
      <c r="J108" s="329"/>
      <c r="L108" s="320" t="s">
        <v>5</v>
      </c>
      <c r="M108" s="320"/>
      <c r="N108" s="320"/>
      <c r="O108" s="319">
        <f>SUM(P114:P163)</f>
        <v>0</v>
      </c>
      <c r="P108" s="319"/>
      <c r="Q108" s="319"/>
      <c r="T108" s="225"/>
    </row>
    <row r="109" spans="1:23" ht="21.6" customHeight="1">
      <c r="A109" s="338">
        <f>A2</f>
        <v>8</v>
      </c>
      <c r="B109" s="339"/>
      <c r="C109" s="334">
        <f>C2</f>
        <v>0</v>
      </c>
      <c r="D109" s="342">
        <f>D2</f>
        <v>0</v>
      </c>
      <c r="E109" s="343"/>
      <c r="F109" s="343"/>
      <c r="G109" s="343"/>
      <c r="H109" s="343"/>
      <c r="I109" s="343"/>
      <c r="J109" s="344"/>
      <c r="L109" s="320" t="s">
        <v>159</v>
      </c>
      <c r="M109" s="320"/>
      <c r="N109" s="320"/>
      <c r="O109" s="319">
        <f>W17</f>
        <v>0</v>
      </c>
      <c r="P109" s="319"/>
      <c r="Q109" s="319"/>
    </row>
    <row r="110" spans="1:23" ht="21.6" customHeight="1">
      <c r="A110" s="340"/>
      <c r="B110" s="341"/>
      <c r="C110" s="335"/>
      <c r="D110" s="345"/>
      <c r="E110" s="346"/>
      <c r="F110" s="346"/>
      <c r="G110" s="346"/>
      <c r="H110" s="346"/>
      <c r="I110" s="346"/>
      <c r="J110" s="347"/>
      <c r="L110" s="320" t="s">
        <v>147</v>
      </c>
      <c r="M110" s="320"/>
      <c r="N110" s="320"/>
      <c r="O110" s="319">
        <f>ROUNDDOWN(O1/2,-3)</f>
        <v>0</v>
      </c>
      <c r="P110" s="319"/>
      <c r="Q110" s="319"/>
      <c r="V110" s="42"/>
    </row>
    <row r="111" spans="1:23" ht="21.75" customHeight="1">
      <c r="A111" s="43"/>
      <c r="B111" s="43"/>
      <c r="C111" s="44"/>
      <c r="K111" s="99"/>
      <c r="L111" s="247" t="str">
        <f>IF(W17&gt;O110,"国庫補助額が上限を超えています。","")</f>
        <v/>
      </c>
      <c r="M111" s="99"/>
      <c r="N111" s="99"/>
      <c r="O111" s="99"/>
      <c r="P111" s="99"/>
    </row>
    <row r="112" spans="1:23" ht="21" customHeight="1">
      <c r="A112" s="45" t="s">
        <v>9</v>
      </c>
      <c r="B112" s="45"/>
      <c r="C112" s="46"/>
      <c r="D112" s="46"/>
      <c r="E112" s="46"/>
      <c r="F112" s="46"/>
      <c r="G112" s="46"/>
      <c r="H112" s="46"/>
      <c r="I112" s="46"/>
      <c r="P112" s="70" t="s">
        <v>10</v>
      </c>
      <c r="V112" s="42"/>
      <c r="W112" s="225"/>
    </row>
    <row r="113" spans="1:23" s="242" customFormat="1" ht="31.15" customHeight="1">
      <c r="A113" s="367" t="s">
        <v>54</v>
      </c>
      <c r="B113" s="368"/>
      <c r="C113" s="191" t="s">
        <v>17</v>
      </c>
      <c r="D113" s="47" t="s">
        <v>27</v>
      </c>
      <c r="E113" s="48"/>
      <c r="F113" s="49" t="s">
        <v>24</v>
      </c>
      <c r="G113" s="50" t="s">
        <v>28</v>
      </c>
      <c r="H113" s="51" t="s">
        <v>23</v>
      </c>
      <c r="I113" s="52" t="s">
        <v>25</v>
      </c>
      <c r="J113" s="50" t="s">
        <v>28</v>
      </c>
      <c r="K113" s="51" t="s">
        <v>29</v>
      </c>
      <c r="L113" s="52" t="s">
        <v>25</v>
      </c>
      <c r="M113" s="50" t="s">
        <v>30</v>
      </c>
      <c r="N113" s="51" t="s">
        <v>31</v>
      </c>
      <c r="O113" s="50" t="s">
        <v>32</v>
      </c>
      <c r="P113" s="53" t="s">
        <v>7</v>
      </c>
      <c r="U113" s="42"/>
      <c r="V113" s="42"/>
      <c r="W113" s="225"/>
    </row>
    <row r="114" spans="1:23" ht="18" customHeight="1">
      <c r="A114" s="369">
        <v>1</v>
      </c>
      <c r="B114" s="370"/>
      <c r="C114" s="121"/>
      <c r="D114" s="103"/>
      <c r="E114" s="91"/>
      <c r="F114" s="28"/>
      <c r="G114" s="94"/>
      <c r="H114" s="83"/>
      <c r="I114" s="18"/>
      <c r="J114" s="94"/>
      <c r="K114" s="83"/>
      <c r="L114" s="18"/>
      <c r="M114" s="94"/>
      <c r="N114" s="25"/>
      <c r="O114" s="96"/>
      <c r="P114" s="243">
        <f t="shared" ref="P114:P163" si="4">IF(F114="",0,INT(SUM(PRODUCT(F114,H114,K114),N114)))</f>
        <v>0</v>
      </c>
    </row>
    <row r="115" spans="1:23" ht="18" customHeight="1">
      <c r="A115" s="359">
        <v>2</v>
      </c>
      <c r="B115" s="360"/>
      <c r="C115" s="119"/>
      <c r="D115" s="103"/>
      <c r="E115" s="92"/>
      <c r="F115" s="23"/>
      <c r="G115" s="94"/>
      <c r="H115" s="83"/>
      <c r="I115" s="18"/>
      <c r="J115" s="94"/>
      <c r="K115" s="83"/>
      <c r="L115" s="18"/>
      <c r="M115" s="94"/>
      <c r="N115" s="25"/>
      <c r="O115" s="90"/>
      <c r="P115" s="243">
        <f t="shared" si="4"/>
        <v>0</v>
      </c>
    </row>
    <row r="116" spans="1:23" ht="18" customHeight="1">
      <c r="A116" s="359">
        <v>3</v>
      </c>
      <c r="B116" s="360"/>
      <c r="C116" s="119"/>
      <c r="D116" s="103"/>
      <c r="E116" s="92"/>
      <c r="F116" s="23"/>
      <c r="G116" s="94"/>
      <c r="H116" s="83"/>
      <c r="I116" s="18"/>
      <c r="J116" s="94"/>
      <c r="K116" s="83"/>
      <c r="L116" s="18"/>
      <c r="M116" s="94"/>
      <c r="N116" s="25"/>
      <c r="O116" s="90"/>
      <c r="P116" s="243">
        <f t="shared" si="4"/>
        <v>0</v>
      </c>
    </row>
    <row r="117" spans="1:23" ht="18" customHeight="1">
      <c r="A117" s="359">
        <v>4</v>
      </c>
      <c r="B117" s="360"/>
      <c r="C117" s="119"/>
      <c r="D117" s="103"/>
      <c r="E117" s="92"/>
      <c r="F117" s="23"/>
      <c r="G117" s="94"/>
      <c r="H117" s="83"/>
      <c r="I117" s="18"/>
      <c r="J117" s="94"/>
      <c r="K117" s="83"/>
      <c r="L117" s="18"/>
      <c r="M117" s="94"/>
      <c r="N117" s="25"/>
      <c r="O117" s="90"/>
      <c r="P117" s="243">
        <f t="shared" si="4"/>
        <v>0</v>
      </c>
      <c r="U117" s="242"/>
      <c r="V117" s="244"/>
      <c r="W117" s="242"/>
    </row>
    <row r="118" spans="1:23" ht="18" customHeight="1">
      <c r="A118" s="359">
        <v>5</v>
      </c>
      <c r="B118" s="360"/>
      <c r="C118" s="120"/>
      <c r="D118" s="103"/>
      <c r="E118" s="92"/>
      <c r="F118" s="23"/>
      <c r="G118" s="94"/>
      <c r="H118" s="83"/>
      <c r="I118" s="18"/>
      <c r="J118" s="94"/>
      <c r="K118" s="83"/>
      <c r="L118" s="18"/>
      <c r="M118" s="94"/>
      <c r="N118" s="25"/>
      <c r="O118" s="90"/>
      <c r="P118" s="243">
        <f t="shared" si="4"/>
        <v>0</v>
      </c>
    </row>
    <row r="119" spans="1:23" ht="18" customHeight="1">
      <c r="A119" s="359">
        <v>6</v>
      </c>
      <c r="B119" s="360"/>
      <c r="C119" s="122"/>
      <c r="D119" s="103"/>
      <c r="E119" s="92"/>
      <c r="F119" s="23"/>
      <c r="G119" s="94"/>
      <c r="H119" s="83"/>
      <c r="I119" s="18"/>
      <c r="J119" s="94"/>
      <c r="K119" s="83"/>
      <c r="L119" s="18"/>
      <c r="M119" s="94"/>
      <c r="N119" s="25"/>
      <c r="O119" s="90"/>
      <c r="P119" s="243">
        <f t="shared" si="4"/>
        <v>0</v>
      </c>
    </row>
    <row r="120" spans="1:23" ht="18" customHeight="1">
      <c r="A120" s="359">
        <v>7</v>
      </c>
      <c r="B120" s="360"/>
      <c r="C120" s="122"/>
      <c r="D120" s="103"/>
      <c r="E120" s="92"/>
      <c r="F120" s="23"/>
      <c r="G120" s="94"/>
      <c r="H120" s="83"/>
      <c r="I120" s="18"/>
      <c r="J120" s="94"/>
      <c r="K120" s="83"/>
      <c r="L120" s="18"/>
      <c r="M120" s="94"/>
      <c r="N120" s="25"/>
      <c r="O120" s="90"/>
      <c r="P120" s="243">
        <f t="shared" si="4"/>
        <v>0</v>
      </c>
    </row>
    <row r="121" spans="1:23" ht="18" customHeight="1">
      <c r="A121" s="359">
        <v>8</v>
      </c>
      <c r="B121" s="360"/>
      <c r="C121" s="122"/>
      <c r="D121" s="103"/>
      <c r="E121" s="92"/>
      <c r="F121" s="23"/>
      <c r="G121" s="94"/>
      <c r="H121" s="83"/>
      <c r="I121" s="18"/>
      <c r="J121" s="94"/>
      <c r="K121" s="83"/>
      <c r="L121" s="18"/>
      <c r="M121" s="94"/>
      <c r="N121" s="25"/>
      <c r="O121" s="90"/>
      <c r="P121" s="243">
        <f t="shared" si="4"/>
        <v>0</v>
      </c>
    </row>
    <row r="122" spans="1:23" ht="18" customHeight="1">
      <c r="A122" s="359">
        <v>9</v>
      </c>
      <c r="B122" s="360"/>
      <c r="C122" s="122"/>
      <c r="D122" s="103"/>
      <c r="E122" s="92"/>
      <c r="F122" s="23"/>
      <c r="G122" s="94"/>
      <c r="H122" s="83"/>
      <c r="I122" s="18"/>
      <c r="J122" s="94"/>
      <c r="K122" s="83"/>
      <c r="L122" s="18"/>
      <c r="M122" s="94"/>
      <c r="N122" s="25"/>
      <c r="O122" s="90"/>
      <c r="P122" s="243">
        <f t="shared" si="4"/>
        <v>0</v>
      </c>
    </row>
    <row r="123" spans="1:23" ht="18" customHeight="1">
      <c r="A123" s="359">
        <v>10</v>
      </c>
      <c r="B123" s="360"/>
      <c r="C123" s="122"/>
      <c r="D123" s="103"/>
      <c r="E123" s="92"/>
      <c r="F123" s="23"/>
      <c r="G123" s="94"/>
      <c r="H123" s="83"/>
      <c r="I123" s="18"/>
      <c r="J123" s="94"/>
      <c r="K123" s="83"/>
      <c r="L123" s="18"/>
      <c r="M123" s="94"/>
      <c r="N123" s="25"/>
      <c r="O123" s="90"/>
      <c r="P123" s="243">
        <f t="shared" si="4"/>
        <v>0</v>
      </c>
    </row>
    <row r="124" spans="1:23" ht="18" customHeight="1">
      <c r="A124" s="359">
        <v>11</v>
      </c>
      <c r="B124" s="360"/>
      <c r="C124" s="122"/>
      <c r="D124" s="103"/>
      <c r="E124" s="92"/>
      <c r="F124" s="23"/>
      <c r="G124" s="94"/>
      <c r="H124" s="83"/>
      <c r="I124" s="18"/>
      <c r="J124" s="94"/>
      <c r="K124" s="83"/>
      <c r="L124" s="18"/>
      <c r="M124" s="94"/>
      <c r="N124" s="25"/>
      <c r="O124" s="90"/>
      <c r="P124" s="243">
        <f t="shared" si="4"/>
        <v>0</v>
      </c>
    </row>
    <row r="125" spans="1:23" ht="18" customHeight="1">
      <c r="A125" s="359">
        <v>12</v>
      </c>
      <c r="B125" s="360"/>
      <c r="C125" s="122"/>
      <c r="D125" s="103"/>
      <c r="E125" s="92"/>
      <c r="F125" s="23"/>
      <c r="G125" s="94"/>
      <c r="H125" s="83"/>
      <c r="I125" s="18"/>
      <c r="J125" s="94"/>
      <c r="K125" s="83"/>
      <c r="L125" s="18"/>
      <c r="M125" s="94"/>
      <c r="N125" s="25"/>
      <c r="O125" s="90"/>
      <c r="P125" s="243">
        <f t="shared" si="4"/>
        <v>0</v>
      </c>
    </row>
    <row r="126" spans="1:23" ht="18" customHeight="1">
      <c r="A126" s="359">
        <v>13</v>
      </c>
      <c r="B126" s="360"/>
      <c r="C126" s="122"/>
      <c r="D126" s="103"/>
      <c r="E126" s="92"/>
      <c r="F126" s="23"/>
      <c r="G126" s="94"/>
      <c r="H126" s="83"/>
      <c r="I126" s="18"/>
      <c r="J126" s="94"/>
      <c r="K126" s="83"/>
      <c r="L126" s="18"/>
      <c r="M126" s="94"/>
      <c r="N126" s="25"/>
      <c r="O126" s="90"/>
      <c r="P126" s="243">
        <f t="shared" si="4"/>
        <v>0</v>
      </c>
    </row>
    <row r="127" spans="1:23" ht="18" customHeight="1">
      <c r="A127" s="359">
        <v>14</v>
      </c>
      <c r="B127" s="360"/>
      <c r="C127" s="122"/>
      <c r="D127" s="103"/>
      <c r="E127" s="92"/>
      <c r="F127" s="23"/>
      <c r="G127" s="94"/>
      <c r="H127" s="83"/>
      <c r="I127" s="18"/>
      <c r="J127" s="94"/>
      <c r="K127" s="83"/>
      <c r="L127" s="18"/>
      <c r="M127" s="94"/>
      <c r="N127" s="25"/>
      <c r="O127" s="90"/>
      <c r="P127" s="243">
        <f t="shared" si="4"/>
        <v>0</v>
      </c>
    </row>
    <row r="128" spans="1:23" ht="18" customHeight="1">
      <c r="A128" s="359">
        <v>15</v>
      </c>
      <c r="B128" s="360"/>
      <c r="C128" s="122"/>
      <c r="D128" s="103"/>
      <c r="E128" s="92"/>
      <c r="F128" s="23"/>
      <c r="G128" s="94"/>
      <c r="H128" s="83"/>
      <c r="I128" s="18"/>
      <c r="J128" s="94"/>
      <c r="K128" s="83"/>
      <c r="L128" s="18"/>
      <c r="M128" s="94"/>
      <c r="N128" s="25"/>
      <c r="O128" s="90"/>
      <c r="P128" s="243">
        <f t="shared" si="4"/>
        <v>0</v>
      </c>
    </row>
    <row r="129" spans="1:16" ht="18" customHeight="1">
      <c r="A129" s="359">
        <v>16</v>
      </c>
      <c r="B129" s="360"/>
      <c r="C129" s="122"/>
      <c r="D129" s="103"/>
      <c r="E129" s="92"/>
      <c r="F129" s="23"/>
      <c r="G129" s="94"/>
      <c r="H129" s="83"/>
      <c r="I129" s="18"/>
      <c r="J129" s="94"/>
      <c r="K129" s="83"/>
      <c r="L129" s="18"/>
      <c r="M129" s="94"/>
      <c r="N129" s="25"/>
      <c r="O129" s="90"/>
      <c r="P129" s="243">
        <f t="shared" si="4"/>
        <v>0</v>
      </c>
    </row>
    <row r="130" spans="1:16" ht="18" customHeight="1">
      <c r="A130" s="359">
        <v>17</v>
      </c>
      <c r="B130" s="360"/>
      <c r="C130" s="122"/>
      <c r="D130" s="103"/>
      <c r="E130" s="92"/>
      <c r="F130" s="23"/>
      <c r="G130" s="94"/>
      <c r="H130" s="83"/>
      <c r="I130" s="18"/>
      <c r="J130" s="94"/>
      <c r="K130" s="83"/>
      <c r="L130" s="18"/>
      <c r="M130" s="94"/>
      <c r="N130" s="25"/>
      <c r="O130" s="90"/>
      <c r="P130" s="243">
        <f t="shared" si="4"/>
        <v>0</v>
      </c>
    </row>
    <row r="131" spans="1:16" ht="18" customHeight="1">
      <c r="A131" s="359">
        <v>18</v>
      </c>
      <c r="B131" s="360"/>
      <c r="C131" s="122"/>
      <c r="D131" s="103"/>
      <c r="E131" s="92"/>
      <c r="F131" s="23"/>
      <c r="G131" s="94"/>
      <c r="H131" s="83"/>
      <c r="I131" s="18"/>
      <c r="J131" s="94"/>
      <c r="K131" s="83"/>
      <c r="L131" s="18"/>
      <c r="M131" s="94"/>
      <c r="N131" s="25"/>
      <c r="O131" s="90"/>
      <c r="P131" s="243">
        <f t="shared" si="4"/>
        <v>0</v>
      </c>
    </row>
    <row r="132" spans="1:16" ht="18" customHeight="1">
      <c r="A132" s="359">
        <v>19</v>
      </c>
      <c r="B132" s="360"/>
      <c r="C132" s="122"/>
      <c r="D132" s="103"/>
      <c r="E132" s="92"/>
      <c r="F132" s="23"/>
      <c r="G132" s="94"/>
      <c r="H132" s="83"/>
      <c r="I132" s="18"/>
      <c r="J132" s="94"/>
      <c r="K132" s="83"/>
      <c r="L132" s="18"/>
      <c r="M132" s="94"/>
      <c r="N132" s="25"/>
      <c r="O132" s="90"/>
      <c r="P132" s="243">
        <f t="shared" si="4"/>
        <v>0</v>
      </c>
    </row>
    <row r="133" spans="1:16" ht="18" customHeight="1">
      <c r="A133" s="359">
        <v>20</v>
      </c>
      <c r="B133" s="360"/>
      <c r="C133" s="122"/>
      <c r="D133" s="103"/>
      <c r="E133" s="92"/>
      <c r="F133" s="23"/>
      <c r="G133" s="94"/>
      <c r="H133" s="83"/>
      <c r="I133" s="18"/>
      <c r="J133" s="94"/>
      <c r="K133" s="83"/>
      <c r="L133" s="18"/>
      <c r="M133" s="94"/>
      <c r="N133" s="25"/>
      <c r="O133" s="90"/>
      <c r="P133" s="243">
        <f t="shared" si="4"/>
        <v>0</v>
      </c>
    </row>
    <row r="134" spans="1:16" ht="18" customHeight="1">
      <c r="A134" s="359">
        <v>21</v>
      </c>
      <c r="B134" s="360"/>
      <c r="C134" s="122"/>
      <c r="D134" s="103"/>
      <c r="E134" s="92"/>
      <c r="F134" s="23"/>
      <c r="G134" s="94"/>
      <c r="H134" s="83"/>
      <c r="I134" s="18"/>
      <c r="J134" s="94"/>
      <c r="K134" s="83"/>
      <c r="L134" s="18"/>
      <c r="M134" s="94"/>
      <c r="N134" s="25"/>
      <c r="O134" s="90"/>
      <c r="P134" s="243">
        <f t="shared" si="4"/>
        <v>0</v>
      </c>
    </row>
    <row r="135" spans="1:16" ht="18" customHeight="1">
      <c r="A135" s="359">
        <v>22</v>
      </c>
      <c r="B135" s="360"/>
      <c r="C135" s="122"/>
      <c r="D135" s="103"/>
      <c r="E135" s="92"/>
      <c r="F135" s="23"/>
      <c r="G135" s="94"/>
      <c r="H135" s="83"/>
      <c r="I135" s="18"/>
      <c r="J135" s="94"/>
      <c r="K135" s="83"/>
      <c r="L135" s="18"/>
      <c r="M135" s="94"/>
      <c r="N135" s="25"/>
      <c r="O135" s="90"/>
      <c r="P135" s="243">
        <f t="shared" si="4"/>
        <v>0</v>
      </c>
    </row>
    <row r="136" spans="1:16" ht="18" customHeight="1">
      <c r="A136" s="359">
        <v>23</v>
      </c>
      <c r="B136" s="360"/>
      <c r="C136" s="122"/>
      <c r="D136" s="103"/>
      <c r="E136" s="92"/>
      <c r="F136" s="23"/>
      <c r="G136" s="94"/>
      <c r="H136" s="83"/>
      <c r="I136" s="18"/>
      <c r="J136" s="94"/>
      <c r="K136" s="83"/>
      <c r="L136" s="18"/>
      <c r="M136" s="94"/>
      <c r="N136" s="25"/>
      <c r="O136" s="90"/>
      <c r="P136" s="243">
        <f t="shared" si="4"/>
        <v>0</v>
      </c>
    </row>
    <row r="137" spans="1:16" ht="18" customHeight="1">
      <c r="A137" s="359">
        <v>24</v>
      </c>
      <c r="B137" s="360"/>
      <c r="C137" s="122"/>
      <c r="D137" s="103"/>
      <c r="E137" s="92"/>
      <c r="F137" s="23"/>
      <c r="G137" s="94"/>
      <c r="H137" s="83"/>
      <c r="I137" s="18"/>
      <c r="J137" s="94"/>
      <c r="K137" s="83"/>
      <c r="L137" s="18"/>
      <c r="M137" s="94"/>
      <c r="N137" s="25"/>
      <c r="O137" s="90"/>
      <c r="P137" s="243">
        <f t="shared" si="4"/>
        <v>0</v>
      </c>
    </row>
    <row r="138" spans="1:16" ht="18" customHeight="1">
      <c r="A138" s="359">
        <v>25</v>
      </c>
      <c r="B138" s="360"/>
      <c r="C138" s="122"/>
      <c r="D138" s="103"/>
      <c r="E138" s="92"/>
      <c r="F138" s="23"/>
      <c r="G138" s="94"/>
      <c r="H138" s="83"/>
      <c r="I138" s="18"/>
      <c r="J138" s="94"/>
      <c r="K138" s="83"/>
      <c r="L138" s="18"/>
      <c r="M138" s="94"/>
      <c r="N138" s="25"/>
      <c r="O138" s="90"/>
      <c r="P138" s="243">
        <f t="shared" si="4"/>
        <v>0</v>
      </c>
    </row>
    <row r="139" spans="1:16" ht="18" customHeight="1">
      <c r="A139" s="359">
        <v>26</v>
      </c>
      <c r="B139" s="360"/>
      <c r="C139" s="122"/>
      <c r="D139" s="103"/>
      <c r="E139" s="92"/>
      <c r="F139" s="23"/>
      <c r="G139" s="94"/>
      <c r="H139" s="83"/>
      <c r="I139" s="18"/>
      <c r="J139" s="94"/>
      <c r="K139" s="83"/>
      <c r="L139" s="18"/>
      <c r="M139" s="94"/>
      <c r="N139" s="25"/>
      <c r="O139" s="90"/>
      <c r="P139" s="243">
        <f t="shared" si="4"/>
        <v>0</v>
      </c>
    </row>
    <row r="140" spans="1:16" ht="18" customHeight="1">
      <c r="A140" s="359">
        <v>27</v>
      </c>
      <c r="B140" s="360"/>
      <c r="C140" s="122"/>
      <c r="D140" s="103"/>
      <c r="E140" s="92"/>
      <c r="F140" s="23"/>
      <c r="G140" s="94"/>
      <c r="H140" s="83"/>
      <c r="I140" s="18"/>
      <c r="J140" s="94"/>
      <c r="K140" s="83"/>
      <c r="L140" s="18"/>
      <c r="M140" s="94"/>
      <c r="N140" s="25"/>
      <c r="O140" s="90"/>
      <c r="P140" s="243">
        <f t="shared" si="4"/>
        <v>0</v>
      </c>
    </row>
    <row r="141" spans="1:16" ht="18" customHeight="1">
      <c r="A141" s="359">
        <v>28</v>
      </c>
      <c r="B141" s="360"/>
      <c r="C141" s="122"/>
      <c r="D141" s="103"/>
      <c r="E141" s="92"/>
      <c r="F141" s="23"/>
      <c r="G141" s="94"/>
      <c r="H141" s="83"/>
      <c r="I141" s="18"/>
      <c r="J141" s="94"/>
      <c r="K141" s="83"/>
      <c r="L141" s="18"/>
      <c r="M141" s="94"/>
      <c r="N141" s="25"/>
      <c r="O141" s="90"/>
      <c r="P141" s="243">
        <f t="shared" si="4"/>
        <v>0</v>
      </c>
    </row>
    <row r="142" spans="1:16" ht="18" customHeight="1">
      <c r="A142" s="359">
        <v>29</v>
      </c>
      <c r="B142" s="360"/>
      <c r="C142" s="122"/>
      <c r="D142" s="103"/>
      <c r="E142" s="92"/>
      <c r="F142" s="23"/>
      <c r="G142" s="94"/>
      <c r="H142" s="83"/>
      <c r="I142" s="18"/>
      <c r="J142" s="94"/>
      <c r="K142" s="83"/>
      <c r="L142" s="18"/>
      <c r="M142" s="94"/>
      <c r="N142" s="25"/>
      <c r="O142" s="90"/>
      <c r="P142" s="243">
        <f t="shared" si="4"/>
        <v>0</v>
      </c>
    </row>
    <row r="143" spans="1:16" ht="18" customHeight="1">
      <c r="A143" s="359">
        <v>30</v>
      </c>
      <c r="B143" s="360"/>
      <c r="C143" s="122"/>
      <c r="D143" s="103"/>
      <c r="E143" s="92"/>
      <c r="F143" s="23"/>
      <c r="G143" s="94"/>
      <c r="H143" s="83"/>
      <c r="I143" s="18"/>
      <c r="J143" s="94"/>
      <c r="K143" s="83"/>
      <c r="L143" s="18"/>
      <c r="M143" s="94"/>
      <c r="N143" s="25"/>
      <c r="O143" s="90"/>
      <c r="P143" s="243">
        <f t="shared" si="4"/>
        <v>0</v>
      </c>
    </row>
    <row r="144" spans="1:16" ht="18" customHeight="1">
      <c r="A144" s="359">
        <v>31</v>
      </c>
      <c r="B144" s="360"/>
      <c r="C144" s="122"/>
      <c r="D144" s="103"/>
      <c r="E144" s="92"/>
      <c r="F144" s="23"/>
      <c r="G144" s="94"/>
      <c r="H144" s="83"/>
      <c r="I144" s="18"/>
      <c r="J144" s="94"/>
      <c r="K144" s="83"/>
      <c r="L144" s="18"/>
      <c r="M144" s="94"/>
      <c r="N144" s="25"/>
      <c r="O144" s="90"/>
      <c r="P144" s="243">
        <f t="shared" si="4"/>
        <v>0</v>
      </c>
    </row>
    <row r="145" spans="1:16" ht="18" customHeight="1">
      <c r="A145" s="359">
        <v>32</v>
      </c>
      <c r="B145" s="360"/>
      <c r="C145" s="122"/>
      <c r="D145" s="103"/>
      <c r="E145" s="92"/>
      <c r="F145" s="23"/>
      <c r="G145" s="94"/>
      <c r="H145" s="83"/>
      <c r="I145" s="18"/>
      <c r="J145" s="94"/>
      <c r="K145" s="83"/>
      <c r="L145" s="18"/>
      <c r="M145" s="94"/>
      <c r="N145" s="25"/>
      <c r="O145" s="90"/>
      <c r="P145" s="243">
        <f t="shared" si="4"/>
        <v>0</v>
      </c>
    </row>
    <row r="146" spans="1:16" ht="18" customHeight="1">
      <c r="A146" s="359">
        <v>33</v>
      </c>
      <c r="B146" s="360"/>
      <c r="C146" s="122"/>
      <c r="D146" s="103"/>
      <c r="E146" s="92"/>
      <c r="F146" s="23"/>
      <c r="G146" s="94"/>
      <c r="H146" s="83"/>
      <c r="I146" s="18"/>
      <c r="J146" s="94"/>
      <c r="K146" s="83"/>
      <c r="L146" s="18"/>
      <c r="M146" s="94"/>
      <c r="N146" s="25"/>
      <c r="O146" s="90"/>
      <c r="P146" s="243">
        <f t="shared" si="4"/>
        <v>0</v>
      </c>
    </row>
    <row r="147" spans="1:16" ht="18" customHeight="1">
      <c r="A147" s="359">
        <v>34</v>
      </c>
      <c r="B147" s="360"/>
      <c r="C147" s="122"/>
      <c r="D147" s="103"/>
      <c r="E147" s="92"/>
      <c r="F147" s="23"/>
      <c r="G147" s="94"/>
      <c r="H147" s="83"/>
      <c r="I147" s="18"/>
      <c r="J147" s="94"/>
      <c r="K147" s="83"/>
      <c r="L147" s="18"/>
      <c r="M147" s="94"/>
      <c r="N147" s="25"/>
      <c r="O147" s="90"/>
      <c r="P147" s="243">
        <f t="shared" si="4"/>
        <v>0</v>
      </c>
    </row>
    <row r="148" spans="1:16" ht="18" customHeight="1">
      <c r="A148" s="359">
        <v>35</v>
      </c>
      <c r="B148" s="360"/>
      <c r="C148" s="122"/>
      <c r="D148" s="103"/>
      <c r="E148" s="92"/>
      <c r="F148" s="23"/>
      <c r="G148" s="94"/>
      <c r="H148" s="83"/>
      <c r="I148" s="18"/>
      <c r="J148" s="94"/>
      <c r="K148" s="83"/>
      <c r="L148" s="18"/>
      <c r="M148" s="94"/>
      <c r="N148" s="25"/>
      <c r="O148" s="90"/>
      <c r="P148" s="243">
        <f t="shared" si="4"/>
        <v>0</v>
      </c>
    </row>
    <row r="149" spans="1:16" ht="18" customHeight="1">
      <c r="A149" s="359">
        <v>36</v>
      </c>
      <c r="B149" s="360"/>
      <c r="C149" s="122"/>
      <c r="D149" s="103"/>
      <c r="E149" s="92"/>
      <c r="F149" s="23"/>
      <c r="G149" s="94"/>
      <c r="H149" s="83"/>
      <c r="I149" s="18"/>
      <c r="J149" s="94"/>
      <c r="K149" s="83"/>
      <c r="L149" s="18"/>
      <c r="M149" s="94"/>
      <c r="N149" s="25"/>
      <c r="O149" s="90"/>
      <c r="P149" s="243">
        <f t="shared" si="4"/>
        <v>0</v>
      </c>
    </row>
    <row r="150" spans="1:16" ht="18" customHeight="1">
      <c r="A150" s="359">
        <v>37</v>
      </c>
      <c r="B150" s="360"/>
      <c r="C150" s="122"/>
      <c r="D150" s="103"/>
      <c r="E150" s="92"/>
      <c r="F150" s="23"/>
      <c r="G150" s="94"/>
      <c r="H150" s="83"/>
      <c r="I150" s="18"/>
      <c r="J150" s="94"/>
      <c r="K150" s="83"/>
      <c r="L150" s="18"/>
      <c r="M150" s="94"/>
      <c r="N150" s="25"/>
      <c r="O150" s="90"/>
      <c r="P150" s="243">
        <f t="shared" si="4"/>
        <v>0</v>
      </c>
    </row>
    <row r="151" spans="1:16" ht="18" customHeight="1">
      <c r="A151" s="359">
        <v>38</v>
      </c>
      <c r="B151" s="360"/>
      <c r="C151" s="122"/>
      <c r="D151" s="103"/>
      <c r="E151" s="92"/>
      <c r="F151" s="23"/>
      <c r="G151" s="94"/>
      <c r="H151" s="83"/>
      <c r="I151" s="18"/>
      <c r="J151" s="94"/>
      <c r="K151" s="83"/>
      <c r="L151" s="18"/>
      <c r="M151" s="94"/>
      <c r="N151" s="25"/>
      <c r="O151" s="90"/>
      <c r="P151" s="243">
        <f t="shared" si="4"/>
        <v>0</v>
      </c>
    </row>
    <row r="152" spans="1:16" ht="18" customHeight="1">
      <c r="A152" s="359">
        <v>39</v>
      </c>
      <c r="B152" s="360"/>
      <c r="C152" s="122"/>
      <c r="D152" s="103"/>
      <c r="E152" s="92"/>
      <c r="F152" s="23"/>
      <c r="G152" s="94"/>
      <c r="H152" s="83"/>
      <c r="I152" s="18"/>
      <c r="J152" s="94"/>
      <c r="K152" s="83"/>
      <c r="L152" s="18"/>
      <c r="M152" s="94"/>
      <c r="N152" s="25"/>
      <c r="O152" s="90"/>
      <c r="P152" s="243">
        <f t="shared" si="4"/>
        <v>0</v>
      </c>
    </row>
    <row r="153" spans="1:16" ht="18" customHeight="1">
      <c r="A153" s="359">
        <v>40</v>
      </c>
      <c r="B153" s="360"/>
      <c r="C153" s="122"/>
      <c r="D153" s="103"/>
      <c r="E153" s="92"/>
      <c r="F153" s="23"/>
      <c r="G153" s="94"/>
      <c r="H153" s="83"/>
      <c r="I153" s="18"/>
      <c r="J153" s="94"/>
      <c r="K153" s="83"/>
      <c r="L153" s="18"/>
      <c r="M153" s="94"/>
      <c r="N153" s="25"/>
      <c r="O153" s="90"/>
      <c r="P153" s="243">
        <f t="shared" si="4"/>
        <v>0</v>
      </c>
    </row>
    <row r="154" spans="1:16" ht="18" customHeight="1">
      <c r="A154" s="359">
        <v>41</v>
      </c>
      <c r="B154" s="360"/>
      <c r="C154" s="122"/>
      <c r="D154" s="103"/>
      <c r="E154" s="92"/>
      <c r="F154" s="23"/>
      <c r="G154" s="94"/>
      <c r="H154" s="83"/>
      <c r="I154" s="18"/>
      <c r="J154" s="94"/>
      <c r="K154" s="83"/>
      <c r="L154" s="18"/>
      <c r="M154" s="94"/>
      <c r="N154" s="25"/>
      <c r="O154" s="90"/>
      <c r="P154" s="243">
        <f t="shared" si="4"/>
        <v>0</v>
      </c>
    </row>
    <row r="155" spans="1:16" ht="18" customHeight="1">
      <c r="A155" s="359">
        <v>42</v>
      </c>
      <c r="B155" s="360"/>
      <c r="C155" s="122"/>
      <c r="D155" s="103"/>
      <c r="E155" s="92"/>
      <c r="F155" s="23"/>
      <c r="G155" s="94"/>
      <c r="H155" s="83"/>
      <c r="I155" s="18"/>
      <c r="J155" s="94"/>
      <c r="K155" s="83"/>
      <c r="L155" s="18"/>
      <c r="M155" s="94"/>
      <c r="N155" s="25"/>
      <c r="O155" s="90"/>
      <c r="P155" s="243">
        <f t="shared" si="4"/>
        <v>0</v>
      </c>
    </row>
    <row r="156" spans="1:16" ht="18" customHeight="1">
      <c r="A156" s="359">
        <v>43</v>
      </c>
      <c r="B156" s="360"/>
      <c r="C156" s="122"/>
      <c r="D156" s="103"/>
      <c r="E156" s="92"/>
      <c r="F156" s="23"/>
      <c r="G156" s="94"/>
      <c r="H156" s="83"/>
      <c r="I156" s="18"/>
      <c r="J156" s="94"/>
      <c r="K156" s="83"/>
      <c r="L156" s="18"/>
      <c r="M156" s="94"/>
      <c r="N156" s="25"/>
      <c r="O156" s="90"/>
      <c r="P156" s="243">
        <f t="shared" si="4"/>
        <v>0</v>
      </c>
    </row>
    <row r="157" spans="1:16" ht="18" customHeight="1">
      <c r="A157" s="359">
        <v>44</v>
      </c>
      <c r="B157" s="360"/>
      <c r="C157" s="122"/>
      <c r="D157" s="103"/>
      <c r="E157" s="92"/>
      <c r="F157" s="23"/>
      <c r="G157" s="94"/>
      <c r="H157" s="83"/>
      <c r="I157" s="18"/>
      <c r="J157" s="94"/>
      <c r="K157" s="83"/>
      <c r="L157" s="18"/>
      <c r="M157" s="94"/>
      <c r="N157" s="25"/>
      <c r="O157" s="90"/>
      <c r="P157" s="243">
        <f t="shared" si="4"/>
        <v>0</v>
      </c>
    </row>
    <row r="158" spans="1:16" ht="18" customHeight="1">
      <c r="A158" s="359">
        <v>45</v>
      </c>
      <c r="B158" s="360"/>
      <c r="C158" s="122"/>
      <c r="D158" s="103"/>
      <c r="E158" s="92"/>
      <c r="F158" s="23"/>
      <c r="G158" s="94"/>
      <c r="H158" s="83"/>
      <c r="I158" s="18"/>
      <c r="J158" s="94"/>
      <c r="K158" s="83"/>
      <c r="L158" s="18"/>
      <c r="M158" s="94"/>
      <c r="N158" s="25"/>
      <c r="O158" s="90"/>
      <c r="P158" s="243">
        <f t="shared" si="4"/>
        <v>0</v>
      </c>
    </row>
    <row r="159" spans="1:16" ht="18" customHeight="1">
      <c r="A159" s="359">
        <v>46</v>
      </c>
      <c r="B159" s="360"/>
      <c r="C159" s="122"/>
      <c r="D159" s="103"/>
      <c r="E159" s="92"/>
      <c r="F159" s="23"/>
      <c r="G159" s="94"/>
      <c r="H159" s="83"/>
      <c r="I159" s="18"/>
      <c r="J159" s="94"/>
      <c r="K159" s="83"/>
      <c r="L159" s="18"/>
      <c r="M159" s="94"/>
      <c r="N159" s="25"/>
      <c r="O159" s="90"/>
      <c r="P159" s="243">
        <f t="shared" si="4"/>
        <v>0</v>
      </c>
    </row>
    <row r="160" spans="1:16" ht="18" customHeight="1">
      <c r="A160" s="359">
        <v>47</v>
      </c>
      <c r="B160" s="360"/>
      <c r="C160" s="122"/>
      <c r="D160" s="103"/>
      <c r="E160" s="92"/>
      <c r="F160" s="23"/>
      <c r="G160" s="94"/>
      <c r="H160" s="83"/>
      <c r="I160" s="18"/>
      <c r="J160" s="94"/>
      <c r="K160" s="83"/>
      <c r="L160" s="18"/>
      <c r="M160" s="94"/>
      <c r="N160" s="25"/>
      <c r="O160" s="90"/>
      <c r="P160" s="243">
        <f t="shared" si="4"/>
        <v>0</v>
      </c>
    </row>
    <row r="161" spans="1:16" ht="18" customHeight="1">
      <c r="A161" s="359">
        <v>48</v>
      </c>
      <c r="B161" s="360"/>
      <c r="C161" s="122"/>
      <c r="D161" s="103"/>
      <c r="E161" s="92"/>
      <c r="F161" s="23"/>
      <c r="G161" s="94"/>
      <c r="H161" s="83"/>
      <c r="I161" s="18"/>
      <c r="J161" s="94"/>
      <c r="K161" s="83"/>
      <c r="L161" s="18"/>
      <c r="M161" s="94"/>
      <c r="N161" s="25"/>
      <c r="O161" s="90"/>
      <c r="P161" s="243">
        <f t="shared" si="4"/>
        <v>0</v>
      </c>
    </row>
    <row r="162" spans="1:16" ht="18" customHeight="1">
      <c r="A162" s="359">
        <v>49</v>
      </c>
      <c r="B162" s="360"/>
      <c r="C162" s="122"/>
      <c r="D162" s="103"/>
      <c r="E162" s="92"/>
      <c r="F162" s="23"/>
      <c r="G162" s="94"/>
      <c r="H162" s="83"/>
      <c r="I162" s="18"/>
      <c r="J162" s="94"/>
      <c r="K162" s="83"/>
      <c r="L162" s="18"/>
      <c r="M162" s="94"/>
      <c r="N162" s="25"/>
      <c r="O162" s="90"/>
      <c r="P162" s="243">
        <f t="shared" si="4"/>
        <v>0</v>
      </c>
    </row>
    <row r="163" spans="1:16" ht="18" customHeight="1">
      <c r="A163" s="361">
        <v>50</v>
      </c>
      <c r="B163" s="362"/>
      <c r="C163" s="125"/>
      <c r="D163" s="104"/>
      <c r="E163" s="93"/>
      <c r="F163" s="24"/>
      <c r="G163" s="95"/>
      <c r="H163" s="84"/>
      <c r="I163" s="19"/>
      <c r="J163" s="95"/>
      <c r="K163" s="84"/>
      <c r="L163" s="19"/>
      <c r="M163" s="95"/>
      <c r="N163" s="24"/>
      <c r="O163" s="97"/>
      <c r="P163" s="245">
        <f t="shared" si="4"/>
        <v>0</v>
      </c>
    </row>
    <row r="165" spans="1:16">
      <c r="A165" s="55"/>
      <c r="B165" s="55"/>
    </row>
    <row r="166" spans="1:16" ht="20.100000000000001" customHeight="1"/>
    <row r="167" spans="1:16" ht="20.100000000000001" customHeight="1"/>
    <row r="168" spans="1:16" ht="20.100000000000001" customHeight="1"/>
    <row r="169" spans="1:16" ht="20.100000000000001" customHeight="1"/>
    <row r="170" spans="1:16" ht="20.100000000000001" customHeight="1"/>
    <row r="171" spans="1:16" ht="20.100000000000001" customHeight="1"/>
    <row r="172" spans="1:16" ht="20.100000000000001" customHeight="1"/>
    <row r="173" spans="1:16" ht="20.100000000000001" customHeight="1"/>
    <row r="174" spans="1:16" ht="20.100000000000001" customHeight="1"/>
    <row r="175" spans="1:16" ht="20.100000000000001" customHeight="1"/>
    <row r="176" spans="1:16" ht="19.5" customHeight="1"/>
    <row r="177" spans="8:22" ht="19.5" customHeight="1"/>
    <row r="178" spans="8:22" ht="19.5" customHeight="1"/>
    <row r="179" spans="8:22" ht="19.5" customHeight="1"/>
    <row r="180" spans="8:22" ht="19.5" customHeight="1"/>
    <row r="181" spans="8:22" ht="19.5" customHeight="1"/>
    <row r="182" spans="8:22" ht="19.5" customHeight="1">
      <c r="H182" s="246"/>
      <c r="I182" s="246"/>
      <c r="J182" s="246"/>
      <c r="K182" s="246"/>
      <c r="L182" s="246"/>
      <c r="M182" s="246"/>
      <c r="N182" s="246"/>
    </row>
    <row r="183" spans="8:22" ht="20.100000000000001" customHeight="1">
      <c r="H183" s="246"/>
      <c r="I183" s="246"/>
      <c r="J183" s="246"/>
      <c r="K183" s="246"/>
      <c r="L183" s="246"/>
      <c r="M183" s="246"/>
      <c r="N183" s="246"/>
    </row>
    <row r="184" spans="8:22" ht="20.100000000000001" customHeight="1">
      <c r="H184" s="246"/>
      <c r="I184" s="246"/>
      <c r="J184" s="246"/>
      <c r="K184" s="246"/>
      <c r="L184" s="246"/>
      <c r="M184" s="246"/>
      <c r="N184" s="246"/>
    </row>
    <row r="185" spans="8:22" ht="20.100000000000001" customHeight="1">
      <c r="H185" s="246"/>
      <c r="I185" s="246"/>
      <c r="J185" s="246"/>
      <c r="K185" s="246"/>
      <c r="L185" s="246"/>
      <c r="M185" s="246"/>
      <c r="N185" s="246"/>
    </row>
    <row r="186" spans="8:22" ht="20.100000000000001" customHeight="1">
      <c r="H186" s="246"/>
      <c r="I186" s="246"/>
      <c r="J186" s="246"/>
      <c r="K186" s="246"/>
      <c r="L186" s="246"/>
      <c r="M186" s="246"/>
      <c r="N186" s="246"/>
      <c r="U186" s="225"/>
      <c r="V186" s="42"/>
    </row>
    <row r="187" spans="8:22" ht="20.100000000000001" customHeight="1">
      <c r="H187" s="246"/>
      <c r="I187" s="246"/>
      <c r="J187" s="246"/>
      <c r="K187" s="246"/>
      <c r="L187" s="246"/>
      <c r="M187" s="246"/>
      <c r="N187" s="246"/>
      <c r="U187" s="225"/>
      <c r="V187" s="42"/>
    </row>
    <row r="188" spans="8:22" ht="20.100000000000001" customHeight="1">
      <c r="H188" s="246"/>
      <c r="I188" s="246"/>
      <c r="J188" s="246"/>
      <c r="K188" s="246"/>
      <c r="L188" s="246"/>
      <c r="M188" s="246"/>
      <c r="N188" s="246"/>
      <c r="U188" s="225"/>
      <c r="V188" s="42"/>
    </row>
    <row r="189" spans="8:22" ht="20.100000000000001" customHeight="1">
      <c r="H189" s="246"/>
      <c r="I189" s="246"/>
      <c r="J189" s="246"/>
      <c r="K189" s="246"/>
      <c r="L189" s="246"/>
      <c r="M189" s="246"/>
      <c r="N189" s="246"/>
      <c r="U189" s="225"/>
      <c r="V189" s="42"/>
    </row>
    <row r="190" spans="8:22" ht="20.100000000000001" customHeight="1">
      <c r="H190" s="246"/>
      <c r="I190" s="246"/>
      <c r="J190" s="246"/>
      <c r="K190" s="246"/>
      <c r="L190" s="246"/>
      <c r="M190" s="246"/>
      <c r="N190" s="246"/>
      <c r="U190" s="225"/>
      <c r="V190" s="42"/>
    </row>
    <row r="191" spans="8:22" ht="20.100000000000001" customHeight="1">
      <c r="H191" s="246"/>
      <c r="I191" s="246"/>
      <c r="J191" s="246"/>
      <c r="K191" s="246"/>
      <c r="L191" s="246"/>
      <c r="M191" s="246"/>
      <c r="N191" s="246"/>
      <c r="U191" s="225"/>
      <c r="V191" s="42"/>
    </row>
    <row r="192" spans="8:22" ht="20.100000000000001" customHeight="1">
      <c r="H192" s="246"/>
      <c r="I192" s="246"/>
      <c r="J192" s="246"/>
      <c r="K192" s="246"/>
      <c r="L192" s="246"/>
      <c r="M192" s="246"/>
      <c r="N192" s="246"/>
      <c r="U192" s="225"/>
      <c r="V192" s="42"/>
    </row>
    <row r="193" spans="8:22" ht="20.100000000000001" customHeight="1">
      <c r="H193" s="246"/>
      <c r="I193" s="246"/>
      <c r="J193" s="246"/>
      <c r="K193" s="246"/>
      <c r="L193" s="246"/>
      <c r="M193" s="246"/>
      <c r="N193" s="246"/>
      <c r="U193" s="225"/>
      <c r="V193" s="42"/>
    </row>
    <row r="194" spans="8:22" ht="20.100000000000001" customHeight="1">
      <c r="H194" s="246"/>
      <c r="I194" s="246"/>
      <c r="J194" s="246"/>
      <c r="K194" s="246"/>
      <c r="L194" s="246"/>
      <c r="M194" s="246"/>
      <c r="N194" s="246"/>
      <c r="U194" s="225"/>
      <c r="V194" s="42"/>
    </row>
    <row r="195" spans="8:22" ht="20.100000000000001" customHeight="1">
      <c r="H195" s="246"/>
      <c r="I195" s="246"/>
      <c r="J195" s="246"/>
      <c r="K195" s="246"/>
      <c r="L195" s="246"/>
      <c r="M195" s="246"/>
      <c r="N195" s="246"/>
      <c r="U195" s="225"/>
      <c r="V195" s="42"/>
    </row>
    <row r="196" spans="8:22" ht="20.100000000000001" customHeight="1">
      <c r="H196" s="246"/>
      <c r="I196" s="246"/>
      <c r="J196" s="246"/>
      <c r="K196" s="246"/>
      <c r="L196" s="246"/>
      <c r="M196" s="246"/>
      <c r="N196" s="246"/>
      <c r="U196" s="225"/>
      <c r="V196" s="42"/>
    </row>
    <row r="197" spans="8:22" ht="20.100000000000001" customHeight="1">
      <c r="H197" s="246"/>
      <c r="I197" s="246"/>
      <c r="J197" s="246"/>
      <c r="K197" s="246"/>
      <c r="L197" s="246"/>
      <c r="M197" s="246"/>
      <c r="N197" s="246"/>
      <c r="U197" s="225"/>
      <c r="V197" s="42"/>
    </row>
    <row r="198" spans="8:22" ht="20.100000000000001" customHeight="1">
      <c r="H198" s="246"/>
      <c r="I198" s="246"/>
      <c r="J198" s="246"/>
      <c r="K198" s="246"/>
      <c r="L198" s="246"/>
      <c r="M198" s="246"/>
      <c r="N198" s="246"/>
      <c r="U198" s="225"/>
      <c r="V198" s="42"/>
    </row>
    <row r="199" spans="8:22" ht="20.100000000000001" customHeight="1">
      <c r="H199" s="246"/>
      <c r="I199" s="246"/>
      <c r="J199" s="246"/>
      <c r="K199" s="246"/>
      <c r="L199" s="246"/>
      <c r="M199" s="246"/>
      <c r="N199" s="246"/>
      <c r="U199" s="225"/>
      <c r="V199" s="42"/>
    </row>
    <row r="200" spans="8:22" ht="20.100000000000001" customHeight="1">
      <c r="H200" s="246"/>
      <c r="I200" s="246"/>
      <c r="J200" s="246"/>
      <c r="K200" s="246"/>
      <c r="L200" s="246"/>
      <c r="M200" s="246"/>
      <c r="N200" s="246"/>
      <c r="U200" s="225"/>
      <c r="V200" s="42"/>
    </row>
    <row r="201" spans="8:22" ht="20.100000000000001" customHeight="1">
      <c r="H201" s="246"/>
      <c r="I201" s="246"/>
      <c r="J201" s="246"/>
      <c r="K201" s="246"/>
      <c r="L201" s="246"/>
      <c r="M201" s="246"/>
      <c r="N201" s="246"/>
      <c r="U201" s="225"/>
      <c r="V201" s="42"/>
    </row>
    <row r="202" spans="8:22" ht="20.100000000000001" customHeight="1">
      <c r="H202" s="246"/>
      <c r="I202" s="246"/>
      <c r="J202" s="246"/>
      <c r="K202" s="246"/>
      <c r="L202" s="246"/>
      <c r="M202" s="246"/>
      <c r="N202" s="246"/>
      <c r="U202" s="225"/>
      <c r="V202" s="42"/>
    </row>
    <row r="203" spans="8:22" ht="20.100000000000001" customHeight="1">
      <c r="H203" s="246"/>
      <c r="I203" s="246"/>
      <c r="J203" s="246"/>
      <c r="K203" s="246"/>
      <c r="L203" s="246"/>
      <c r="M203" s="246"/>
      <c r="N203" s="246"/>
      <c r="U203" s="225"/>
      <c r="V203" s="42"/>
    </row>
    <row r="204" spans="8:22" ht="20.100000000000001" customHeight="1">
      <c r="H204" s="246"/>
      <c r="I204" s="246"/>
      <c r="J204" s="246"/>
      <c r="K204" s="246"/>
      <c r="L204" s="246"/>
      <c r="M204" s="246"/>
      <c r="N204" s="246"/>
      <c r="U204" s="225"/>
      <c r="V204" s="42"/>
    </row>
    <row r="205" spans="8:22" ht="20.100000000000001" customHeight="1">
      <c r="H205" s="246"/>
      <c r="I205" s="246"/>
      <c r="J205" s="246"/>
      <c r="K205" s="246"/>
      <c r="L205" s="246"/>
      <c r="M205" s="246"/>
      <c r="N205" s="246"/>
      <c r="U205" s="225"/>
      <c r="V205" s="42"/>
    </row>
    <row r="206" spans="8:22" ht="20.100000000000001" customHeight="1">
      <c r="H206" s="246"/>
      <c r="I206" s="246"/>
      <c r="J206" s="246"/>
      <c r="K206" s="246"/>
      <c r="L206" s="246"/>
      <c r="M206" s="246"/>
      <c r="N206" s="246"/>
      <c r="U206" s="225"/>
      <c r="V206" s="42"/>
    </row>
    <row r="207" spans="8:22" ht="20.100000000000001" customHeight="1">
      <c r="H207" s="246"/>
      <c r="I207" s="246"/>
      <c r="J207" s="246"/>
      <c r="K207" s="246"/>
      <c r="L207" s="246"/>
      <c r="M207" s="246"/>
      <c r="N207" s="246"/>
      <c r="U207" s="225"/>
      <c r="V207" s="42"/>
    </row>
    <row r="208" spans="8:22" ht="20.100000000000001" customHeight="1">
      <c r="H208" s="246"/>
      <c r="I208" s="246"/>
      <c r="J208" s="246"/>
      <c r="K208" s="246"/>
      <c r="L208" s="246"/>
      <c r="M208" s="246"/>
      <c r="N208" s="246"/>
      <c r="U208" s="225"/>
      <c r="V208" s="42"/>
    </row>
    <row r="209" spans="8:22" ht="20.100000000000001" customHeight="1">
      <c r="H209" s="246"/>
      <c r="I209" s="246"/>
      <c r="J209" s="246"/>
      <c r="K209" s="246"/>
      <c r="L209" s="246"/>
      <c r="M209" s="246"/>
      <c r="N209" s="246"/>
      <c r="U209" s="225"/>
      <c r="V209" s="42"/>
    </row>
    <row r="210" spans="8:22">
      <c r="U210" s="225"/>
      <c r="V210" s="42"/>
    </row>
    <row r="211" spans="8:22">
      <c r="U211" s="225"/>
      <c r="V211" s="42"/>
    </row>
    <row r="212" spans="8:22">
      <c r="U212" s="225"/>
      <c r="V212" s="42"/>
    </row>
    <row r="213" spans="8:22">
      <c r="U213" s="225"/>
      <c r="V213" s="42"/>
    </row>
    <row r="214" spans="8:22">
      <c r="U214" s="225"/>
      <c r="V214" s="42"/>
    </row>
  </sheetData>
  <sheetProtection sheet="1" formatRows="0"/>
  <mergeCells count="186">
    <mergeCell ref="A160:B160"/>
    <mergeCell ref="A161:B161"/>
    <mergeCell ref="A162:B162"/>
    <mergeCell ref="A163:B163"/>
    <mergeCell ref="A154:B154"/>
    <mergeCell ref="A155:B155"/>
    <mergeCell ref="A156:B156"/>
    <mergeCell ref="A157:B157"/>
    <mergeCell ref="A158:B158"/>
    <mergeCell ref="A159:B159"/>
    <mergeCell ref="A148:B148"/>
    <mergeCell ref="A149:B149"/>
    <mergeCell ref="A150:B150"/>
    <mergeCell ref="A151:B151"/>
    <mergeCell ref="A152:B152"/>
    <mergeCell ref="A153:B153"/>
    <mergeCell ref="A142:B142"/>
    <mergeCell ref="A143:B143"/>
    <mergeCell ref="A144:B144"/>
    <mergeCell ref="A145:B145"/>
    <mergeCell ref="A146:B146"/>
    <mergeCell ref="A147:B147"/>
    <mergeCell ref="A136:B136"/>
    <mergeCell ref="A137:B137"/>
    <mergeCell ref="A138:B138"/>
    <mergeCell ref="A139:B139"/>
    <mergeCell ref="A140:B140"/>
    <mergeCell ref="A141:B141"/>
    <mergeCell ref="A130:B130"/>
    <mergeCell ref="A131:B131"/>
    <mergeCell ref="A132:B132"/>
    <mergeCell ref="A133:B133"/>
    <mergeCell ref="A134:B134"/>
    <mergeCell ref="A135:B135"/>
    <mergeCell ref="A124:B124"/>
    <mergeCell ref="A125:B125"/>
    <mergeCell ref="A126:B126"/>
    <mergeCell ref="A127:B127"/>
    <mergeCell ref="A128:B128"/>
    <mergeCell ref="A129:B129"/>
    <mergeCell ref="A118:B118"/>
    <mergeCell ref="A119:B119"/>
    <mergeCell ref="A120:B120"/>
    <mergeCell ref="A121:B121"/>
    <mergeCell ref="A122:B122"/>
    <mergeCell ref="A123:B123"/>
    <mergeCell ref="O110:Q110"/>
    <mergeCell ref="A113:B113"/>
    <mergeCell ref="A114:B114"/>
    <mergeCell ref="A115:B115"/>
    <mergeCell ref="A116:B116"/>
    <mergeCell ref="A117:B117"/>
    <mergeCell ref="A108:B108"/>
    <mergeCell ref="D108:J108"/>
    <mergeCell ref="L108:N108"/>
    <mergeCell ref="O108:Q108"/>
    <mergeCell ref="A109:B110"/>
    <mergeCell ref="C109:C110"/>
    <mergeCell ref="D109:J110"/>
    <mergeCell ref="L109:N109"/>
    <mergeCell ref="O109:Q109"/>
    <mergeCell ref="L110:N110"/>
    <mergeCell ref="A101:B101"/>
    <mergeCell ref="A102:B102"/>
    <mergeCell ref="A103:B103"/>
    <mergeCell ref="A104:B104"/>
    <mergeCell ref="A105:B105"/>
    <mergeCell ref="A106:B106"/>
    <mergeCell ref="A95:B95"/>
    <mergeCell ref="A96:B96"/>
    <mergeCell ref="A97:B97"/>
    <mergeCell ref="A98:B98"/>
    <mergeCell ref="A99:B99"/>
    <mergeCell ref="A100:B100"/>
    <mergeCell ref="A89:B89"/>
    <mergeCell ref="A90:B90"/>
    <mergeCell ref="A91:B91"/>
    <mergeCell ref="A92:B92"/>
    <mergeCell ref="A93:B93"/>
    <mergeCell ref="A94:B94"/>
    <mergeCell ref="A83:B83"/>
    <mergeCell ref="A84:B84"/>
    <mergeCell ref="A85:B85"/>
    <mergeCell ref="A86:B86"/>
    <mergeCell ref="A87:B87"/>
    <mergeCell ref="A88:B88"/>
    <mergeCell ref="A77:B77"/>
    <mergeCell ref="A78:B78"/>
    <mergeCell ref="A79:B79"/>
    <mergeCell ref="A80:B80"/>
    <mergeCell ref="A81:B81"/>
    <mergeCell ref="A82:B82"/>
    <mergeCell ref="A71:B71"/>
    <mergeCell ref="A72:B72"/>
    <mergeCell ref="A73:B73"/>
    <mergeCell ref="A74:B74"/>
    <mergeCell ref="A75:B75"/>
    <mergeCell ref="A76:B76"/>
    <mergeCell ref="A65:B65"/>
    <mergeCell ref="A66:B66"/>
    <mergeCell ref="A67:B67"/>
    <mergeCell ref="A68:B68"/>
    <mergeCell ref="A69:B69"/>
    <mergeCell ref="A70:B70"/>
    <mergeCell ref="A59:B59"/>
    <mergeCell ref="A60:B60"/>
    <mergeCell ref="A61:B61"/>
    <mergeCell ref="A62:B62"/>
    <mergeCell ref="A63:B63"/>
    <mergeCell ref="A64:B64"/>
    <mergeCell ref="A54:B54"/>
    <mergeCell ref="A55:B55"/>
    <mergeCell ref="A56:B56"/>
    <mergeCell ref="A57:B57"/>
    <mergeCell ref="A58:B58"/>
    <mergeCell ref="A48:B48"/>
    <mergeCell ref="U50:V50"/>
    <mergeCell ref="A49:B49"/>
    <mergeCell ref="A50:B50"/>
    <mergeCell ref="A51:B51"/>
    <mergeCell ref="A52:B52"/>
    <mergeCell ref="A35:B35"/>
    <mergeCell ref="A36:B36"/>
    <mergeCell ref="A37:B37"/>
    <mergeCell ref="A38:B38"/>
    <mergeCell ref="A39:B39"/>
    <mergeCell ref="A40:B40"/>
    <mergeCell ref="A41:B41"/>
    <mergeCell ref="U36:U49"/>
    <mergeCell ref="A53:B53"/>
    <mergeCell ref="A42:B42"/>
    <mergeCell ref="A43:B43"/>
    <mergeCell ref="A44:B44"/>
    <mergeCell ref="A45:B45"/>
    <mergeCell ref="A46:B46"/>
    <mergeCell ref="A47:B47"/>
    <mergeCell ref="U21:V21"/>
    <mergeCell ref="A22:B22"/>
    <mergeCell ref="A23:B23"/>
    <mergeCell ref="A24:B24"/>
    <mergeCell ref="A25:B25"/>
    <mergeCell ref="A26:B26"/>
    <mergeCell ref="U22:U35"/>
    <mergeCell ref="A16:B16"/>
    <mergeCell ref="U16:V16"/>
    <mergeCell ref="A17:B17"/>
    <mergeCell ref="U17:V17"/>
    <mergeCell ref="A18:B18"/>
    <mergeCell ref="U18:V18"/>
    <mergeCell ref="A27:B27"/>
    <mergeCell ref="A28:B28"/>
    <mergeCell ref="A29:B29"/>
    <mergeCell ref="A30:B30"/>
    <mergeCell ref="A31:B31"/>
    <mergeCell ref="A32:B32"/>
    <mergeCell ref="A19:B19"/>
    <mergeCell ref="A20:B20"/>
    <mergeCell ref="A21:B21"/>
    <mergeCell ref="A33:B33"/>
    <mergeCell ref="A34:B34"/>
    <mergeCell ref="A9:B9"/>
    <mergeCell ref="U9:V9"/>
    <mergeCell ref="A10:B10"/>
    <mergeCell ref="U10:V10"/>
    <mergeCell ref="A11:B11"/>
    <mergeCell ref="U11:U15"/>
    <mergeCell ref="A12:B12"/>
    <mergeCell ref="A13:B13"/>
    <mergeCell ref="A14:B14"/>
    <mergeCell ref="A15:B15"/>
    <mergeCell ref="O3:Q3"/>
    <mergeCell ref="U5:V5"/>
    <mergeCell ref="A6:B6"/>
    <mergeCell ref="A7:B7"/>
    <mergeCell ref="A8:B8"/>
    <mergeCell ref="U8:V8"/>
    <mergeCell ref="A1:B1"/>
    <mergeCell ref="D1:J1"/>
    <mergeCell ref="L1:N1"/>
    <mergeCell ref="O1:Q1"/>
    <mergeCell ref="A2:B3"/>
    <mergeCell ref="C2:C3"/>
    <mergeCell ref="D2:J3"/>
    <mergeCell ref="L2:N2"/>
    <mergeCell ref="O2:Q2"/>
    <mergeCell ref="L3:N3"/>
  </mergeCells>
  <phoneticPr fontId="5"/>
  <conditionalFormatting sqref="N48:N106 F48:F106 H48:H106 K48:K106">
    <cfRule type="expression" dxfId="1087" priority="73">
      <formula>INDIRECT(ADDRESS(ROW(),COLUMN()))=TRUNC(INDIRECT(ADDRESS(ROW(),COLUMN())))</formula>
    </cfRule>
  </conditionalFormatting>
  <conditionalFormatting sqref="N24:N47">
    <cfRule type="expression" dxfId="1086" priority="69">
      <formula>INDIRECT(ADDRESS(ROW(),COLUMN()))=TRUNC(INDIRECT(ADDRESS(ROW(),COLUMN())))</formula>
    </cfRule>
  </conditionalFormatting>
  <conditionalFormatting sqref="F45:F47">
    <cfRule type="expression" dxfId="1085" priority="72">
      <formula>INDIRECT(ADDRESS(ROW(),COLUMN()))=TRUNC(INDIRECT(ADDRESS(ROW(),COLUMN())))</formula>
    </cfRule>
  </conditionalFormatting>
  <conditionalFormatting sqref="H42 H45:H47">
    <cfRule type="expression" dxfId="1084" priority="71">
      <formula>INDIRECT(ADDRESS(ROW(),COLUMN()))=TRUNC(INDIRECT(ADDRESS(ROW(),COLUMN())))</formula>
    </cfRule>
  </conditionalFormatting>
  <conditionalFormatting sqref="K26:K47">
    <cfRule type="expression" dxfId="1083" priority="70">
      <formula>INDIRECT(ADDRESS(ROW(),COLUMN()))=TRUNC(INDIRECT(ADDRESS(ROW(),COLUMN())))</formula>
    </cfRule>
  </conditionalFormatting>
  <conditionalFormatting sqref="N7">
    <cfRule type="expression" dxfId="1082" priority="67">
      <formula>INDIRECT(ADDRESS(ROW(),COLUMN()))=TRUNC(INDIRECT(ADDRESS(ROW(),COLUMN())))</formula>
    </cfRule>
  </conditionalFormatting>
  <conditionalFormatting sqref="K7">
    <cfRule type="expression" dxfId="1081" priority="68">
      <formula>INDIRECT(ADDRESS(ROW(),COLUMN()))=TRUNC(INDIRECT(ADDRESS(ROW(),COLUMN())))</formula>
    </cfRule>
  </conditionalFormatting>
  <conditionalFormatting sqref="N8">
    <cfRule type="expression" dxfId="1080" priority="65">
      <formula>INDIRECT(ADDRESS(ROW(),COLUMN()))=TRUNC(INDIRECT(ADDRESS(ROW(),COLUMN())))</formula>
    </cfRule>
  </conditionalFormatting>
  <conditionalFormatting sqref="K8">
    <cfRule type="expression" dxfId="1079" priority="66">
      <formula>INDIRECT(ADDRESS(ROW(),COLUMN()))=TRUNC(INDIRECT(ADDRESS(ROW(),COLUMN())))</formula>
    </cfRule>
  </conditionalFormatting>
  <conditionalFormatting sqref="N9:N23">
    <cfRule type="expression" dxfId="1078" priority="62">
      <formula>INDIRECT(ADDRESS(ROW(),COLUMN()))=TRUNC(INDIRECT(ADDRESS(ROW(),COLUMN())))</formula>
    </cfRule>
  </conditionalFormatting>
  <conditionalFormatting sqref="H18:H22">
    <cfRule type="expression" dxfId="1077" priority="64">
      <formula>INDIRECT(ADDRESS(ROW(),COLUMN()))=TRUNC(INDIRECT(ADDRESS(ROW(),COLUMN())))</formula>
    </cfRule>
  </conditionalFormatting>
  <conditionalFormatting sqref="K9:K22">
    <cfRule type="expression" dxfId="1076" priority="63">
      <formula>INDIRECT(ADDRESS(ROW(),COLUMN()))=TRUNC(INDIRECT(ADDRESS(ROW(),COLUMN())))</formula>
    </cfRule>
  </conditionalFormatting>
  <conditionalFormatting sqref="F7 F12">
    <cfRule type="expression" dxfId="1075" priority="61">
      <formula>INDIRECT(ADDRESS(ROW(),COLUMN()))=TRUNC(INDIRECT(ADDRESS(ROW(),COLUMN())))</formula>
    </cfRule>
  </conditionalFormatting>
  <conditionalFormatting sqref="H7 H12">
    <cfRule type="expression" dxfId="1074" priority="60">
      <formula>INDIRECT(ADDRESS(ROW(),COLUMN()))=TRUNC(INDIRECT(ADDRESS(ROW(),COLUMN())))</formula>
    </cfRule>
  </conditionalFormatting>
  <conditionalFormatting sqref="F9">
    <cfRule type="expression" dxfId="1073" priority="59">
      <formula>INDIRECT(ADDRESS(ROW(),COLUMN()))=TRUNC(INDIRECT(ADDRESS(ROW(),COLUMN())))</formula>
    </cfRule>
  </conditionalFormatting>
  <conditionalFormatting sqref="H9">
    <cfRule type="expression" dxfId="1072" priority="58">
      <formula>INDIRECT(ADDRESS(ROW(),COLUMN()))=TRUNC(INDIRECT(ADDRESS(ROW(),COLUMN())))</formula>
    </cfRule>
  </conditionalFormatting>
  <conditionalFormatting sqref="F11">
    <cfRule type="expression" dxfId="1071" priority="57">
      <formula>INDIRECT(ADDRESS(ROW(),COLUMN()))=TRUNC(INDIRECT(ADDRESS(ROW(),COLUMN())))</formula>
    </cfRule>
  </conditionalFormatting>
  <conditionalFormatting sqref="H11">
    <cfRule type="expression" dxfId="1070" priority="56">
      <formula>INDIRECT(ADDRESS(ROW(),COLUMN()))=TRUNC(INDIRECT(ADDRESS(ROW(),COLUMN())))</formula>
    </cfRule>
  </conditionalFormatting>
  <conditionalFormatting sqref="F8">
    <cfRule type="expression" dxfId="1069" priority="55">
      <formula>INDIRECT(ADDRESS(ROW(),COLUMN()))=TRUNC(INDIRECT(ADDRESS(ROW(),COLUMN())))</formula>
    </cfRule>
  </conditionalFormatting>
  <conditionalFormatting sqref="H8">
    <cfRule type="expression" dxfId="1068" priority="54">
      <formula>INDIRECT(ADDRESS(ROW(),COLUMN()))=TRUNC(INDIRECT(ADDRESS(ROW(),COLUMN())))</formula>
    </cfRule>
  </conditionalFormatting>
  <conditionalFormatting sqref="F10">
    <cfRule type="expression" dxfId="1067" priority="53">
      <formula>INDIRECT(ADDRESS(ROW(),COLUMN()))=TRUNC(INDIRECT(ADDRESS(ROW(),COLUMN())))</formula>
    </cfRule>
  </conditionalFormatting>
  <conditionalFormatting sqref="H10">
    <cfRule type="expression" dxfId="1066" priority="52">
      <formula>INDIRECT(ADDRESS(ROW(),COLUMN()))=TRUNC(INDIRECT(ADDRESS(ROW(),COLUMN())))</formula>
    </cfRule>
  </conditionalFormatting>
  <conditionalFormatting sqref="F13 F16">
    <cfRule type="expression" dxfId="1065" priority="51">
      <formula>INDIRECT(ADDRESS(ROW(),COLUMN()))=TRUNC(INDIRECT(ADDRESS(ROW(),COLUMN())))</formula>
    </cfRule>
  </conditionalFormatting>
  <conditionalFormatting sqref="H13 H16">
    <cfRule type="expression" dxfId="1064" priority="50">
      <formula>INDIRECT(ADDRESS(ROW(),COLUMN()))=TRUNC(INDIRECT(ADDRESS(ROW(),COLUMN())))</formula>
    </cfRule>
  </conditionalFormatting>
  <conditionalFormatting sqref="F14">
    <cfRule type="expression" dxfId="1063" priority="49">
      <formula>INDIRECT(ADDRESS(ROW(),COLUMN()))=TRUNC(INDIRECT(ADDRESS(ROW(),COLUMN())))</formula>
    </cfRule>
  </conditionalFormatting>
  <conditionalFormatting sqref="H14">
    <cfRule type="expression" dxfId="1062" priority="48">
      <formula>INDIRECT(ADDRESS(ROW(),COLUMN()))=TRUNC(INDIRECT(ADDRESS(ROW(),COLUMN())))</formula>
    </cfRule>
  </conditionalFormatting>
  <conditionalFormatting sqref="F15">
    <cfRule type="expression" dxfId="1061" priority="47">
      <formula>INDIRECT(ADDRESS(ROW(),COLUMN()))=TRUNC(INDIRECT(ADDRESS(ROW(),COLUMN())))</formula>
    </cfRule>
  </conditionalFormatting>
  <conditionalFormatting sqref="H15">
    <cfRule type="expression" dxfId="1060" priority="46">
      <formula>INDIRECT(ADDRESS(ROW(),COLUMN()))=TRUNC(INDIRECT(ADDRESS(ROW(),COLUMN())))</formula>
    </cfRule>
  </conditionalFormatting>
  <conditionalFormatting sqref="F17">
    <cfRule type="expression" dxfId="1059" priority="45">
      <formula>INDIRECT(ADDRESS(ROW(),COLUMN()))=TRUNC(INDIRECT(ADDRESS(ROW(),COLUMN())))</formula>
    </cfRule>
  </conditionalFormatting>
  <conditionalFormatting sqref="H17">
    <cfRule type="expression" dxfId="1058" priority="44">
      <formula>INDIRECT(ADDRESS(ROW(),COLUMN()))=TRUNC(INDIRECT(ADDRESS(ROW(),COLUMN())))</formula>
    </cfRule>
  </conditionalFormatting>
  <conditionalFormatting sqref="F18 F20">
    <cfRule type="expression" dxfId="1057" priority="43">
      <formula>INDIRECT(ADDRESS(ROW(),COLUMN()))=TRUNC(INDIRECT(ADDRESS(ROW(),COLUMN())))</formula>
    </cfRule>
  </conditionalFormatting>
  <conditionalFormatting sqref="F19">
    <cfRule type="expression" dxfId="1056" priority="42">
      <formula>INDIRECT(ADDRESS(ROW(),COLUMN()))=TRUNC(INDIRECT(ADDRESS(ROW(),COLUMN())))</formula>
    </cfRule>
  </conditionalFormatting>
  <conditionalFormatting sqref="F21:F22">
    <cfRule type="expression" dxfId="1055" priority="41">
      <formula>INDIRECT(ADDRESS(ROW(),COLUMN()))=TRUNC(INDIRECT(ADDRESS(ROW(),COLUMN())))</formula>
    </cfRule>
  </conditionalFormatting>
  <conditionalFormatting sqref="F23:F25">
    <cfRule type="expression" dxfId="1054" priority="40">
      <formula>INDIRECT(ADDRESS(ROW(),COLUMN()))=TRUNC(INDIRECT(ADDRESS(ROW(),COLUMN())))</formula>
    </cfRule>
  </conditionalFormatting>
  <conditionalFormatting sqref="H23:H25">
    <cfRule type="expression" dxfId="1053" priority="39">
      <formula>INDIRECT(ADDRESS(ROW(),COLUMN()))=TRUNC(INDIRECT(ADDRESS(ROW(),COLUMN())))</formula>
    </cfRule>
  </conditionalFormatting>
  <conditionalFormatting sqref="K23:K25">
    <cfRule type="expression" dxfId="1052" priority="38">
      <formula>INDIRECT(ADDRESS(ROW(),COLUMN()))=TRUNC(INDIRECT(ADDRESS(ROW(),COLUMN())))</formula>
    </cfRule>
  </conditionalFormatting>
  <conditionalFormatting sqref="F26:F27">
    <cfRule type="expression" dxfId="1051" priority="37">
      <formula>INDIRECT(ADDRESS(ROW(),COLUMN()))=TRUNC(INDIRECT(ADDRESS(ROW(),COLUMN())))</formula>
    </cfRule>
  </conditionalFormatting>
  <conditionalFormatting sqref="H26:H27">
    <cfRule type="expression" dxfId="1050" priority="36">
      <formula>INDIRECT(ADDRESS(ROW(),COLUMN()))=TRUNC(INDIRECT(ADDRESS(ROW(),COLUMN())))</formula>
    </cfRule>
  </conditionalFormatting>
  <conditionalFormatting sqref="F28:F29 F39 F41">
    <cfRule type="expression" dxfId="1049" priority="35">
      <formula>INDIRECT(ADDRESS(ROW(),COLUMN()))=TRUNC(INDIRECT(ADDRESS(ROW(),COLUMN())))</formula>
    </cfRule>
  </conditionalFormatting>
  <conditionalFormatting sqref="H28:H29 H39 H41">
    <cfRule type="expression" dxfId="1048" priority="34">
      <formula>INDIRECT(ADDRESS(ROW(),COLUMN()))=TRUNC(INDIRECT(ADDRESS(ROW(),COLUMN())))</formula>
    </cfRule>
  </conditionalFormatting>
  <conditionalFormatting sqref="F37">
    <cfRule type="expression" dxfId="1047" priority="33">
      <formula>INDIRECT(ADDRESS(ROW(),COLUMN()))=TRUNC(INDIRECT(ADDRESS(ROW(),COLUMN())))</formula>
    </cfRule>
  </conditionalFormatting>
  <conditionalFormatting sqref="H37">
    <cfRule type="expression" dxfId="1046" priority="32">
      <formula>INDIRECT(ADDRESS(ROW(),COLUMN()))=TRUNC(INDIRECT(ADDRESS(ROW(),COLUMN())))</formula>
    </cfRule>
  </conditionalFormatting>
  <conditionalFormatting sqref="F34">
    <cfRule type="expression" dxfId="1045" priority="31">
      <formula>INDIRECT(ADDRESS(ROW(),COLUMN()))=TRUNC(INDIRECT(ADDRESS(ROW(),COLUMN())))</formula>
    </cfRule>
  </conditionalFormatting>
  <conditionalFormatting sqref="H34">
    <cfRule type="expression" dxfId="1044" priority="30">
      <formula>INDIRECT(ADDRESS(ROW(),COLUMN()))=TRUNC(INDIRECT(ADDRESS(ROW(),COLUMN())))</formula>
    </cfRule>
  </conditionalFormatting>
  <conditionalFormatting sqref="F35">
    <cfRule type="expression" dxfId="1043" priority="29">
      <formula>INDIRECT(ADDRESS(ROW(),COLUMN()))=TRUNC(INDIRECT(ADDRESS(ROW(),COLUMN())))</formula>
    </cfRule>
  </conditionalFormatting>
  <conditionalFormatting sqref="H35">
    <cfRule type="expression" dxfId="1042" priority="28">
      <formula>INDIRECT(ADDRESS(ROW(),COLUMN()))=TRUNC(INDIRECT(ADDRESS(ROW(),COLUMN())))</formula>
    </cfRule>
  </conditionalFormatting>
  <conditionalFormatting sqref="F38">
    <cfRule type="expression" dxfId="1041" priority="27">
      <formula>INDIRECT(ADDRESS(ROW(),COLUMN()))=TRUNC(INDIRECT(ADDRESS(ROW(),COLUMN())))</formula>
    </cfRule>
  </conditionalFormatting>
  <conditionalFormatting sqref="H38">
    <cfRule type="expression" dxfId="1040" priority="26">
      <formula>INDIRECT(ADDRESS(ROW(),COLUMN()))=TRUNC(INDIRECT(ADDRESS(ROW(),COLUMN())))</formula>
    </cfRule>
  </conditionalFormatting>
  <conditionalFormatting sqref="F40">
    <cfRule type="expression" dxfId="1039" priority="25">
      <formula>INDIRECT(ADDRESS(ROW(),COLUMN()))=TRUNC(INDIRECT(ADDRESS(ROW(),COLUMN())))</formula>
    </cfRule>
  </conditionalFormatting>
  <conditionalFormatting sqref="H40">
    <cfRule type="expression" dxfId="1038" priority="24">
      <formula>INDIRECT(ADDRESS(ROW(),COLUMN()))=TRUNC(INDIRECT(ADDRESS(ROW(),COLUMN())))</formula>
    </cfRule>
  </conditionalFormatting>
  <conditionalFormatting sqref="F33">
    <cfRule type="expression" dxfId="1037" priority="23">
      <formula>INDIRECT(ADDRESS(ROW(),COLUMN()))=TRUNC(INDIRECT(ADDRESS(ROW(),COLUMN())))</formula>
    </cfRule>
  </conditionalFormatting>
  <conditionalFormatting sqref="H33">
    <cfRule type="expression" dxfId="1036" priority="22">
      <formula>INDIRECT(ADDRESS(ROW(),COLUMN()))=TRUNC(INDIRECT(ADDRESS(ROW(),COLUMN())))</formula>
    </cfRule>
  </conditionalFormatting>
  <conditionalFormatting sqref="F36">
    <cfRule type="expression" dxfId="1035" priority="21">
      <formula>INDIRECT(ADDRESS(ROW(),COLUMN()))=TRUNC(INDIRECT(ADDRESS(ROW(),COLUMN())))</formula>
    </cfRule>
  </conditionalFormatting>
  <conditionalFormatting sqref="H36">
    <cfRule type="expression" dxfId="1034" priority="20">
      <formula>INDIRECT(ADDRESS(ROW(),COLUMN()))=TRUNC(INDIRECT(ADDRESS(ROW(),COLUMN())))</formula>
    </cfRule>
  </conditionalFormatting>
  <conditionalFormatting sqref="F32">
    <cfRule type="expression" dxfId="1033" priority="19">
      <formula>INDIRECT(ADDRESS(ROW(),COLUMN()))=TRUNC(INDIRECT(ADDRESS(ROW(),COLUMN())))</formula>
    </cfRule>
  </conditionalFormatting>
  <conditionalFormatting sqref="H32">
    <cfRule type="expression" dxfId="1032" priority="18">
      <formula>INDIRECT(ADDRESS(ROW(),COLUMN()))=TRUNC(INDIRECT(ADDRESS(ROW(),COLUMN())))</formula>
    </cfRule>
  </conditionalFormatting>
  <conditionalFormatting sqref="F30">
    <cfRule type="expression" dxfId="1031" priority="17">
      <formula>INDIRECT(ADDRESS(ROW(),COLUMN()))=TRUNC(INDIRECT(ADDRESS(ROW(),COLUMN())))</formula>
    </cfRule>
  </conditionalFormatting>
  <conditionalFormatting sqref="H30">
    <cfRule type="expression" dxfId="1030" priority="16">
      <formula>INDIRECT(ADDRESS(ROW(),COLUMN()))=TRUNC(INDIRECT(ADDRESS(ROW(),COLUMN())))</formula>
    </cfRule>
  </conditionalFormatting>
  <conditionalFormatting sqref="F31">
    <cfRule type="expression" dxfId="1029" priority="15">
      <formula>INDIRECT(ADDRESS(ROW(),COLUMN()))=TRUNC(INDIRECT(ADDRESS(ROW(),COLUMN())))</formula>
    </cfRule>
  </conditionalFormatting>
  <conditionalFormatting sqref="H31">
    <cfRule type="expression" dxfId="1028" priority="14">
      <formula>INDIRECT(ADDRESS(ROW(),COLUMN()))=TRUNC(INDIRECT(ADDRESS(ROW(),COLUMN())))</formula>
    </cfRule>
  </conditionalFormatting>
  <conditionalFormatting sqref="F42">
    <cfRule type="expression" dxfId="1027" priority="13">
      <formula>INDIRECT(ADDRESS(ROW(),COLUMN()))=TRUNC(INDIRECT(ADDRESS(ROW(),COLUMN())))</formula>
    </cfRule>
  </conditionalFormatting>
  <conditionalFormatting sqref="F43:F44">
    <cfRule type="expression" dxfId="1026" priority="12">
      <formula>INDIRECT(ADDRESS(ROW(),COLUMN()))=TRUNC(INDIRECT(ADDRESS(ROW(),COLUMN())))</formula>
    </cfRule>
  </conditionalFormatting>
  <conditionalFormatting sqref="H43:H44">
    <cfRule type="expression" dxfId="1025" priority="11">
      <formula>INDIRECT(ADDRESS(ROW(),COLUMN()))=TRUNC(INDIRECT(ADDRESS(ROW(),COLUMN())))</formula>
    </cfRule>
  </conditionalFormatting>
  <conditionalFormatting sqref="H114">
    <cfRule type="expression" dxfId="1024" priority="10">
      <formula>INDIRECT(ADDRESS(ROW(),COLUMN()))=TRUNC(INDIRECT(ADDRESS(ROW(),COLUMN())))</formula>
    </cfRule>
  </conditionalFormatting>
  <conditionalFormatting sqref="K114">
    <cfRule type="expression" dxfId="1023" priority="9">
      <formula>INDIRECT(ADDRESS(ROW(),COLUMN()))=TRUNC(INDIRECT(ADDRESS(ROW(),COLUMN())))</formula>
    </cfRule>
  </conditionalFormatting>
  <conditionalFormatting sqref="N114">
    <cfRule type="expression" dxfId="1022" priority="8">
      <formula>INDIRECT(ADDRESS(ROW(),COLUMN()))=TRUNC(INDIRECT(ADDRESS(ROW(),COLUMN())))</formula>
    </cfRule>
  </conditionalFormatting>
  <conditionalFormatting sqref="F116:F163">
    <cfRule type="expression" dxfId="1021" priority="7">
      <formula>INDIRECT(ADDRESS(ROW(),COLUMN()))=TRUNC(INDIRECT(ADDRESS(ROW(),COLUMN())))</formula>
    </cfRule>
  </conditionalFormatting>
  <conditionalFormatting sqref="H116:H163">
    <cfRule type="expression" dxfId="1020" priority="6">
      <formula>INDIRECT(ADDRESS(ROW(),COLUMN()))=TRUNC(INDIRECT(ADDRESS(ROW(),COLUMN())))</formula>
    </cfRule>
  </conditionalFormatting>
  <conditionalFormatting sqref="K115:K163">
    <cfRule type="expression" dxfId="1019" priority="5">
      <formula>INDIRECT(ADDRESS(ROW(),COLUMN()))=TRUNC(INDIRECT(ADDRESS(ROW(),COLUMN())))</formula>
    </cfRule>
  </conditionalFormatting>
  <conditionalFormatting sqref="N115:N163">
    <cfRule type="expression" dxfId="1018" priority="4">
      <formula>INDIRECT(ADDRESS(ROW(),COLUMN()))=TRUNC(INDIRECT(ADDRESS(ROW(),COLUMN())))</formula>
    </cfRule>
  </conditionalFormatting>
  <conditionalFormatting sqref="F114">
    <cfRule type="expression" dxfId="1017" priority="3">
      <formula>INDIRECT(ADDRESS(ROW(),COLUMN()))=TRUNC(INDIRECT(ADDRESS(ROW(),COLUMN())))</formula>
    </cfRule>
  </conditionalFormatting>
  <conditionalFormatting sqref="F115">
    <cfRule type="expression" dxfId="1016" priority="2">
      <formula>INDIRECT(ADDRESS(ROW(),COLUMN()))=TRUNC(INDIRECT(ADDRESS(ROW(),COLUMN())))</formula>
    </cfRule>
  </conditionalFormatting>
  <conditionalFormatting sqref="H115">
    <cfRule type="expression" dxfId="1015" priority="1">
      <formula>INDIRECT(ADDRESS(ROW(),COLUMN()))=TRUNC(INDIRECT(ADDRESS(ROW(),COLUMN())))</formula>
    </cfRule>
  </conditionalFormatting>
  <dataValidations count="7">
    <dataValidation type="list" allowBlank="1" showInputMessage="1" showErrorMessage="1" sqref="C2 C109" xr:uid="{00000000-0002-0000-0B00-000000000000}">
      <formula1>"補助事業,間接補助事業"</formula1>
    </dataValidation>
    <dataValidation type="list" allowBlank="1" showInputMessage="1" showErrorMessage="1" sqref="Q7:Q106" xr:uid="{00000000-0002-0000-0B00-000001000000}">
      <formula1>"○"</formula1>
    </dataValidation>
    <dataValidation type="list" allowBlank="1" showInputMessage="1" showErrorMessage="1" sqref="C7:C106" xr:uid="{00000000-0002-0000-0B00-000002000000}">
      <formula1>支出</formula1>
    </dataValidation>
    <dataValidation type="list" imeMode="hiragana" allowBlank="1" showInputMessage="1" showErrorMessage="1" sqref="C114:C163" xr:uid="{00000000-0002-0000-0B00-000003000000}">
      <formula1>収入</formula1>
    </dataValidation>
    <dataValidation imeMode="off" allowBlank="1" showInputMessage="1" showErrorMessage="1" sqref="W9:W18 K114:K163 N114:N163 P114:P163 H7:H106 K7:K106 N7:N106 F7:F106 P7:P106 H114:H163 F114:F163 W22:W49" xr:uid="{00000000-0002-0000-0B00-000004000000}"/>
    <dataValidation imeMode="disabled" allowBlank="1" showInputMessage="1" showErrorMessage="1" sqref="O2:O3 A114:A163 A7:A106 O109:O110" xr:uid="{00000000-0002-0000-0B00-000005000000}"/>
    <dataValidation imeMode="hiragana" allowBlank="1" showInputMessage="1" showErrorMessage="1" sqref="L114:L163 D7:D106 I7:I106 L7:L106 I114:I163 D114:D163" xr:uid="{00000000-0002-0000-0B00-000006000000}"/>
  </dataValidations>
  <pageMargins left="0.70866141732283472" right="0.70866141732283472" top="0.74803149606299213" bottom="0.74803149606299213" header="0.31496062992125984" footer="0.31496062992125984"/>
  <pageSetup paperSize="9" scale="74" orientation="portrait" r:id="rId1"/>
  <headerFooter>
    <oddHeader>&amp;L&amp;14&amp;A</oddHeader>
  </headerFooter>
  <rowBreaks count="1" manualBreakCount="1">
    <brk id="107" max="16" man="1"/>
  </rowBreaks>
  <colBreaks count="1" manualBreakCount="1">
    <brk id="17"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sheetPr>
  <dimension ref="A1:W214"/>
  <sheetViews>
    <sheetView view="pageBreakPreview" zoomScale="85" zoomScaleNormal="100" zoomScaleSheetLayoutView="85" workbookViewId="0">
      <selection activeCell="S42" sqref="S42"/>
    </sheetView>
  </sheetViews>
  <sheetFormatPr defaultColWidth="9" defaultRowHeight="13.5"/>
  <cols>
    <col min="1" max="2" width="3.375" style="42" customWidth="1"/>
    <col min="3" max="3" width="13" style="42" customWidth="1"/>
    <col min="4" max="4" width="33.5" style="42" customWidth="1"/>
    <col min="5" max="5" width="1.125" style="42" customWidth="1"/>
    <col min="6" max="6" width="9.5" style="42" customWidth="1"/>
    <col min="7" max="7" width="1.375" style="42" customWidth="1"/>
    <col min="8" max="8" width="6" style="42" customWidth="1"/>
    <col min="9" max="9" width="6.125" style="42" customWidth="1"/>
    <col min="10" max="10" width="1.875" style="42" customWidth="1"/>
    <col min="11" max="11" width="6" style="42" customWidth="1"/>
    <col min="12" max="12" width="6.125" style="42" customWidth="1"/>
    <col min="13" max="13" width="2" style="42" customWidth="1"/>
    <col min="14" max="14" width="9.5" style="42" customWidth="1"/>
    <col min="15" max="15" width="1.75" style="42" customWidth="1"/>
    <col min="16" max="16" width="9.625" style="42" customWidth="1"/>
    <col min="17" max="17" width="6.875" style="42" customWidth="1"/>
    <col min="18" max="18" width="2.75" style="42" customWidth="1"/>
    <col min="19" max="19" width="20.625" style="42" customWidth="1"/>
    <col min="20" max="20" width="18.375" style="42" customWidth="1"/>
    <col min="21" max="21" width="3.25" style="42" customWidth="1"/>
    <col min="22" max="22" width="15.625" style="225" customWidth="1"/>
    <col min="23" max="23" width="15.875" style="42" customWidth="1"/>
    <col min="24" max="16384" width="9" style="42"/>
  </cols>
  <sheetData>
    <row r="1" spans="1:23" ht="22.15" customHeight="1">
      <c r="A1" s="336" t="s">
        <v>160</v>
      </c>
      <c r="B1" s="337"/>
      <c r="C1" s="253" t="s">
        <v>46</v>
      </c>
      <c r="D1" s="327" t="s">
        <v>144</v>
      </c>
      <c r="E1" s="328"/>
      <c r="F1" s="328"/>
      <c r="G1" s="328"/>
      <c r="H1" s="328"/>
      <c r="I1" s="328"/>
      <c r="J1" s="329"/>
      <c r="K1" s="224"/>
      <c r="L1" s="320" t="s">
        <v>18</v>
      </c>
      <c r="M1" s="320"/>
      <c r="N1" s="320"/>
      <c r="O1" s="319">
        <f>W35</f>
        <v>0</v>
      </c>
      <c r="P1" s="319"/>
      <c r="Q1" s="319"/>
      <c r="V1" s="42"/>
    </row>
    <row r="2" spans="1:23" ht="22.15" customHeight="1">
      <c r="A2" s="330">
        <v>9</v>
      </c>
      <c r="B2" s="331"/>
      <c r="C2" s="334"/>
      <c r="D2" s="321"/>
      <c r="E2" s="322"/>
      <c r="F2" s="322"/>
      <c r="G2" s="322"/>
      <c r="H2" s="322"/>
      <c r="I2" s="322"/>
      <c r="J2" s="323"/>
      <c r="K2" s="224"/>
      <c r="L2" s="320" t="s">
        <v>133</v>
      </c>
      <c r="M2" s="320"/>
      <c r="N2" s="320"/>
      <c r="O2" s="319">
        <f>W49</f>
        <v>0</v>
      </c>
      <c r="P2" s="319"/>
      <c r="Q2" s="319"/>
    </row>
    <row r="3" spans="1:23" ht="22.15" customHeight="1">
      <c r="A3" s="332"/>
      <c r="B3" s="333"/>
      <c r="C3" s="335"/>
      <c r="D3" s="324"/>
      <c r="E3" s="325"/>
      <c r="F3" s="325"/>
      <c r="G3" s="325"/>
      <c r="H3" s="325"/>
      <c r="I3" s="325"/>
      <c r="J3" s="326"/>
      <c r="K3" s="226"/>
      <c r="L3" s="320" t="s">
        <v>33</v>
      </c>
      <c r="M3" s="320"/>
      <c r="N3" s="320"/>
      <c r="O3" s="319">
        <f>W50</f>
        <v>0</v>
      </c>
      <c r="P3" s="319"/>
      <c r="Q3" s="319"/>
      <c r="V3" s="42"/>
    </row>
    <row r="4" spans="1:23" ht="21.75" customHeight="1" thickBot="1">
      <c r="A4" s="227"/>
      <c r="B4" s="227"/>
      <c r="E4" s="228"/>
      <c r="F4" s="228"/>
      <c r="G4" s="228"/>
      <c r="H4" s="228"/>
      <c r="I4" s="228"/>
      <c r="J4" s="228"/>
      <c r="K4" s="228"/>
      <c r="L4" s="228"/>
      <c r="M4" s="228"/>
      <c r="N4" s="228"/>
      <c r="O4" s="228"/>
      <c r="P4" s="229"/>
      <c r="U4" s="230" t="s">
        <v>142</v>
      </c>
      <c r="W4" s="231" t="s">
        <v>10</v>
      </c>
    </row>
    <row r="5" spans="1:23" ht="20.25" customHeight="1" thickTop="1" thickBot="1">
      <c r="A5" s="45" t="s">
        <v>3</v>
      </c>
      <c r="B5" s="45"/>
      <c r="C5" s="232"/>
      <c r="D5" s="46"/>
      <c r="E5" s="46"/>
      <c r="F5" s="46"/>
      <c r="G5" s="46"/>
      <c r="H5" s="46"/>
      <c r="I5" s="46"/>
      <c r="J5" s="46"/>
      <c r="K5" s="46"/>
      <c r="L5" s="46"/>
      <c r="M5" s="46"/>
      <c r="N5" s="46"/>
      <c r="O5" s="46"/>
      <c r="Q5" s="70" t="s">
        <v>10</v>
      </c>
      <c r="U5" s="365" t="s">
        <v>141</v>
      </c>
      <c r="V5" s="366"/>
      <c r="W5" s="233">
        <f>W18-W50</f>
        <v>0</v>
      </c>
    </row>
    <row r="6" spans="1:23" ht="28.15" customHeight="1" thickTop="1">
      <c r="A6" s="367" t="s">
        <v>54</v>
      </c>
      <c r="B6" s="368"/>
      <c r="C6" s="234" t="s">
        <v>17</v>
      </c>
      <c r="D6" s="47" t="s">
        <v>27</v>
      </c>
      <c r="E6" s="40"/>
      <c r="F6" s="51" t="s">
        <v>24</v>
      </c>
      <c r="G6" s="50" t="s">
        <v>28</v>
      </c>
      <c r="H6" s="51" t="s">
        <v>23</v>
      </c>
      <c r="I6" s="52" t="s">
        <v>25</v>
      </c>
      <c r="J6" s="50" t="s">
        <v>28</v>
      </c>
      <c r="K6" s="51" t="s">
        <v>29</v>
      </c>
      <c r="L6" s="52" t="s">
        <v>25</v>
      </c>
      <c r="M6" s="50" t="s">
        <v>30</v>
      </c>
      <c r="N6" s="51" t="s">
        <v>31</v>
      </c>
      <c r="O6" s="50" t="s">
        <v>32</v>
      </c>
      <c r="P6" s="235" t="s">
        <v>7</v>
      </c>
      <c r="Q6" s="236" t="s">
        <v>26</v>
      </c>
      <c r="U6" s="237"/>
      <c r="V6" s="237"/>
    </row>
    <row r="7" spans="1:23" ht="18" customHeight="1">
      <c r="A7" s="373">
        <v>1</v>
      </c>
      <c r="B7" s="374"/>
      <c r="C7" s="27"/>
      <c r="D7" s="101"/>
      <c r="E7" s="85"/>
      <c r="F7" s="28"/>
      <c r="G7" s="85"/>
      <c r="H7" s="80"/>
      <c r="I7" s="29"/>
      <c r="J7" s="88"/>
      <c r="K7" s="83"/>
      <c r="L7" s="29"/>
      <c r="M7" s="88"/>
      <c r="N7" s="25"/>
      <c r="O7" s="89"/>
      <c r="P7" s="238">
        <f>IF(F7="",0,INT(SUM(PRODUCT(F7,H7,K7),N7)))</f>
        <v>0</v>
      </c>
      <c r="Q7" s="74"/>
      <c r="U7" s="230" t="s">
        <v>135</v>
      </c>
      <c r="V7" s="43"/>
      <c r="W7" s="231" t="s">
        <v>10</v>
      </c>
    </row>
    <row r="8" spans="1:23" ht="18" customHeight="1">
      <c r="A8" s="317">
        <v>2</v>
      </c>
      <c r="B8" s="318"/>
      <c r="C8" s="9"/>
      <c r="D8" s="102"/>
      <c r="E8" s="86"/>
      <c r="F8" s="22"/>
      <c r="G8" s="86"/>
      <c r="H8" s="81"/>
      <c r="I8" s="11"/>
      <c r="J8" s="87"/>
      <c r="K8" s="82"/>
      <c r="L8" s="11"/>
      <c r="M8" s="87"/>
      <c r="N8" s="23"/>
      <c r="O8" s="90"/>
      <c r="P8" s="239">
        <f>IF(F8="",0,INT(SUM(PRODUCT(F8,H8,K8),N8)))</f>
        <v>0</v>
      </c>
      <c r="Q8" s="75"/>
      <c r="U8" s="355" t="s">
        <v>17</v>
      </c>
      <c r="V8" s="356"/>
      <c r="W8" s="126" t="s">
        <v>47</v>
      </c>
    </row>
    <row r="9" spans="1:23" ht="18" customHeight="1">
      <c r="A9" s="317">
        <v>3</v>
      </c>
      <c r="B9" s="318"/>
      <c r="C9" s="9"/>
      <c r="D9" s="102"/>
      <c r="E9" s="86"/>
      <c r="F9" s="22"/>
      <c r="G9" s="86"/>
      <c r="H9" s="81"/>
      <c r="I9" s="11"/>
      <c r="J9" s="87"/>
      <c r="K9" s="82"/>
      <c r="L9" s="11"/>
      <c r="M9" s="87"/>
      <c r="N9" s="23"/>
      <c r="O9" s="90"/>
      <c r="P9" s="239">
        <f>IF(F9="",0,INT(SUM(PRODUCT(F9,H9,K9),N9)))</f>
        <v>0</v>
      </c>
      <c r="Q9" s="75"/>
      <c r="U9" s="363" t="s">
        <v>138</v>
      </c>
      <c r="V9" s="363"/>
      <c r="W9" s="147">
        <f>SUMIF($C$114:$C$163,U9,$P$114:$P$163)</f>
        <v>0</v>
      </c>
    </row>
    <row r="10" spans="1:23" ht="18" customHeight="1">
      <c r="A10" s="317">
        <v>4</v>
      </c>
      <c r="B10" s="318"/>
      <c r="C10" s="9"/>
      <c r="D10" s="102"/>
      <c r="E10" s="86"/>
      <c r="F10" s="22"/>
      <c r="G10" s="86"/>
      <c r="H10" s="81"/>
      <c r="I10" s="11"/>
      <c r="J10" s="87"/>
      <c r="K10" s="82"/>
      <c r="L10" s="11"/>
      <c r="M10" s="87"/>
      <c r="N10" s="23"/>
      <c r="O10" s="90"/>
      <c r="P10" s="239">
        <f t="shared" ref="P10:P73" si="0">IF(F10="",0,INT(SUM(PRODUCT(F10,H10,K10),N10)))</f>
        <v>0</v>
      </c>
      <c r="Q10" s="75"/>
      <c r="U10" s="364" t="s">
        <v>155</v>
      </c>
      <c r="V10" s="364"/>
      <c r="W10" s="147">
        <f>SUMIF($C$114:$C$163,U10,$P$114:$P$163)</f>
        <v>0</v>
      </c>
    </row>
    <row r="11" spans="1:23" ht="18" customHeight="1">
      <c r="A11" s="317">
        <v>5</v>
      </c>
      <c r="B11" s="318"/>
      <c r="C11" s="9"/>
      <c r="D11" s="102"/>
      <c r="E11" s="86"/>
      <c r="F11" s="22"/>
      <c r="G11" s="86"/>
      <c r="H11" s="81"/>
      <c r="I11" s="11"/>
      <c r="J11" s="87"/>
      <c r="K11" s="82"/>
      <c r="L11" s="11"/>
      <c r="M11" s="87"/>
      <c r="N11" s="23"/>
      <c r="O11" s="90"/>
      <c r="P11" s="239">
        <f t="shared" si="0"/>
        <v>0</v>
      </c>
      <c r="Q11" s="75"/>
      <c r="U11" s="348" t="s">
        <v>51</v>
      </c>
      <c r="V11" s="145" t="s">
        <v>13</v>
      </c>
      <c r="W11" s="147">
        <f>SUMIF($C$114:$C$163,V11,$P$114:$P$163)</f>
        <v>0</v>
      </c>
    </row>
    <row r="12" spans="1:23" ht="18" customHeight="1">
      <c r="A12" s="317">
        <v>6</v>
      </c>
      <c r="B12" s="318"/>
      <c r="C12" s="9"/>
      <c r="D12" s="102"/>
      <c r="E12" s="86"/>
      <c r="F12" s="22"/>
      <c r="G12" s="86"/>
      <c r="H12" s="81"/>
      <c r="I12" s="11"/>
      <c r="J12" s="87"/>
      <c r="K12" s="82"/>
      <c r="L12" s="11"/>
      <c r="M12" s="87"/>
      <c r="N12" s="23"/>
      <c r="O12" s="90"/>
      <c r="P12" s="239">
        <f t="shared" si="0"/>
        <v>0</v>
      </c>
      <c r="Q12" s="75"/>
      <c r="U12" s="349"/>
      <c r="V12" s="143" t="s">
        <v>8</v>
      </c>
      <c r="W12" s="148">
        <f>SUMIF($C$114:$C$163,V12,$P$114:$P$163)</f>
        <v>0</v>
      </c>
    </row>
    <row r="13" spans="1:23" ht="18" customHeight="1">
      <c r="A13" s="317">
        <v>7</v>
      </c>
      <c r="B13" s="318"/>
      <c r="C13" s="9"/>
      <c r="D13" s="102"/>
      <c r="E13" s="86"/>
      <c r="F13" s="22"/>
      <c r="G13" s="86"/>
      <c r="H13" s="81"/>
      <c r="I13" s="11"/>
      <c r="J13" s="87"/>
      <c r="K13" s="82"/>
      <c r="L13" s="11"/>
      <c r="M13" s="87"/>
      <c r="N13" s="23"/>
      <c r="O13" s="90"/>
      <c r="P13" s="239">
        <f t="shared" si="0"/>
        <v>0</v>
      </c>
      <c r="Q13" s="75"/>
      <c r="U13" s="349"/>
      <c r="V13" s="143" t="s">
        <v>4</v>
      </c>
      <c r="W13" s="148">
        <f>SUMIF($C$114:$C$163,V13,$P$114:$P$163)</f>
        <v>0</v>
      </c>
    </row>
    <row r="14" spans="1:23" ht="18" customHeight="1">
      <c r="A14" s="317">
        <v>8</v>
      </c>
      <c r="B14" s="318"/>
      <c r="C14" s="9"/>
      <c r="D14" s="102"/>
      <c r="E14" s="86"/>
      <c r="F14" s="22"/>
      <c r="G14" s="86"/>
      <c r="H14" s="81"/>
      <c r="I14" s="11"/>
      <c r="J14" s="87"/>
      <c r="K14" s="82"/>
      <c r="L14" s="11"/>
      <c r="M14" s="87"/>
      <c r="N14" s="23"/>
      <c r="O14" s="90"/>
      <c r="P14" s="239">
        <f t="shared" si="0"/>
        <v>0</v>
      </c>
      <c r="Q14" s="75"/>
      <c r="U14" s="349"/>
      <c r="V14" s="146" t="s">
        <v>14</v>
      </c>
      <c r="W14" s="149">
        <f>SUMIF($C$114:$C$163,V14,$P$114:$P$163)</f>
        <v>0</v>
      </c>
    </row>
    <row r="15" spans="1:23" ht="18" customHeight="1">
      <c r="A15" s="317">
        <v>9</v>
      </c>
      <c r="B15" s="318"/>
      <c r="C15" s="9"/>
      <c r="D15" s="102"/>
      <c r="E15" s="86"/>
      <c r="F15" s="22"/>
      <c r="G15" s="86"/>
      <c r="H15" s="81"/>
      <c r="I15" s="11"/>
      <c r="J15" s="87"/>
      <c r="K15" s="82"/>
      <c r="L15" s="11"/>
      <c r="M15" s="87"/>
      <c r="N15" s="23"/>
      <c r="O15" s="90"/>
      <c r="P15" s="239">
        <f t="shared" si="0"/>
        <v>0</v>
      </c>
      <c r="Q15" s="75"/>
      <c r="U15" s="350"/>
      <c r="V15" s="144" t="s">
        <v>50</v>
      </c>
      <c r="W15" s="147">
        <f>SUM(W11:W14)</f>
        <v>0</v>
      </c>
    </row>
    <row r="16" spans="1:23" ht="18" customHeight="1">
      <c r="A16" s="317">
        <v>10</v>
      </c>
      <c r="B16" s="318"/>
      <c r="C16" s="9"/>
      <c r="D16" s="102"/>
      <c r="E16" s="86"/>
      <c r="F16" s="22"/>
      <c r="G16" s="86"/>
      <c r="H16" s="81"/>
      <c r="I16" s="11"/>
      <c r="J16" s="87"/>
      <c r="K16" s="82"/>
      <c r="L16" s="11"/>
      <c r="M16" s="87"/>
      <c r="N16" s="23"/>
      <c r="O16" s="90"/>
      <c r="P16" s="239">
        <f t="shared" si="0"/>
        <v>0</v>
      </c>
      <c r="Q16" s="75"/>
      <c r="U16" s="351" t="s">
        <v>0</v>
      </c>
      <c r="V16" s="351"/>
      <c r="W16" s="186">
        <f>SUM(W9:W14)</f>
        <v>0</v>
      </c>
    </row>
    <row r="17" spans="1:23" ht="18" customHeight="1" thickBot="1">
      <c r="A17" s="317">
        <v>11</v>
      </c>
      <c r="B17" s="318"/>
      <c r="C17" s="9"/>
      <c r="D17" s="102"/>
      <c r="E17" s="86"/>
      <c r="F17" s="22"/>
      <c r="G17" s="86"/>
      <c r="H17" s="81"/>
      <c r="I17" s="11"/>
      <c r="J17" s="87"/>
      <c r="K17" s="82"/>
      <c r="L17" s="11"/>
      <c r="M17" s="87"/>
      <c r="N17" s="23"/>
      <c r="O17" s="90"/>
      <c r="P17" s="239">
        <f t="shared" si="0"/>
        <v>0</v>
      </c>
      <c r="Q17" s="75"/>
      <c r="U17" s="352" t="s">
        <v>15</v>
      </c>
      <c r="V17" s="352"/>
      <c r="W17" s="187">
        <f>SUMIF($C$114:$C$163,U17,$P$114:$P$163)</f>
        <v>0</v>
      </c>
    </row>
    <row r="18" spans="1:23" ht="18" customHeight="1" thickTop="1" thickBot="1">
      <c r="A18" s="317">
        <v>12</v>
      </c>
      <c r="B18" s="318"/>
      <c r="C18" s="9"/>
      <c r="D18" s="102"/>
      <c r="E18" s="86"/>
      <c r="F18" s="22"/>
      <c r="G18" s="87"/>
      <c r="H18" s="82"/>
      <c r="I18" s="11"/>
      <c r="J18" s="87"/>
      <c r="K18" s="82"/>
      <c r="L18" s="11"/>
      <c r="M18" s="87"/>
      <c r="N18" s="23"/>
      <c r="O18" s="90"/>
      <c r="P18" s="239">
        <f t="shared" si="0"/>
        <v>0</v>
      </c>
      <c r="Q18" s="75"/>
      <c r="U18" s="353" t="s">
        <v>16</v>
      </c>
      <c r="V18" s="354"/>
      <c r="W18" s="150">
        <f>SUM(W16:W17)</f>
        <v>0</v>
      </c>
    </row>
    <row r="19" spans="1:23" ht="18" customHeight="1" thickTop="1">
      <c r="A19" s="317">
        <v>13</v>
      </c>
      <c r="B19" s="318"/>
      <c r="C19" s="9"/>
      <c r="D19" s="102"/>
      <c r="E19" s="86"/>
      <c r="F19" s="22"/>
      <c r="G19" s="87"/>
      <c r="H19" s="82"/>
      <c r="I19" s="11"/>
      <c r="J19" s="87"/>
      <c r="K19" s="82"/>
      <c r="L19" s="11"/>
      <c r="M19" s="87"/>
      <c r="N19" s="23"/>
      <c r="O19" s="90"/>
      <c r="P19" s="239">
        <f t="shared" si="0"/>
        <v>0</v>
      </c>
      <c r="Q19" s="75"/>
      <c r="U19" s="54"/>
      <c r="V19" s="54"/>
      <c r="W19" s="55"/>
    </row>
    <row r="20" spans="1:23" ht="18" customHeight="1">
      <c r="A20" s="317">
        <v>14</v>
      </c>
      <c r="B20" s="318"/>
      <c r="C20" s="9"/>
      <c r="D20" s="102"/>
      <c r="E20" s="86"/>
      <c r="F20" s="22"/>
      <c r="G20" s="87"/>
      <c r="H20" s="82"/>
      <c r="I20" s="11"/>
      <c r="J20" s="87"/>
      <c r="K20" s="82"/>
      <c r="L20" s="11"/>
      <c r="M20" s="87"/>
      <c r="N20" s="23"/>
      <c r="O20" s="90"/>
      <c r="P20" s="239">
        <f t="shared" si="0"/>
        <v>0</v>
      </c>
      <c r="Q20" s="75"/>
      <c r="U20" s="142" t="s">
        <v>136</v>
      </c>
      <c r="V20" s="54"/>
      <c r="W20" s="231" t="s">
        <v>10</v>
      </c>
    </row>
    <row r="21" spans="1:23" ht="18" customHeight="1">
      <c r="A21" s="317">
        <v>15</v>
      </c>
      <c r="B21" s="318"/>
      <c r="C21" s="9"/>
      <c r="D21" s="102"/>
      <c r="E21" s="86"/>
      <c r="F21" s="22"/>
      <c r="G21" s="87"/>
      <c r="H21" s="82"/>
      <c r="I21" s="11"/>
      <c r="J21" s="87"/>
      <c r="K21" s="82"/>
      <c r="L21" s="11"/>
      <c r="M21" s="87"/>
      <c r="N21" s="23"/>
      <c r="O21" s="90"/>
      <c r="P21" s="239">
        <f t="shared" si="0"/>
        <v>0</v>
      </c>
      <c r="Q21" s="75"/>
      <c r="U21" s="355" t="s">
        <v>17</v>
      </c>
      <c r="V21" s="356"/>
      <c r="W21" s="126" t="s">
        <v>47</v>
      </c>
    </row>
    <row r="22" spans="1:23" ht="18" customHeight="1">
      <c r="A22" s="317">
        <v>16</v>
      </c>
      <c r="B22" s="318"/>
      <c r="C22" s="9"/>
      <c r="D22" s="102"/>
      <c r="E22" s="86"/>
      <c r="F22" s="22"/>
      <c r="G22" s="87"/>
      <c r="H22" s="82"/>
      <c r="I22" s="11"/>
      <c r="J22" s="87"/>
      <c r="K22" s="82"/>
      <c r="L22" s="11"/>
      <c r="M22" s="87"/>
      <c r="N22" s="23"/>
      <c r="O22" s="90"/>
      <c r="P22" s="239">
        <f t="shared" si="0"/>
        <v>0</v>
      </c>
      <c r="Q22" s="75"/>
      <c r="U22" s="311" t="s">
        <v>18</v>
      </c>
      <c r="V22" s="156" t="s">
        <v>77</v>
      </c>
      <c r="W22" s="157">
        <f t="shared" ref="W22:W33" si="1">SUMIFS($P$7:$P$105,$C$7:$C$105,$V22,$Q$7:$Q$105,"")</f>
        <v>0</v>
      </c>
    </row>
    <row r="23" spans="1:23" ht="18" customHeight="1">
      <c r="A23" s="317">
        <v>17</v>
      </c>
      <c r="B23" s="318"/>
      <c r="C23" s="9"/>
      <c r="D23" s="102"/>
      <c r="E23" s="86"/>
      <c r="F23" s="22"/>
      <c r="G23" s="86"/>
      <c r="H23" s="81"/>
      <c r="I23" s="11"/>
      <c r="J23" s="86"/>
      <c r="K23" s="82"/>
      <c r="L23" s="17"/>
      <c r="M23" s="87"/>
      <c r="N23" s="23"/>
      <c r="O23" s="90"/>
      <c r="P23" s="239">
        <f t="shared" si="0"/>
        <v>0</v>
      </c>
      <c r="Q23" s="75"/>
      <c r="U23" s="312"/>
      <c r="V23" s="158" t="s">
        <v>78</v>
      </c>
      <c r="W23" s="159">
        <f t="shared" si="1"/>
        <v>0</v>
      </c>
    </row>
    <row r="24" spans="1:23" ht="18" customHeight="1">
      <c r="A24" s="317">
        <v>18</v>
      </c>
      <c r="B24" s="318"/>
      <c r="C24" s="9"/>
      <c r="D24" s="102"/>
      <c r="E24" s="86"/>
      <c r="F24" s="22"/>
      <c r="G24" s="86"/>
      <c r="H24" s="81"/>
      <c r="I24" s="11"/>
      <c r="J24" s="86"/>
      <c r="K24" s="82"/>
      <c r="L24" s="17"/>
      <c r="M24" s="87"/>
      <c r="N24" s="23"/>
      <c r="O24" s="90"/>
      <c r="P24" s="239">
        <f t="shared" si="0"/>
        <v>0</v>
      </c>
      <c r="Q24" s="75"/>
      <c r="U24" s="312"/>
      <c r="V24" s="158" t="s">
        <v>79</v>
      </c>
      <c r="W24" s="159">
        <f t="shared" si="1"/>
        <v>0</v>
      </c>
    </row>
    <row r="25" spans="1:23" ht="18" customHeight="1">
      <c r="A25" s="317">
        <v>19</v>
      </c>
      <c r="B25" s="318"/>
      <c r="C25" s="9"/>
      <c r="D25" s="102"/>
      <c r="E25" s="86"/>
      <c r="F25" s="22"/>
      <c r="G25" s="86"/>
      <c r="H25" s="81"/>
      <c r="I25" s="11"/>
      <c r="J25" s="86"/>
      <c r="K25" s="82"/>
      <c r="L25" s="17"/>
      <c r="M25" s="87"/>
      <c r="N25" s="23"/>
      <c r="O25" s="90"/>
      <c r="P25" s="239">
        <f t="shared" si="0"/>
        <v>0</v>
      </c>
      <c r="Q25" s="75"/>
      <c r="U25" s="312"/>
      <c r="V25" s="158" t="s">
        <v>1</v>
      </c>
      <c r="W25" s="159">
        <f t="shared" si="1"/>
        <v>0</v>
      </c>
    </row>
    <row r="26" spans="1:23" ht="18" customHeight="1">
      <c r="A26" s="317">
        <v>20</v>
      </c>
      <c r="B26" s="318"/>
      <c r="C26" s="9"/>
      <c r="D26" s="102"/>
      <c r="E26" s="86"/>
      <c r="F26" s="22"/>
      <c r="G26" s="86"/>
      <c r="H26" s="81"/>
      <c r="I26" s="11"/>
      <c r="J26" s="87"/>
      <c r="K26" s="82"/>
      <c r="L26" s="11"/>
      <c r="M26" s="87"/>
      <c r="N26" s="23"/>
      <c r="O26" s="90"/>
      <c r="P26" s="239">
        <f t="shared" si="0"/>
        <v>0</v>
      </c>
      <c r="Q26" s="75"/>
      <c r="U26" s="312"/>
      <c r="V26" s="158" t="s">
        <v>81</v>
      </c>
      <c r="W26" s="159">
        <f t="shared" si="1"/>
        <v>0</v>
      </c>
    </row>
    <row r="27" spans="1:23" ht="18" customHeight="1">
      <c r="A27" s="317">
        <v>21</v>
      </c>
      <c r="B27" s="318"/>
      <c r="C27" s="9"/>
      <c r="D27" s="102"/>
      <c r="E27" s="86"/>
      <c r="F27" s="22"/>
      <c r="G27" s="86"/>
      <c r="H27" s="81"/>
      <c r="I27" s="11"/>
      <c r="J27" s="87"/>
      <c r="K27" s="82"/>
      <c r="L27" s="11"/>
      <c r="M27" s="87"/>
      <c r="N27" s="23"/>
      <c r="O27" s="90"/>
      <c r="P27" s="239">
        <f t="shared" si="0"/>
        <v>0</v>
      </c>
      <c r="Q27" s="75"/>
      <c r="U27" s="312"/>
      <c r="V27" s="158" t="s">
        <v>82</v>
      </c>
      <c r="W27" s="159">
        <f t="shared" si="1"/>
        <v>0</v>
      </c>
    </row>
    <row r="28" spans="1:23" ht="18" customHeight="1">
      <c r="A28" s="317">
        <v>22</v>
      </c>
      <c r="B28" s="318"/>
      <c r="C28" s="9"/>
      <c r="D28" s="102"/>
      <c r="E28" s="86"/>
      <c r="F28" s="22"/>
      <c r="G28" s="86"/>
      <c r="H28" s="81"/>
      <c r="I28" s="11"/>
      <c r="J28" s="87"/>
      <c r="K28" s="82"/>
      <c r="L28" s="11"/>
      <c r="M28" s="87"/>
      <c r="N28" s="23"/>
      <c r="O28" s="90"/>
      <c r="P28" s="239">
        <f t="shared" si="0"/>
        <v>0</v>
      </c>
      <c r="Q28" s="75"/>
      <c r="U28" s="312"/>
      <c r="V28" s="158" t="s">
        <v>83</v>
      </c>
      <c r="W28" s="159">
        <f t="shared" si="1"/>
        <v>0</v>
      </c>
    </row>
    <row r="29" spans="1:23" ht="18" customHeight="1">
      <c r="A29" s="317">
        <v>23</v>
      </c>
      <c r="B29" s="318"/>
      <c r="C29" s="9"/>
      <c r="D29" s="102"/>
      <c r="E29" s="86"/>
      <c r="F29" s="22"/>
      <c r="G29" s="86"/>
      <c r="H29" s="81"/>
      <c r="I29" s="11"/>
      <c r="J29" s="87"/>
      <c r="K29" s="82"/>
      <c r="L29" s="11"/>
      <c r="M29" s="87"/>
      <c r="N29" s="23"/>
      <c r="O29" s="90"/>
      <c r="P29" s="239">
        <f t="shared" si="0"/>
        <v>0</v>
      </c>
      <c r="Q29" s="75"/>
      <c r="U29" s="312"/>
      <c r="V29" s="158" t="s">
        <v>84</v>
      </c>
      <c r="W29" s="159">
        <f t="shared" si="1"/>
        <v>0</v>
      </c>
    </row>
    <row r="30" spans="1:23" ht="18" customHeight="1">
      <c r="A30" s="317">
        <v>24</v>
      </c>
      <c r="B30" s="318"/>
      <c r="C30" s="9"/>
      <c r="D30" s="102"/>
      <c r="E30" s="86"/>
      <c r="F30" s="22"/>
      <c r="G30" s="86"/>
      <c r="H30" s="81"/>
      <c r="I30" s="11"/>
      <c r="J30" s="87"/>
      <c r="K30" s="82"/>
      <c r="L30" s="11"/>
      <c r="M30" s="87"/>
      <c r="N30" s="23"/>
      <c r="O30" s="90"/>
      <c r="P30" s="239">
        <f t="shared" si="0"/>
        <v>0</v>
      </c>
      <c r="Q30" s="75"/>
      <c r="U30" s="312"/>
      <c r="V30" s="158" t="s">
        <v>85</v>
      </c>
      <c r="W30" s="159">
        <f t="shared" si="1"/>
        <v>0</v>
      </c>
    </row>
    <row r="31" spans="1:23" ht="18" customHeight="1">
      <c r="A31" s="317">
        <v>25</v>
      </c>
      <c r="B31" s="318"/>
      <c r="C31" s="9"/>
      <c r="D31" s="102"/>
      <c r="E31" s="86"/>
      <c r="F31" s="22"/>
      <c r="G31" s="86"/>
      <c r="H31" s="81"/>
      <c r="I31" s="11"/>
      <c r="J31" s="87"/>
      <c r="K31" s="82"/>
      <c r="L31" s="11"/>
      <c r="M31" s="87"/>
      <c r="N31" s="23"/>
      <c r="O31" s="90"/>
      <c r="P31" s="239">
        <f t="shared" si="0"/>
        <v>0</v>
      </c>
      <c r="Q31" s="75"/>
      <c r="U31" s="312"/>
      <c r="V31" s="158" t="s">
        <v>86</v>
      </c>
      <c r="W31" s="159">
        <f t="shared" si="1"/>
        <v>0</v>
      </c>
    </row>
    <row r="32" spans="1:23" ht="18" customHeight="1">
      <c r="A32" s="317">
        <v>26</v>
      </c>
      <c r="B32" s="318"/>
      <c r="C32" s="9"/>
      <c r="D32" s="102"/>
      <c r="E32" s="86"/>
      <c r="F32" s="22"/>
      <c r="G32" s="86"/>
      <c r="H32" s="81"/>
      <c r="I32" s="11"/>
      <c r="J32" s="87"/>
      <c r="K32" s="82"/>
      <c r="L32" s="11"/>
      <c r="M32" s="87"/>
      <c r="N32" s="23"/>
      <c r="O32" s="90"/>
      <c r="P32" s="239">
        <f t="shared" si="0"/>
        <v>0</v>
      </c>
      <c r="Q32" s="75"/>
      <c r="U32" s="312"/>
      <c r="V32" s="158" t="s">
        <v>129</v>
      </c>
      <c r="W32" s="159">
        <f t="shared" si="1"/>
        <v>0</v>
      </c>
    </row>
    <row r="33" spans="1:23" ht="18" customHeight="1">
      <c r="A33" s="317">
        <v>27</v>
      </c>
      <c r="B33" s="318"/>
      <c r="C33" s="9"/>
      <c r="D33" s="102"/>
      <c r="E33" s="86"/>
      <c r="F33" s="22"/>
      <c r="G33" s="86"/>
      <c r="H33" s="81"/>
      <c r="I33" s="11"/>
      <c r="J33" s="87"/>
      <c r="K33" s="82"/>
      <c r="L33" s="11"/>
      <c r="M33" s="87"/>
      <c r="N33" s="23"/>
      <c r="O33" s="90"/>
      <c r="P33" s="239">
        <f t="shared" si="0"/>
        <v>0</v>
      </c>
      <c r="Q33" s="75"/>
      <c r="U33" s="312"/>
      <c r="V33" s="158" t="s">
        <v>19</v>
      </c>
      <c r="W33" s="159">
        <f t="shared" si="1"/>
        <v>0</v>
      </c>
    </row>
    <row r="34" spans="1:23" ht="18" customHeight="1">
      <c r="A34" s="317">
        <v>28</v>
      </c>
      <c r="B34" s="318"/>
      <c r="C34" s="9"/>
      <c r="D34" s="102"/>
      <c r="E34" s="86"/>
      <c r="F34" s="22"/>
      <c r="G34" s="86"/>
      <c r="H34" s="81"/>
      <c r="I34" s="11"/>
      <c r="J34" s="87"/>
      <c r="K34" s="82"/>
      <c r="L34" s="11"/>
      <c r="M34" s="87"/>
      <c r="N34" s="23"/>
      <c r="O34" s="90"/>
      <c r="P34" s="239">
        <f t="shared" si="0"/>
        <v>0</v>
      </c>
      <c r="Q34" s="75"/>
      <c r="U34" s="312"/>
      <c r="V34" s="269" t="s">
        <v>171</v>
      </c>
      <c r="W34" s="159">
        <f>SUMIFS($P$7:$P$105,$C$7:$C$105,$V34,$Q$7:$Q$105,"")</f>
        <v>0</v>
      </c>
    </row>
    <row r="35" spans="1:23" ht="18" customHeight="1">
      <c r="A35" s="317">
        <v>29</v>
      </c>
      <c r="B35" s="318"/>
      <c r="C35" s="9"/>
      <c r="D35" s="102"/>
      <c r="E35" s="86"/>
      <c r="F35" s="22"/>
      <c r="G35" s="86"/>
      <c r="H35" s="81"/>
      <c r="I35" s="11"/>
      <c r="J35" s="87"/>
      <c r="K35" s="82"/>
      <c r="L35" s="11"/>
      <c r="M35" s="87"/>
      <c r="N35" s="23"/>
      <c r="O35" s="90"/>
      <c r="P35" s="239">
        <f t="shared" si="0"/>
        <v>0</v>
      </c>
      <c r="Q35" s="75"/>
      <c r="U35" s="313"/>
      <c r="V35" s="160" t="s">
        <v>140</v>
      </c>
      <c r="W35" s="161">
        <f>SUM(W22:W33)</f>
        <v>0</v>
      </c>
    </row>
    <row r="36" spans="1:23" ht="18" customHeight="1">
      <c r="A36" s="317">
        <v>30</v>
      </c>
      <c r="B36" s="318"/>
      <c r="C36" s="9"/>
      <c r="D36" s="102"/>
      <c r="E36" s="86"/>
      <c r="F36" s="22"/>
      <c r="G36" s="86"/>
      <c r="H36" s="81"/>
      <c r="I36" s="11"/>
      <c r="J36" s="87"/>
      <c r="K36" s="82"/>
      <c r="L36" s="11"/>
      <c r="M36" s="87"/>
      <c r="N36" s="23"/>
      <c r="O36" s="90"/>
      <c r="P36" s="239">
        <f t="shared" si="0"/>
        <v>0</v>
      </c>
      <c r="Q36" s="75"/>
      <c r="U36" s="314" t="s">
        <v>133</v>
      </c>
      <c r="V36" s="152" t="s">
        <v>77</v>
      </c>
      <c r="W36" s="153">
        <f t="shared" ref="W36:W47" si="2">SUMIFS($P$7:$P$105,$C$7:$C$105,$V36,$Q$7:$Q$105,"○")</f>
        <v>0</v>
      </c>
    </row>
    <row r="37" spans="1:23" ht="18" customHeight="1">
      <c r="A37" s="317">
        <v>31</v>
      </c>
      <c r="B37" s="318"/>
      <c r="C37" s="9"/>
      <c r="D37" s="102"/>
      <c r="E37" s="86"/>
      <c r="F37" s="22"/>
      <c r="G37" s="86"/>
      <c r="H37" s="81"/>
      <c r="I37" s="11"/>
      <c r="J37" s="87"/>
      <c r="K37" s="82"/>
      <c r="L37" s="11"/>
      <c r="M37" s="87"/>
      <c r="N37" s="23"/>
      <c r="O37" s="90"/>
      <c r="P37" s="239">
        <f t="shared" si="0"/>
        <v>0</v>
      </c>
      <c r="Q37" s="75"/>
      <c r="U37" s="315"/>
      <c r="V37" s="154" t="s">
        <v>78</v>
      </c>
      <c r="W37" s="155">
        <f t="shared" si="2"/>
        <v>0</v>
      </c>
    </row>
    <row r="38" spans="1:23" ht="18" customHeight="1">
      <c r="A38" s="317">
        <v>32</v>
      </c>
      <c r="B38" s="318"/>
      <c r="C38" s="9"/>
      <c r="D38" s="102"/>
      <c r="E38" s="86"/>
      <c r="F38" s="22"/>
      <c r="G38" s="86"/>
      <c r="H38" s="81"/>
      <c r="I38" s="11"/>
      <c r="J38" s="87"/>
      <c r="K38" s="82"/>
      <c r="L38" s="11"/>
      <c r="M38" s="87"/>
      <c r="N38" s="23"/>
      <c r="O38" s="90"/>
      <c r="P38" s="239">
        <f t="shared" si="0"/>
        <v>0</v>
      </c>
      <c r="Q38" s="75"/>
      <c r="U38" s="315"/>
      <c r="V38" s="154" t="s">
        <v>79</v>
      </c>
      <c r="W38" s="155">
        <f t="shared" si="2"/>
        <v>0</v>
      </c>
    </row>
    <row r="39" spans="1:23" ht="18" customHeight="1">
      <c r="A39" s="317">
        <v>33</v>
      </c>
      <c r="B39" s="318"/>
      <c r="C39" s="9"/>
      <c r="D39" s="102"/>
      <c r="E39" s="86"/>
      <c r="F39" s="22"/>
      <c r="G39" s="86"/>
      <c r="H39" s="81"/>
      <c r="I39" s="11"/>
      <c r="J39" s="87"/>
      <c r="K39" s="82"/>
      <c r="L39" s="11"/>
      <c r="M39" s="87"/>
      <c r="N39" s="23"/>
      <c r="O39" s="90"/>
      <c r="P39" s="239">
        <f t="shared" si="0"/>
        <v>0</v>
      </c>
      <c r="Q39" s="75"/>
      <c r="U39" s="315"/>
      <c r="V39" s="154" t="s">
        <v>1</v>
      </c>
      <c r="W39" s="155">
        <f t="shared" si="2"/>
        <v>0</v>
      </c>
    </row>
    <row r="40" spans="1:23" ht="18" customHeight="1">
      <c r="A40" s="317">
        <v>34</v>
      </c>
      <c r="B40" s="318"/>
      <c r="C40" s="9"/>
      <c r="D40" s="102"/>
      <c r="E40" s="86"/>
      <c r="F40" s="22"/>
      <c r="G40" s="86"/>
      <c r="H40" s="81"/>
      <c r="I40" s="11"/>
      <c r="J40" s="87"/>
      <c r="K40" s="82"/>
      <c r="L40" s="11"/>
      <c r="M40" s="87"/>
      <c r="N40" s="23"/>
      <c r="O40" s="90"/>
      <c r="P40" s="239">
        <f t="shared" si="0"/>
        <v>0</v>
      </c>
      <c r="Q40" s="75"/>
      <c r="U40" s="315"/>
      <c r="V40" s="154" t="s">
        <v>81</v>
      </c>
      <c r="W40" s="155">
        <f t="shared" si="2"/>
        <v>0</v>
      </c>
    </row>
    <row r="41" spans="1:23" ht="18" customHeight="1">
      <c r="A41" s="317">
        <v>35</v>
      </c>
      <c r="B41" s="318"/>
      <c r="C41" s="9"/>
      <c r="D41" s="102"/>
      <c r="E41" s="86"/>
      <c r="F41" s="22"/>
      <c r="G41" s="86"/>
      <c r="H41" s="81"/>
      <c r="I41" s="11"/>
      <c r="J41" s="87"/>
      <c r="K41" s="82"/>
      <c r="L41" s="11"/>
      <c r="M41" s="87"/>
      <c r="N41" s="23"/>
      <c r="O41" s="90"/>
      <c r="P41" s="239">
        <f t="shared" si="0"/>
        <v>0</v>
      </c>
      <c r="Q41" s="75"/>
      <c r="U41" s="315"/>
      <c r="V41" s="154" t="s">
        <v>82</v>
      </c>
      <c r="W41" s="155">
        <f t="shared" si="2"/>
        <v>0</v>
      </c>
    </row>
    <row r="42" spans="1:23" ht="18" customHeight="1">
      <c r="A42" s="317">
        <v>36</v>
      </c>
      <c r="B42" s="318"/>
      <c r="C42" s="9"/>
      <c r="D42" s="102"/>
      <c r="E42" s="86"/>
      <c r="F42" s="22"/>
      <c r="G42" s="87"/>
      <c r="H42" s="82"/>
      <c r="I42" s="11"/>
      <c r="J42" s="87"/>
      <c r="K42" s="82"/>
      <c r="L42" s="11"/>
      <c r="M42" s="87"/>
      <c r="N42" s="23"/>
      <c r="O42" s="90"/>
      <c r="P42" s="239">
        <f t="shared" si="0"/>
        <v>0</v>
      </c>
      <c r="Q42" s="75"/>
      <c r="U42" s="315"/>
      <c r="V42" s="154" t="s">
        <v>83</v>
      </c>
      <c r="W42" s="155">
        <f t="shared" si="2"/>
        <v>0</v>
      </c>
    </row>
    <row r="43" spans="1:23" ht="18" customHeight="1">
      <c r="A43" s="317">
        <v>37</v>
      </c>
      <c r="B43" s="318"/>
      <c r="C43" s="9"/>
      <c r="D43" s="102"/>
      <c r="E43" s="86"/>
      <c r="F43" s="22"/>
      <c r="G43" s="86"/>
      <c r="H43" s="81"/>
      <c r="I43" s="11"/>
      <c r="J43" s="87"/>
      <c r="K43" s="82"/>
      <c r="L43" s="11"/>
      <c r="M43" s="87"/>
      <c r="N43" s="23"/>
      <c r="O43" s="90"/>
      <c r="P43" s="239">
        <f t="shared" si="0"/>
        <v>0</v>
      </c>
      <c r="Q43" s="75"/>
      <c r="U43" s="315"/>
      <c r="V43" s="154" t="s">
        <v>84</v>
      </c>
      <c r="W43" s="155">
        <f t="shared" si="2"/>
        <v>0</v>
      </c>
    </row>
    <row r="44" spans="1:23" ht="18" customHeight="1">
      <c r="A44" s="317">
        <v>38</v>
      </c>
      <c r="B44" s="318"/>
      <c r="C44" s="9"/>
      <c r="D44" s="102"/>
      <c r="E44" s="86"/>
      <c r="F44" s="22"/>
      <c r="G44" s="86"/>
      <c r="H44" s="81"/>
      <c r="I44" s="11"/>
      <c r="J44" s="87"/>
      <c r="K44" s="82"/>
      <c r="L44" s="11"/>
      <c r="M44" s="87"/>
      <c r="N44" s="23"/>
      <c r="O44" s="90"/>
      <c r="P44" s="239">
        <f t="shared" si="0"/>
        <v>0</v>
      </c>
      <c r="Q44" s="75"/>
      <c r="U44" s="315"/>
      <c r="V44" s="154" t="s">
        <v>85</v>
      </c>
      <c r="W44" s="155">
        <f t="shared" si="2"/>
        <v>0</v>
      </c>
    </row>
    <row r="45" spans="1:23" ht="18" customHeight="1">
      <c r="A45" s="317">
        <v>39</v>
      </c>
      <c r="B45" s="318"/>
      <c r="C45" s="9"/>
      <c r="D45" s="102"/>
      <c r="E45" s="86"/>
      <c r="F45" s="23"/>
      <c r="G45" s="87"/>
      <c r="H45" s="82"/>
      <c r="I45" s="11"/>
      <c r="J45" s="87"/>
      <c r="K45" s="82"/>
      <c r="L45" s="11"/>
      <c r="M45" s="87"/>
      <c r="N45" s="23"/>
      <c r="O45" s="90"/>
      <c r="P45" s="239">
        <f t="shared" si="0"/>
        <v>0</v>
      </c>
      <c r="Q45" s="75"/>
      <c r="U45" s="315"/>
      <c r="V45" s="154" t="s">
        <v>86</v>
      </c>
      <c r="W45" s="155">
        <f t="shared" si="2"/>
        <v>0</v>
      </c>
    </row>
    <row r="46" spans="1:23" ht="18" customHeight="1">
      <c r="A46" s="317">
        <v>40</v>
      </c>
      <c r="B46" s="318"/>
      <c r="C46" s="9"/>
      <c r="D46" s="102"/>
      <c r="E46" s="86"/>
      <c r="F46" s="23"/>
      <c r="G46" s="87"/>
      <c r="H46" s="82"/>
      <c r="I46" s="11"/>
      <c r="J46" s="87"/>
      <c r="K46" s="82"/>
      <c r="L46" s="11"/>
      <c r="M46" s="87"/>
      <c r="N46" s="23"/>
      <c r="O46" s="90"/>
      <c r="P46" s="239">
        <f t="shared" si="0"/>
        <v>0</v>
      </c>
      <c r="Q46" s="75"/>
      <c r="U46" s="315"/>
      <c r="V46" s="154" t="s">
        <v>129</v>
      </c>
      <c r="W46" s="155">
        <f t="shared" si="2"/>
        <v>0</v>
      </c>
    </row>
    <row r="47" spans="1:23" ht="18" customHeight="1">
      <c r="A47" s="317">
        <v>41</v>
      </c>
      <c r="B47" s="318"/>
      <c r="C47" s="9"/>
      <c r="D47" s="102"/>
      <c r="E47" s="86"/>
      <c r="F47" s="23"/>
      <c r="G47" s="87"/>
      <c r="H47" s="82"/>
      <c r="I47" s="11"/>
      <c r="J47" s="87"/>
      <c r="K47" s="82"/>
      <c r="L47" s="11"/>
      <c r="M47" s="87"/>
      <c r="N47" s="23"/>
      <c r="O47" s="90"/>
      <c r="P47" s="239">
        <f t="shared" si="0"/>
        <v>0</v>
      </c>
      <c r="Q47" s="75"/>
      <c r="U47" s="315"/>
      <c r="V47" s="154" t="s">
        <v>19</v>
      </c>
      <c r="W47" s="155">
        <f t="shared" si="2"/>
        <v>0</v>
      </c>
    </row>
    <row r="48" spans="1:23" ht="18" customHeight="1">
      <c r="A48" s="317">
        <v>42</v>
      </c>
      <c r="B48" s="318"/>
      <c r="C48" s="118"/>
      <c r="D48" s="102"/>
      <c r="E48" s="86"/>
      <c r="F48" s="23"/>
      <c r="G48" s="87"/>
      <c r="H48" s="82"/>
      <c r="I48" s="11"/>
      <c r="J48" s="87"/>
      <c r="K48" s="82"/>
      <c r="L48" s="11"/>
      <c r="M48" s="87"/>
      <c r="N48" s="23"/>
      <c r="O48" s="90"/>
      <c r="P48" s="239">
        <f t="shared" si="0"/>
        <v>0</v>
      </c>
      <c r="Q48" s="75"/>
      <c r="U48" s="315"/>
      <c r="V48" s="162" t="s">
        <v>171</v>
      </c>
      <c r="W48" s="155">
        <f>SUMIFS($P$7:$P$105,$C$7:$C$105,$V48,$Q$7:$Q$105,"○")</f>
        <v>0</v>
      </c>
    </row>
    <row r="49" spans="1:23" ht="18" customHeight="1" thickBot="1">
      <c r="A49" s="317">
        <v>43</v>
      </c>
      <c r="B49" s="318"/>
      <c r="C49" s="118"/>
      <c r="D49" s="102"/>
      <c r="E49" s="86"/>
      <c r="F49" s="23"/>
      <c r="G49" s="87"/>
      <c r="H49" s="82"/>
      <c r="I49" s="11"/>
      <c r="J49" s="87"/>
      <c r="K49" s="82"/>
      <c r="L49" s="11"/>
      <c r="M49" s="87"/>
      <c r="N49" s="23"/>
      <c r="O49" s="90"/>
      <c r="P49" s="239">
        <f t="shared" si="0"/>
        <v>0</v>
      </c>
      <c r="Q49" s="75"/>
      <c r="U49" s="316"/>
      <c r="V49" s="162" t="s">
        <v>21</v>
      </c>
      <c r="W49" s="163">
        <f>SUM(W36:W47)</f>
        <v>0</v>
      </c>
    </row>
    <row r="50" spans="1:23" ht="18" customHeight="1" thickTop="1" thickBot="1">
      <c r="A50" s="317">
        <v>44</v>
      </c>
      <c r="B50" s="318"/>
      <c r="C50" s="118"/>
      <c r="D50" s="102"/>
      <c r="E50" s="86"/>
      <c r="F50" s="23"/>
      <c r="G50" s="87"/>
      <c r="H50" s="82"/>
      <c r="I50" s="11"/>
      <c r="J50" s="87"/>
      <c r="K50" s="82"/>
      <c r="L50" s="11"/>
      <c r="M50" s="87"/>
      <c r="N50" s="23"/>
      <c r="O50" s="90"/>
      <c r="P50" s="239">
        <f t="shared" si="0"/>
        <v>0</v>
      </c>
      <c r="Q50" s="75"/>
      <c r="U50" s="353" t="s">
        <v>48</v>
      </c>
      <c r="V50" s="354"/>
      <c r="W50" s="240">
        <f>W35+W49</f>
        <v>0</v>
      </c>
    </row>
    <row r="51" spans="1:23" ht="18" customHeight="1" thickTop="1">
      <c r="A51" s="317">
        <v>45</v>
      </c>
      <c r="B51" s="318"/>
      <c r="C51" s="118"/>
      <c r="D51" s="102"/>
      <c r="E51" s="86"/>
      <c r="F51" s="23"/>
      <c r="G51" s="87"/>
      <c r="H51" s="82"/>
      <c r="I51" s="11"/>
      <c r="J51" s="87"/>
      <c r="K51" s="82"/>
      <c r="L51" s="11"/>
      <c r="M51" s="87"/>
      <c r="N51" s="23"/>
      <c r="O51" s="90"/>
      <c r="P51" s="239">
        <f t="shared" si="0"/>
        <v>0</v>
      </c>
      <c r="Q51" s="75"/>
    </row>
    <row r="52" spans="1:23" ht="18" customHeight="1">
      <c r="A52" s="317">
        <v>46</v>
      </c>
      <c r="B52" s="318"/>
      <c r="C52" s="118"/>
      <c r="D52" s="102"/>
      <c r="E52" s="86"/>
      <c r="F52" s="23"/>
      <c r="G52" s="87"/>
      <c r="H52" s="82"/>
      <c r="I52" s="11"/>
      <c r="J52" s="87"/>
      <c r="K52" s="82"/>
      <c r="L52" s="11"/>
      <c r="M52" s="87"/>
      <c r="N52" s="23"/>
      <c r="O52" s="90"/>
      <c r="P52" s="239">
        <f t="shared" si="0"/>
        <v>0</v>
      </c>
      <c r="Q52" s="75"/>
    </row>
    <row r="53" spans="1:23" ht="18" customHeight="1">
      <c r="A53" s="317">
        <v>47</v>
      </c>
      <c r="B53" s="318"/>
      <c r="C53" s="118"/>
      <c r="D53" s="102"/>
      <c r="E53" s="86"/>
      <c r="F53" s="23"/>
      <c r="G53" s="87"/>
      <c r="H53" s="82"/>
      <c r="I53" s="11"/>
      <c r="J53" s="87"/>
      <c r="K53" s="82"/>
      <c r="L53" s="11"/>
      <c r="M53" s="87"/>
      <c r="N53" s="23"/>
      <c r="O53" s="90"/>
      <c r="P53" s="239">
        <f t="shared" si="0"/>
        <v>0</v>
      </c>
      <c r="Q53" s="75"/>
    </row>
    <row r="54" spans="1:23" ht="18" customHeight="1">
      <c r="A54" s="317">
        <v>48</v>
      </c>
      <c r="B54" s="318"/>
      <c r="C54" s="118"/>
      <c r="D54" s="102"/>
      <c r="E54" s="86"/>
      <c r="F54" s="23"/>
      <c r="G54" s="87"/>
      <c r="H54" s="82"/>
      <c r="I54" s="11"/>
      <c r="J54" s="87"/>
      <c r="K54" s="82"/>
      <c r="L54" s="11"/>
      <c r="M54" s="87"/>
      <c r="N54" s="23"/>
      <c r="O54" s="90"/>
      <c r="P54" s="239">
        <f t="shared" si="0"/>
        <v>0</v>
      </c>
      <c r="Q54" s="75"/>
    </row>
    <row r="55" spans="1:23" ht="18" customHeight="1">
      <c r="A55" s="317">
        <v>49</v>
      </c>
      <c r="B55" s="318"/>
      <c r="C55" s="118"/>
      <c r="D55" s="102"/>
      <c r="E55" s="86"/>
      <c r="F55" s="23"/>
      <c r="G55" s="87"/>
      <c r="H55" s="82"/>
      <c r="I55" s="11"/>
      <c r="J55" s="87"/>
      <c r="K55" s="82"/>
      <c r="L55" s="11"/>
      <c r="M55" s="87"/>
      <c r="N55" s="23"/>
      <c r="O55" s="90"/>
      <c r="P55" s="239">
        <f t="shared" si="0"/>
        <v>0</v>
      </c>
      <c r="Q55" s="75"/>
    </row>
    <row r="56" spans="1:23" ht="18" customHeight="1">
      <c r="A56" s="317">
        <v>50</v>
      </c>
      <c r="B56" s="318"/>
      <c r="C56" s="118"/>
      <c r="D56" s="102"/>
      <c r="E56" s="86"/>
      <c r="F56" s="23"/>
      <c r="G56" s="87"/>
      <c r="H56" s="82"/>
      <c r="I56" s="11"/>
      <c r="J56" s="87"/>
      <c r="K56" s="82"/>
      <c r="L56" s="11"/>
      <c r="M56" s="87"/>
      <c r="N56" s="23"/>
      <c r="O56" s="90"/>
      <c r="P56" s="239">
        <f t="shared" si="0"/>
        <v>0</v>
      </c>
      <c r="Q56" s="75"/>
    </row>
    <row r="57" spans="1:23" ht="18" hidden="1" customHeight="1">
      <c r="A57" s="317">
        <v>51</v>
      </c>
      <c r="B57" s="318"/>
      <c r="C57" s="118"/>
      <c r="D57" s="102"/>
      <c r="E57" s="86"/>
      <c r="F57" s="23"/>
      <c r="G57" s="87"/>
      <c r="H57" s="82"/>
      <c r="I57" s="11"/>
      <c r="J57" s="87"/>
      <c r="K57" s="82"/>
      <c r="L57" s="11"/>
      <c r="M57" s="87"/>
      <c r="N57" s="23"/>
      <c r="O57" s="90"/>
      <c r="P57" s="239">
        <f t="shared" si="0"/>
        <v>0</v>
      </c>
      <c r="Q57" s="75"/>
    </row>
    <row r="58" spans="1:23" ht="18" hidden="1" customHeight="1">
      <c r="A58" s="317">
        <v>52</v>
      </c>
      <c r="B58" s="318"/>
      <c r="C58" s="118"/>
      <c r="D58" s="102"/>
      <c r="E58" s="86"/>
      <c r="F58" s="23"/>
      <c r="G58" s="87"/>
      <c r="H58" s="82"/>
      <c r="I58" s="11"/>
      <c r="J58" s="87"/>
      <c r="K58" s="82"/>
      <c r="L58" s="11"/>
      <c r="M58" s="87"/>
      <c r="N58" s="23"/>
      <c r="O58" s="90"/>
      <c r="P58" s="239">
        <f t="shared" si="0"/>
        <v>0</v>
      </c>
      <c r="Q58" s="75"/>
    </row>
    <row r="59" spans="1:23" ht="18" hidden="1" customHeight="1">
      <c r="A59" s="317">
        <v>53</v>
      </c>
      <c r="B59" s="318"/>
      <c r="C59" s="118"/>
      <c r="D59" s="102"/>
      <c r="E59" s="86"/>
      <c r="F59" s="23"/>
      <c r="G59" s="87"/>
      <c r="H59" s="82"/>
      <c r="I59" s="11"/>
      <c r="J59" s="87"/>
      <c r="K59" s="82"/>
      <c r="L59" s="11"/>
      <c r="M59" s="87"/>
      <c r="N59" s="23"/>
      <c r="O59" s="90"/>
      <c r="P59" s="239">
        <f t="shared" si="0"/>
        <v>0</v>
      </c>
      <c r="Q59" s="75"/>
    </row>
    <row r="60" spans="1:23" ht="18" hidden="1" customHeight="1">
      <c r="A60" s="317">
        <v>54</v>
      </c>
      <c r="B60" s="318"/>
      <c r="C60" s="118"/>
      <c r="D60" s="102"/>
      <c r="E60" s="86"/>
      <c r="F60" s="23"/>
      <c r="G60" s="87"/>
      <c r="H60" s="82"/>
      <c r="I60" s="11"/>
      <c r="J60" s="87"/>
      <c r="K60" s="82"/>
      <c r="L60" s="11"/>
      <c r="M60" s="87"/>
      <c r="N60" s="23"/>
      <c r="O60" s="90"/>
      <c r="P60" s="239">
        <f t="shared" si="0"/>
        <v>0</v>
      </c>
      <c r="Q60" s="75"/>
    </row>
    <row r="61" spans="1:23" ht="18" hidden="1" customHeight="1">
      <c r="A61" s="317">
        <v>55</v>
      </c>
      <c r="B61" s="318"/>
      <c r="C61" s="118"/>
      <c r="D61" s="102"/>
      <c r="E61" s="86"/>
      <c r="F61" s="23"/>
      <c r="G61" s="87"/>
      <c r="H61" s="82"/>
      <c r="I61" s="11"/>
      <c r="J61" s="87"/>
      <c r="K61" s="82"/>
      <c r="L61" s="11"/>
      <c r="M61" s="87"/>
      <c r="N61" s="23"/>
      <c r="O61" s="90"/>
      <c r="P61" s="239">
        <f t="shared" si="0"/>
        <v>0</v>
      </c>
      <c r="Q61" s="75"/>
    </row>
    <row r="62" spans="1:23" ht="18" hidden="1" customHeight="1">
      <c r="A62" s="317">
        <v>56</v>
      </c>
      <c r="B62" s="318"/>
      <c r="C62" s="118"/>
      <c r="D62" s="102"/>
      <c r="E62" s="86"/>
      <c r="F62" s="23"/>
      <c r="G62" s="87"/>
      <c r="H62" s="82"/>
      <c r="I62" s="11"/>
      <c r="J62" s="87"/>
      <c r="K62" s="82"/>
      <c r="L62" s="11"/>
      <c r="M62" s="87"/>
      <c r="N62" s="23"/>
      <c r="O62" s="90"/>
      <c r="P62" s="239">
        <f t="shared" si="0"/>
        <v>0</v>
      </c>
      <c r="Q62" s="75"/>
    </row>
    <row r="63" spans="1:23" ht="18" hidden="1" customHeight="1">
      <c r="A63" s="317">
        <v>57</v>
      </c>
      <c r="B63" s="318"/>
      <c r="C63" s="118"/>
      <c r="D63" s="102"/>
      <c r="E63" s="86"/>
      <c r="F63" s="23"/>
      <c r="G63" s="87"/>
      <c r="H63" s="82"/>
      <c r="I63" s="11"/>
      <c r="J63" s="87"/>
      <c r="K63" s="82"/>
      <c r="L63" s="11"/>
      <c r="M63" s="87"/>
      <c r="N63" s="23"/>
      <c r="O63" s="90"/>
      <c r="P63" s="239">
        <f t="shared" si="0"/>
        <v>0</v>
      </c>
      <c r="Q63" s="75"/>
    </row>
    <row r="64" spans="1:23" ht="18" hidden="1" customHeight="1">
      <c r="A64" s="317">
        <v>58</v>
      </c>
      <c r="B64" s="318"/>
      <c r="C64" s="118"/>
      <c r="D64" s="102"/>
      <c r="E64" s="86"/>
      <c r="F64" s="23"/>
      <c r="G64" s="87"/>
      <c r="H64" s="82"/>
      <c r="I64" s="11"/>
      <c r="J64" s="87"/>
      <c r="K64" s="82"/>
      <c r="L64" s="11"/>
      <c r="M64" s="87"/>
      <c r="N64" s="23"/>
      <c r="O64" s="90"/>
      <c r="P64" s="239">
        <f t="shared" si="0"/>
        <v>0</v>
      </c>
      <c r="Q64" s="75"/>
    </row>
    <row r="65" spans="1:17" ht="18" hidden="1" customHeight="1">
      <c r="A65" s="317">
        <v>59</v>
      </c>
      <c r="B65" s="318"/>
      <c r="C65" s="118"/>
      <c r="D65" s="102"/>
      <c r="E65" s="86"/>
      <c r="F65" s="23"/>
      <c r="G65" s="87"/>
      <c r="H65" s="82"/>
      <c r="I65" s="11"/>
      <c r="J65" s="87"/>
      <c r="K65" s="82"/>
      <c r="L65" s="11"/>
      <c r="M65" s="87"/>
      <c r="N65" s="23"/>
      <c r="O65" s="90"/>
      <c r="P65" s="239">
        <f t="shared" si="0"/>
        <v>0</v>
      </c>
      <c r="Q65" s="75"/>
    </row>
    <row r="66" spans="1:17" ht="18" hidden="1" customHeight="1">
      <c r="A66" s="317">
        <v>60</v>
      </c>
      <c r="B66" s="318"/>
      <c r="C66" s="118"/>
      <c r="D66" s="102"/>
      <c r="E66" s="86"/>
      <c r="F66" s="23"/>
      <c r="G66" s="87"/>
      <c r="H66" s="82"/>
      <c r="I66" s="11"/>
      <c r="J66" s="87"/>
      <c r="K66" s="82"/>
      <c r="L66" s="11"/>
      <c r="M66" s="87"/>
      <c r="N66" s="23"/>
      <c r="O66" s="90"/>
      <c r="P66" s="239">
        <f t="shared" si="0"/>
        <v>0</v>
      </c>
      <c r="Q66" s="75"/>
    </row>
    <row r="67" spans="1:17" ht="18" hidden="1" customHeight="1">
      <c r="A67" s="317">
        <v>61</v>
      </c>
      <c r="B67" s="318"/>
      <c r="C67" s="118"/>
      <c r="D67" s="102"/>
      <c r="E67" s="86"/>
      <c r="F67" s="23"/>
      <c r="G67" s="87"/>
      <c r="H67" s="82"/>
      <c r="I67" s="11"/>
      <c r="J67" s="87"/>
      <c r="K67" s="82"/>
      <c r="L67" s="11"/>
      <c r="M67" s="87"/>
      <c r="N67" s="23"/>
      <c r="O67" s="90"/>
      <c r="P67" s="239">
        <f t="shared" si="0"/>
        <v>0</v>
      </c>
      <c r="Q67" s="75"/>
    </row>
    <row r="68" spans="1:17" ht="18" hidden="1" customHeight="1">
      <c r="A68" s="317">
        <v>62</v>
      </c>
      <c r="B68" s="318"/>
      <c r="C68" s="118"/>
      <c r="D68" s="102"/>
      <c r="E68" s="86"/>
      <c r="F68" s="23"/>
      <c r="G68" s="87"/>
      <c r="H68" s="82"/>
      <c r="I68" s="11"/>
      <c r="J68" s="87"/>
      <c r="K68" s="82"/>
      <c r="L68" s="11"/>
      <c r="M68" s="87"/>
      <c r="N68" s="23"/>
      <c r="O68" s="90"/>
      <c r="P68" s="239">
        <f t="shared" si="0"/>
        <v>0</v>
      </c>
      <c r="Q68" s="75"/>
    </row>
    <row r="69" spans="1:17" ht="18" hidden="1" customHeight="1">
      <c r="A69" s="317">
        <v>63</v>
      </c>
      <c r="B69" s="318"/>
      <c r="C69" s="118"/>
      <c r="D69" s="102"/>
      <c r="E69" s="86"/>
      <c r="F69" s="23"/>
      <c r="G69" s="87"/>
      <c r="H69" s="82"/>
      <c r="I69" s="11"/>
      <c r="J69" s="87"/>
      <c r="K69" s="82"/>
      <c r="L69" s="11"/>
      <c r="M69" s="87"/>
      <c r="N69" s="23"/>
      <c r="O69" s="90"/>
      <c r="P69" s="239">
        <f t="shared" si="0"/>
        <v>0</v>
      </c>
      <c r="Q69" s="75"/>
    </row>
    <row r="70" spans="1:17" ht="18" hidden="1" customHeight="1">
      <c r="A70" s="317">
        <v>64</v>
      </c>
      <c r="B70" s="318"/>
      <c r="C70" s="118"/>
      <c r="D70" s="102"/>
      <c r="E70" s="86"/>
      <c r="F70" s="23"/>
      <c r="G70" s="87"/>
      <c r="H70" s="82"/>
      <c r="I70" s="11"/>
      <c r="J70" s="87"/>
      <c r="K70" s="82"/>
      <c r="L70" s="11"/>
      <c r="M70" s="87"/>
      <c r="N70" s="23"/>
      <c r="O70" s="90"/>
      <c r="P70" s="239">
        <f t="shared" si="0"/>
        <v>0</v>
      </c>
      <c r="Q70" s="75"/>
    </row>
    <row r="71" spans="1:17" ht="18" hidden="1" customHeight="1">
      <c r="A71" s="317">
        <v>65</v>
      </c>
      <c r="B71" s="318"/>
      <c r="C71" s="118"/>
      <c r="D71" s="102"/>
      <c r="E71" s="86"/>
      <c r="F71" s="23"/>
      <c r="G71" s="87"/>
      <c r="H71" s="82"/>
      <c r="I71" s="11"/>
      <c r="J71" s="87"/>
      <c r="K71" s="82"/>
      <c r="L71" s="11"/>
      <c r="M71" s="87"/>
      <c r="N71" s="23"/>
      <c r="O71" s="90"/>
      <c r="P71" s="239">
        <f t="shared" si="0"/>
        <v>0</v>
      </c>
      <c r="Q71" s="75"/>
    </row>
    <row r="72" spans="1:17" ht="18" hidden="1" customHeight="1">
      <c r="A72" s="317">
        <v>66</v>
      </c>
      <c r="B72" s="318"/>
      <c r="C72" s="118"/>
      <c r="D72" s="102"/>
      <c r="E72" s="86"/>
      <c r="F72" s="23"/>
      <c r="G72" s="87"/>
      <c r="H72" s="82"/>
      <c r="I72" s="11"/>
      <c r="J72" s="87"/>
      <c r="K72" s="82"/>
      <c r="L72" s="11"/>
      <c r="M72" s="87"/>
      <c r="N72" s="23"/>
      <c r="O72" s="90"/>
      <c r="P72" s="239">
        <f t="shared" si="0"/>
        <v>0</v>
      </c>
      <c r="Q72" s="75"/>
    </row>
    <row r="73" spans="1:17" ht="18" hidden="1" customHeight="1">
      <c r="A73" s="317">
        <v>67</v>
      </c>
      <c r="B73" s="318"/>
      <c r="C73" s="118"/>
      <c r="D73" s="102"/>
      <c r="E73" s="86"/>
      <c r="F73" s="23"/>
      <c r="G73" s="87"/>
      <c r="H73" s="82"/>
      <c r="I73" s="11"/>
      <c r="J73" s="87"/>
      <c r="K73" s="82"/>
      <c r="L73" s="11"/>
      <c r="M73" s="87"/>
      <c r="N73" s="23"/>
      <c r="O73" s="90"/>
      <c r="P73" s="239">
        <f t="shared" si="0"/>
        <v>0</v>
      </c>
      <c r="Q73" s="75"/>
    </row>
    <row r="74" spans="1:17" ht="18" hidden="1" customHeight="1">
      <c r="A74" s="317">
        <v>68</v>
      </c>
      <c r="B74" s="318"/>
      <c r="C74" s="118"/>
      <c r="D74" s="102"/>
      <c r="E74" s="86"/>
      <c r="F74" s="23"/>
      <c r="G74" s="87"/>
      <c r="H74" s="82"/>
      <c r="I74" s="11"/>
      <c r="J74" s="87"/>
      <c r="K74" s="82"/>
      <c r="L74" s="11"/>
      <c r="M74" s="87"/>
      <c r="N74" s="23"/>
      <c r="O74" s="90"/>
      <c r="P74" s="239">
        <f t="shared" ref="P74:P106" si="3">IF(F74="",0,INT(SUM(PRODUCT(F74,H74,K74),N74)))</f>
        <v>0</v>
      </c>
      <c r="Q74" s="75"/>
    </row>
    <row r="75" spans="1:17" ht="18" hidden="1" customHeight="1">
      <c r="A75" s="317">
        <v>69</v>
      </c>
      <c r="B75" s="318"/>
      <c r="C75" s="118"/>
      <c r="D75" s="102"/>
      <c r="E75" s="86"/>
      <c r="F75" s="23"/>
      <c r="G75" s="87"/>
      <c r="H75" s="82"/>
      <c r="I75" s="11"/>
      <c r="J75" s="87"/>
      <c r="K75" s="82"/>
      <c r="L75" s="11"/>
      <c r="M75" s="87"/>
      <c r="N75" s="23"/>
      <c r="O75" s="90"/>
      <c r="P75" s="239">
        <f t="shared" si="3"/>
        <v>0</v>
      </c>
      <c r="Q75" s="75"/>
    </row>
    <row r="76" spans="1:17" ht="18" hidden="1" customHeight="1">
      <c r="A76" s="317">
        <v>70</v>
      </c>
      <c r="B76" s="318"/>
      <c r="C76" s="118"/>
      <c r="D76" s="102"/>
      <c r="E76" s="86"/>
      <c r="F76" s="23"/>
      <c r="G76" s="87"/>
      <c r="H76" s="82"/>
      <c r="I76" s="11"/>
      <c r="J76" s="87"/>
      <c r="K76" s="82"/>
      <c r="L76" s="11"/>
      <c r="M76" s="87"/>
      <c r="N76" s="23"/>
      <c r="O76" s="90"/>
      <c r="P76" s="239">
        <f t="shared" si="3"/>
        <v>0</v>
      </c>
      <c r="Q76" s="75"/>
    </row>
    <row r="77" spans="1:17" ht="18" hidden="1" customHeight="1">
      <c r="A77" s="317">
        <v>71</v>
      </c>
      <c r="B77" s="318"/>
      <c r="C77" s="118"/>
      <c r="D77" s="102"/>
      <c r="E77" s="86"/>
      <c r="F77" s="23"/>
      <c r="G77" s="87"/>
      <c r="H77" s="82"/>
      <c r="I77" s="11"/>
      <c r="J77" s="87"/>
      <c r="K77" s="82"/>
      <c r="L77" s="11"/>
      <c r="M77" s="87"/>
      <c r="N77" s="23"/>
      <c r="O77" s="90"/>
      <c r="P77" s="239">
        <f t="shared" si="3"/>
        <v>0</v>
      </c>
      <c r="Q77" s="75"/>
    </row>
    <row r="78" spans="1:17" ht="18" hidden="1" customHeight="1">
      <c r="A78" s="317">
        <v>72</v>
      </c>
      <c r="B78" s="318"/>
      <c r="C78" s="118"/>
      <c r="D78" s="102"/>
      <c r="E78" s="86"/>
      <c r="F78" s="23"/>
      <c r="G78" s="87"/>
      <c r="H78" s="82"/>
      <c r="I78" s="11"/>
      <c r="J78" s="87"/>
      <c r="K78" s="82"/>
      <c r="L78" s="11"/>
      <c r="M78" s="87"/>
      <c r="N78" s="23"/>
      <c r="O78" s="90"/>
      <c r="P78" s="239">
        <f t="shared" si="3"/>
        <v>0</v>
      </c>
      <c r="Q78" s="75"/>
    </row>
    <row r="79" spans="1:17" ht="18" hidden="1" customHeight="1">
      <c r="A79" s="317">
        <v>73</v>
      </c>
      <c r="B79" s="318"/>
      <c r="C79" s="118"/>
      <c r="D79" s="102"/>
      <c r="E79" s="86"/>
      <c r="F79" s="23"/>
      <c r="G79" s="87"/>
      <c r="H79" s="82"/>
      <c r="I79" s="11"/>
      <c r="J79" s="87"/>
      <c r="K79" s="82"/>
      <c r="L79" s="11"/>
      <c r="M79" s="87"/>
      <c r="N79" s="23"/>
      <c r="O79" s="90"/>
      <c r="P79" s="239">
        <f t="shared" si="3"/>
        <v>0</v>
      </c>
      <c r="Q79" s="75"/>
    </row>
    <row r="80" spans="1:17" ht="18" hidden="1" customHeight="1">
      <c r="A80" s="317">
        <v>74</v>
      </c>
      <c r="B80" s="318"/>
      <c r="C80" s="118"/>
      <c r="D80" s="102"/>
      <c r="E80" s="86"/>
      <c r="F80" s="23"/>
      <c r="G80" s="87"/>
      <c r="H80" s="82"/>
      <c r="I80" s="11"/>
      <c r="J80" s="87"/>
      <c r="K80" s="82"/>
      <c r="L80" s="11"/>
      <c r="M80" s="87"/>
      <c r="N80" s="23"/>
      <c r="O80" s="90"/>
      <c r="P80" s="239">
        <f t="shared" si="3"/>
        <v>0</v>
      </c>
      <c r="Q80" s="75"/>
    </row>
    <row r="81" spans="1:17" ht="18" hidden="1" customHeight="1">
      <c r="A81" s="317">
        <v>75</v>
      </c>
      <c r="B81" s="318"/>
      <c r="C81" s="118"/>
      <c r="D81" s="102"/>
      <c r="E81" s="86"/>
      <c r="F81" s="23"/>
      <c r="G81" s="87"/>
      <c r="H81" s="82"/>
      <c r="I81" s="11"/>
      <c r="J81" s="87"/>
      <c r="K81" s="82"/>
      <c r="L81" s="11"/>
      <c r="M81" s="87"/>
      <c r="N81" s="23"/>
      <c r="O81" s="90"/>
      <c r="P81" s="239">
        <f t="shared" si="3"/>
        <v>0</v>
      </c>
      <c r="Q81" s="75"/>
    </row>
    <row r="82" spans="1:17" ht="18" hidden="1" customHeight="1">
      <c r="A82" s="317">
        <v>76</v>
      </c>
      <c r="B82" s="318"/>
      <c r="C82" s="118"/>
      <c r="D82" s="102"/>
      <c r="E82" s="86"/>
      <c r="F82" s="23"/>
      <c r="G82" s="87"/>
      <c r="H82" s="82"/>
      <c r="I82" s="11"/>
      <c r="J82" s="87"/>
      <c r="K82" s="82"/>
      <c r="L82" s="11"/>
      <c r="M82" s="87"/>
      <c r="N82" s="23"/>
      <c r="O82" s="90"/>
      <c r="P82" s="239">
        <f t="shared" si="3"/>
        <v>0</v>
      </c>
      <c r="Q82" s="75"/>
    </row>
    <row r="83" spans="1:17" ht="18" hidden="1" customHeight="1">
      <c r="A83" s="317">
        <v>77</v>
      </c>
      <c r="B83" s="318"/>
      <c r="C83" s="118"/>
      <c r="D83" s="102"/>
      <c r="E83" s="86"/>
      <c r="F83" s="23"/>
      <c r="G83" s="87"/>
      <c r="H83" s="82"/>
      <c r="I83" s="11"/>
      <c r="J83" s="87"/>
      <c r="K83" s="82"/>
      <c r="L83" s="11"/>
      <c r="M83" s="87"/>
      <c r="N83" s="23"/>
      <c r="O83" s="90"/>
      <c r="P83" s="239">
        <f t="shared" si="3"/>
        <v>0</v>
      </c>
      <c r="Q83" s="75"/>
    </row>
    <row r="84" spans="1:17" ht="18" hidden="1" customHeight="1">
      <c r="A84" s="317">
        <v>78</v>
      </c>
      <c r="B84" s="318"/>
      <c r="C84" s="118"/>
      <c r="D84" s="102"/>
      <c r="E84" s="86"/>
      <c r="F84" s="23"/>
      <c r="G84" s="87"/>
      <c r="H84" s="82"/>
      <c r="I84" s="11"/>
      <c r="J84" s="87"/>
      <c r="K84" s="82"/>
      <c r="L84" s="11"/>
      <c r="M84" s="87"/>
      <c r="N84" s="23"/>
      <c r="O84" s="90"/>
      <c r="P84" s="239">
        <f t="shared" si="3"/>
        <v>0</v>
      </c>
      <c r="Q84" s="75"/>
    </row>
    <row r="85" spans="1:17" ht="18" hidden="1" customHeight="1">
      <c r="A85" s="317">
        <v>79</v>
      </c>
      <c r="B85" s="318"/>
      <c r="C85" s="118"/>
      <c r="D85" s="102"/>
      <c r="E85" s="86"/>
      <c r="F85" s="23"/>
      <c r="G85" s="87"/>
      <c r="H85" s="82"/>
      <c r="I85" s="11"/>
      <c r="J85" s="87"/>
      <c r="K85" s="82"/>
      <c r="L85" s="11"/>
      <c r="M85" s="87"/>
      <c r="N85" s="23"/>
      <c r="O85" s="90"/>
      <c r="P85" s="239">
        <f t="shared" si="3"/>
        <v>0</v>
      </c>
      <c r="Q85" s="75"/>
    </row>
    <row r="86" spans="1:17" ht="18" hidden="1" customHeight="1">
      <c r="A86" s="317">
        <v>80</v>
      </c>
      <c r="B86" s="318"/>
      <c r="C86" s="118"/>
      <c r="D86" s="102"/>
      <c r="E86" s="86"/>
      <c r="F86" s="23"/>
      <c r="G86" s="87"/>
      <c r="H86" s="82"/>
      <c r="I86" s="11"/>
      <c r="J86" s="87"/>
      <c r="K86" s="82"/>
      <c r="L86" s="11"/>
      <c r="M86" s="87"/>
      <c r="N86" s="23"/>
      <c r="O86" s="90"/>
      <c r="P86" s="239">
        <f t="shared" si="3"/>
        <v>0</v>
      </c>
      <c r="Q86" s="75"/>
    </row>
    <row r="87" spans="1:17" ht="18" hidden="1" customHeight="1">
      <c r="A87" s="317">
        <v>81</v>
      </c>
      <c r="B87" s="318"/>
      <c r="C87" s="118"/>
      <c r="D87" s="102"/>
      <c r="E87" s="86"/>
      <c r="F87" s="23"/>
      <c r="G87" s="87"/>
      <c r="H87" s="82"/>
      <c r="I87" s="11"/>
      <c r="J87" s="87"/>
      <c r="K87" s="82"/>
      <c r="L87" s="11"/>
      <c r="M87" s="87"/>
      <c r="N87" s="23"/>
      <c r="O87" s="90"/>
      <c r="P87" s="239">
        <f t="shared" si="3"/>
        <v>0</v>
      </c>
      <c r="Q87" s="75"/>
    </row>
    <row r="88" spans="1:17" ht="18" hidden="1" customHeight="1">
      <c r="A88" s="317">
        <v>82</v>
      </c>
      <c r="B88" s="318"/>
      <c r="C88" s="118"/>
      <c r="D88" s="102"/>
      <c r="E88" s="86"/>
      <c r="F88" s="23"/>
      <c r="G88" s="87"/>
      <c r="H88" s="82"/>
      <c r="I88" s="11"/>
      <c r="J88" s="87"/>
      <c r="K88" s="82"/>
      <c r="L88" s="11"/>
      <c r="M88" s="87"/>
      <c r="N88" s="23"/>
      <c r="O88" s="90"/>
      <c r="P88" s="239">
        <f t="shared" si="3"/>
        <v>0</v>
      </c>
      <c r="Q88" s="75"/>
    </row>
    <row r="89" spans="1:17" ht="18" hidden="1" customHeight="1">
      <c r="A89" s="317">
        <v>83</v>
      </c>
      <c r="B89" s="318"/>
      <c r="C89" s="118"/>
      <c r="D89" s="102"/>
      <c r="E89" s="86"/>
      <c r="F89" s="23"/>
      <c r="G89" s="87"/>
      <c r="H89" s="82"/>
      <c r="I89" s="11"/>
      <c r="J89" s="87"/>
      <c r="K89" s="82"/>
      <c r="L89" s="11"/>
      <c r="M89" s="87"/>
      <c r="N89" s="23"/>
      <c r="O89" s="90"/>
      <c r="P89" s="239">
        <f t="shared" si="3"/>
        <v>0</v>
      </c>
      <c r="Q89" s="75"/>
    </row>
    <row r="90" spans="1:17" ht="18" hidden="1" customHeight="1">
      <c r="A90" s="317">
        <v>84</v>
      </c>
      <c r="B90" s="318"/>
      <c r="C90" s="118"/>
      <c r="D90" s="102"/>
      <c r="E90" s="86"/>
      <c r="F90" s="23"/>
      <c r="G90" s="87"/>
      <c r="H90" s="82"/>
      <c r="I90" s="11"/>
      <c r="J90" s="87"/>
      <c r="K90" s="82"/>
      <c r="L90" s="11"/>
      <c r="M90" s="87"/>
      <c r="N90" s="23"/>
      <c r="O90" s="90"/>
      <c r="P90" s="239">
        <f t="shared" si="3"/>
        <v>0</v>
      </c>
      <c r="Q90" s="75"/>
    </row>
    <row r="91" spans="1:17" ht="18" hidden="1" customHeight="1">
      <c r="A91" s="317">
        <v>85</v>
      </c>
      <c r="B91" s="318"/>
      <c r="C91" s="118"/>
      <c r="D91" s="102"/>
      <c r="E91" s="86"/>
      <c r="F91" s="23"/>
      <c r="G91" s="87"/>
      <c r="H91" s="82"/>
      <c r="I91" s="11"/>
      <c r="J91" s="87"/>
      <c r="K91" s="82"/>
      <c r="L91" s="11"/>
      <c r="M91" s="87"/>
      <c r="N91" s="23"/>
      <c r="O91" s="90"/>
      <c r="P91" s="239">
        <f t="shared" si="3"/>
        <v>0</v>
      </c>
      <c r="Q91" s="75"/>
    </row>
    <row r="92" spans="1:17" ht="18" hidden="1" customHeight="1">
      <c r="A92" s="317">
        <v>86</v>
      </c>
      <c r="B92" s="318"/>
      <c r="C92" s="118"/>
      <c r="D92" s="102"/>
      <c r="E92" s="86"/>
      <c r="F92" s="23"/>
      <c r="G92" s="87"/>
      <c r="H92" s="82"/>
      <c r="I92" s="11"/>
      <c r="J92" s="87"/>
      <c r="K92" s="82"/>
      <c r="L92" s="11"/>
      <c r="M92" s="87"/>
      <c r="N92" s="23"/>
      <c r="O92" s="90"/>
      <c r="P92" s="239">
        <f t="shared" si="3"/>
        <v>0</v>
      </c>
      <c r="Q92" s="75"/>
    </row>
    <row r="93" spans="1:17" ht="18" hidden="1" customHeight="1">
      <c r="A93" s="317">
        <v>87</v>
      </c>
      <c r="B93" s="318"/>
      <c r="C93" s="118"/>
      <c r="D93" s="102"/>
      <c r="E93" s="86"/>
      <c r="F93" s="23"/>
      <c r="G93" s="87"/>
      <c r="H93" s="82"/>
      <c r="I93" s="11"/>
      <c r="J93" s="87"/>
      <c r="K93" s="82"/>
      <c r="L93" s="11"/>
      <c r="M93" s="87"/>
      <c r="N93" s="23"/>
      <c r="O93" s="90"/>
      <c r="P93" s="239">
        <f t="shared" si="3"/>
        <v>0</v>
      </c>
      <c r="Q93" s="75"/>
    </row>
    <row r="94" spans="1:17" ht="18" hidden="1" customHeight="1">
      <c r="A94" s="317">
        <v>88</v>
      </c>
      <c r="B94" s="318"/>
      <c r="C94" s="118"/>
      <c r="D94" s="102"/>
      <c r="E94" s="86"/>
      <c r="F94" s="23"/>
      <c r="G94" s="87"/>
      <c r="H94" s="82"/>
      <c r="I94" s="11"/>
      <c r="J94" s="87"/>
      <c r="K94" s="82"/>
      <c r="L94" s="11"/>
      <c r="M94" s="87"/>
      <c r="N94" s="23"/>
      <c r="O94" s="90"/>
      <c r="P94" s="239">
        <f t="shared" si="3"/>
        <v>0</v>
      </c>
      <c r="Q94" s="75"/>
    </row>
    <row r="95" spans="1:17" ht="18" hidden="1" customHeight="1">
      <c r="A95" s="317">
        <v>89</v>
      </c>
      <c r="B95" s="318"/>
      <c r="C95" s="118"/>
      <c r="D95" s="102"/>
      <c r="E95" s="86"/>
      <c r="F95" s="23"/>
      <c r="G95" s="87"/>
      <c r="H95" s="82"/>
      <c r="I95" s="11"/>
      <c r="J95" s="87"/>
      <c r="K95" s="82"/>
      <c r="L95" s="11"/>
      <c r="M95" s="87"/>
      <c r="N95" s="23"/>
      <c r="O95" s="90"/>
      <c r="P95" s="239">
        <f t="shared" si="3"/>
        <v>0</v>
      </c>
      <c r="Q95" s="75"/>
    </row>
    <row r="96" spans="1:17" ht="18" hidden="1" customHeight="1">
      <c r="A96" s="317">
        <v>90</v>
      </c>
      <c r="B96" s="318"/>
      <c r="C96" s="118"/>
      <c r="D96" s="102"/>
      <c r="E96" s="86"/>
      <c r="F96" s="23"/>
      <c r="G96" s="87"/>
      <c r="H96" s="82"/>
      <c r="I96" s="11"/>
      <c r="J96" s="87"/>
      <c r="K96" s="82"/>
      <c r="L96" s="11"/>
      <c r="M96" s="87"/>
      <c r="N96" s="23"/>
      <c r="O96" s="90"/>
      <c r="P96" s="239">
        <f t="shared" si="3"/>
        <v>0</v>
      </c>
      <c r="Q96" s="75"/>
    </row>
    <row r="97" spans="1:23" ht="18" hidden="1" customHeight="1">
      <c r="A97" s="317">
        <v>91</v>
      </c>
      <c r="B97" s="318"/>
      <c r="C97" s="118"/>
      <c r="D97" s="102"/>
      <c r="E97" s="86"/>
      <c r="F97" s="23"/>
      <c r="G97" s="87"/>
      <c r="H97" s="82"/>
      <c r="I97" s="11"/>
      <c r="J97" s="87"/>
      <c r="K97" s="82"/>
      <c r="L97" s="11"/>
      <c r="M97" s="87"/>
      <c r="N97" s="23"/>
      <c r="O97" s="90"/>
      <c r="P97" s="239">
        <f t="shared" si="3"/>
        <v>0</v>
      </c>
      <c r="Q97" s="75"/>
    </row>
    <row r="98" spans="1:23" ht="18" hidden="1" customHeight="1">
      <c r="A98" s="317">
        <v>92</v>
      </c>
      <c r="B98" s="318"/>
      <c r="C98" s="118"/>
      <c r="D98" s="102"/>
      <c r="E98" s="86"/>
      <c r="F98" s="23"/>
      <c r="G98" s="87"/>
      <c r="H98" s="82"/>
      <c r="I98" s="11"/>
      <c r="J98" s="87"/>
      <c r="K98" s="82"/>
      <c r="L98" s="11"/>
      <c r="M98" s="87"/>
      <c r="N98" s="23"/>
      <c r="O98" s="90"/>
      <c r="P98" s="239">
        <f t="shared" si="3"/>
        <v>0</v>
      </c>
      <c r="Q98" s="75"/>
    </row>
    <row r="99" spans="1:23" ht="18" hidden="1" customHeight="1">
      <c r="A99" s="317">
        <v>93</v>
      </c>
      <c r="B99" s="318"/>
      <c r="C99" s="118"/>
      <c r="D99" s="102"/>
      <c r="E99" s="86"/>
      <c r="F99" s="23"/>
      <c r="G99" s="87"/>
      <c r="H99" s="82"/>
      <c r="I99" s="11"/>
      <c r="J99" s="87"/>
      <c r="K99" s="82"/>
      <c r="L99" s="11"/>
      <c r="M99" s="87"/>
      <c r="N99" s="23"/>
      <c r="O99" s="90"/>
      <c r="P99" s="239">
        <f t="shared" si="3"/>
        <v>0</v>
      </c>
      <c r="Q99" s="75"/>
    </row>
    <row r="100" spans="1:23" ht="18" hidden="1" customHeight="1">
      <c r="A100" s="317">
        <v>94</v>
      </c>
      <c r="B100" s="318"/>
      <c r="C100" s="118"/>
      <c r="D100" s="102"/>
      <c r="E100" s="86"/>
      <c r="F100" s="23"/>
      <c r="G100" s="87"/>
      <c r="H100" s="82"/>
      <c r="I100" s="11"/>
      <c r="J100" s="87"/>
      <c r="K100" s="82"/>
      <c r="L100" s="11"/>
      <c r="M100" s="87"/>
      <c r="N100" s="23"/>
      <c r="O100" s="90"/>
      <c r="P100" s="239">
        <f t="shared" si="3"/>
        <v>0</v>
      </c>
      <c r="Q100" s="75"/>
    </row>
    <row r="101" spans="1:23" ht="18" hidden="1" customHeight="1">
      <c r="A101" s="317">
        <v>95</v>
      </c>
      <c r="B101" s="318"/>
      <c r="C101" s="118"/>
      <c r="D101" s="102"/>
      <c r="E101" s="86"/>
      <c r="F101" s="23"/>
      <c r="G101" s="87"/>
      <c r="H101" s="82"/>
      <c r="I101" s="11"/>
      <c r="J101" s="87"/>
      <c r="K101" s="82"/>
      <c r="L101" s="11"/>
      <c r="M101" s="87"/>
      <c r="N101" s="23"/>
      <c r="O101" s="90"/>
      <c r="P101" s="239">
        <f t="shared" si="3"/>
        <v>0</v>
      </c>
      <c r="Q101" s="75"/>
    </row>
    <row r="102" spans="1:23" ht="18" hidden="1" customHeight="1">
      <c r="A102" s="317">
        <v>96</v>
      </c>
      <c r="B102" s="318"/>
      <c r="C102" s="118"/>
      <c r="D102" s="102"/>
      <c r="E102" s="86"/>
      <c r="F102" s="23"/>
      <c r="G102" s="87"/>
      <c r="H102" s="82"/>
      <c r="I102" s="11"/>
      <c r="J102" s="87"/>
      <c r="K102" s="82"/>
      <c r="L102" s="11"/>
      <c r="M102" s="87"/>
      <c r="N102" s="23"/>
      <c r="O102" s="90"/>
      <c r="P102" s="239">
        <f t="shared" si="3"/>
        <v>0</v>
      </c>
      <c r="Q102" s="75"/>
    </row>
    <row r="103" spans="1:23" ht="18" hidden="1" customHeight="1">
      <c r="A103" s="317">
        <v>97</v>
      </c>
      <c r="B103" s="318"/>
      <c r="C103" s="118"/>
      <c r="D103" s="102"/>
      <c r="E103" s="86"/>
      <c r="F103" s="23"/>
      <c r="G103" s="87"/>
      <c r="H103" s="82"/>
      <c r="I103" s="11"/>
      <c r="J103" s="87"/>
      <c r="K103" s="82"/>
      <c r="L103" s="11"/>
      <c r="M103" s="87"/>
      <c r="N103" s="23"/>
      <c r="O103" s="90"/>
      <c r="P103" s="239">
        <f t="shared" si="3"/>
        <v>0</v>
      </c>
      <c r="Q103" s="75"/>
    </row>
    <row r="104" spans="1:23" ht="18" hidden="1" customHeight="1">
      <c r="A104" s="317">
        <v>98</v>
      </c>
      <c r="B104" s="318"/>
      <c r="C104" s="118"/>
      <c r="D104" s="102"/>
      <c r="E104" s="86"/>
      <c r="F104" s="23"/>
      <c r="G104" s="87"/>
      <c r="H104" s="82"/>
      <c r="I104" s="11"/>
      <c r="J104" s="87"/>
      <c r="K104" s="82"/>
      <c r="L104" s="11"/>
      <c r="M104" s="87"/>
      <c r="N104" s="23"/>
      <c r="O104" s="90"/>
      <c r="P104" s="239">
        <f t="shared" si="3"/>
        <v>0</v>
      </c>
      <c r="Q104" s="75"/>
    </row>
    <row r="105" spans="1:23" ht="18" hidden="1" customHeight="1">
      <c r="A105" s="317">
        <v>99</v>
      </c>
      <c r="B105" s="318"/>
      <c r="C105" s="118"/>
      <c r="D105" s="102"/>
      <c r="E105" s="86"/>
      <c r="F105" s="23"/>
      <c r="G105" s="87"/>
      <c r="H105" s="82"/>
      <c r="I105" s="11"/>
      <c r="J105" s="87"/>
      <c r="K105" s="82"/>
      <c r="L105" s="11"/>
      <c r="M105" s="87"/>
      <c r="N105" s="23"/>
      <c r="O105" s="90"/>
      <c r="P105" s="239">
        <f t="shared" si="3"/>
        <v>0</v>
      </c>
      <c r="Q105" s="75"/>
    </row>
    <row r="106" spans="1:23" ht="18" hidden="1" customHeight="1">
      <c r="A106" s="357">
        <v>100</v>
      </c>
      <c r="B106" s="358"/>
      <c r="C106" s="124"/>
      <c r="D106" s="166"/>
      <c r="E106" s="167"/>
      <c r="F106" s="24"/>
      <c r="G106" s="95"/>
      <c r="H106" s="84"/>
      <c r="I106" s="19"/>
      <c r="J106" s="95"/>
      <c r="K106" s="84"/>
      <c r="L106" s="19"/>
      <c r="M106" s="95"/>
      <c r="N106" s="24"/>
      <c r="O106" s="97"/>
      <c r="P106" s="241">
        <f t="shared" si="3"/>
        <v>0</v>
      </c>
      <c r="Q106" s="169"/>
    </row>
    <row r="107" spans="1:23" ht="15.6" customHeight="1">
      <c r="A107" s="41"/>
      <c r="B107" s="41"/>
    </row>
    <row r="108" spans="1:23" ht="21.6" customHeight="1">
      <c r="A108" s="336" t="s">
        <v>160</v>
      </c>
      <c r="B108" s="337"/>
      <c r="C108" s="253" t="s">
        <v>46</v>
      </c>
      <c r="D108" s="327" t="s">
        <v>144</v>
      </c>
      <c r="E108" s="328"/>
      <c r="F108" s="328"/>
      <c r="G108" s="328"/>
      <c r="H108" s="328"/>
      <c r="I108" s="328"/>
      <c r="J108" s="329"/>
      <c r="L108" s="320" t="s">
        <v>5</v>
      </c>
      <c r="M108" s="320"/>
      <c r="N108" s="320"/>
      <c r="O108" s="319">
        <f>SUM(P114:P163)</f>
        <v>0</v>
      </c>
      <c r="P108" s="319"/>
      <c r="Q108" s="319"/>
      <c r="T108" s="225"/>
    </row>
    <row r="109" spans="1:23" ht="21.6" customHeight="1">
      <c r="A109" s="338">
        <f>A2</f>
        <v>9</v>
      </c>
      <c r="B109" s="339"/>
      <c r="C109" s="334">
        <f>C2</f>
        <v>0</v>
      </c>
      <c r="D109" s="342">
        <f>D2</f>
        <v>0</v>
      </c>
      <c r="E109" s="343"/>
      <c r="F109" s="343"/>
      <c r="G109" s="343"/>
      <c r="H109" s="343"/>
      <c r="I109" s="343"/>
      <c r="J109" s="344"/>
      <c r="L109" s="320" t="s">
        <v>159</v>
      </c>
      <c r="M109" s="320"/>
      <c r="N109" s="320"/>
      <c r="O109" s="319">
        <f>W17</f>
        <v>0</v>
      </c>
      <c r="P109" s="319"/>
      <c r="Q109" s="319"/>
    </row>
    <row r="110" spans="1:23" ht="21.6" customHeight="1">
      <c r="A110" s="340"/>
      <c r="B110" s="341"/>
      <c r="C110" s="335"/>
      <c r="D110" s="345"/>
      <c r="E110" s="346"/>
      <c r="F110" s="346"/>
      <c r="G110" s="346"/>
      <c r="H110" s="346"/>
      <c r="I110" s="346"/>
      <c r="J110" s="347"/>
      <c r="L110" s="320" t="s">
        <v>147</v>
      </c>
      <c r="M110" s="320"/>
      <c r="N110" s="320"/>
      <c r="O110" s="319">
        <f>ROUNDDOWN(O1/2,-3)</f>
        <v>0</v>
      </c>
      <c r="P110" s="319"/>
      <c r="Q110" s="319"/>
      <c r="V110" s="42"/>
    </row>
    <row r="111" spans="1:23" ht="21.75" customHeight="1">
      <c r="A111" s="43"/>
      <c r="B111" s="43"/>
      <c r="C111" s="44"/>
      <c r="K111" s="99"/>
      <c r="L111" s="247" t="str">
        <f>IF(W17&gt;O110,"国庫補助額が上限を超えています。","")</f>
        <v/>
      </c>
      <c r="M111" s="99"/>
      <c r="N111" s="99"/>
      <c r="O111" s="99"/>
      <c r="P111" s="99"/>
    </row>
    <row r="112" spans="1:23" ht="21" customHeight="1">
      <c r="A112" s="45" t="s">
        <v>9</v>
      </c>
      <c r="B112" s="45"/>
      <c r="C112" s="46"/>
      <c r="D112" s="46"/>
      <c r="E112" s="46"/>
      <c r="F112" s="46"/>
      <c r="G112" s="46"/>
      <c r="H112" s="46"/>
      <c r="I112" s="46"/>
      <c r="P112" s="70" t="s">
        <v>10</v>
      </c>
      <c r="V112" s="42"/>
      <c r="W112" s="225"/>
    </row>
    <row r="113" spans="1:23" s="242" customFormat="1" ht="31.15" customHeight="1">
      <c r="A113" s="367" t="s">
        <v>54</v>
      </c>
      <c r="B113" s="368"/>
      <c r="C113" s="191" t="s">
        <v>17</v>
      </c>
      <c r="D113" s="47" t="s">
        <v>27</v>
      </c>
      <c r="E113" s="48"/>
      <c r="F113" s="49" t="s">
        <v>24</v>
      </c>
      <c r="G113" s="50" t="s">
        <v>28</v>
      </c>
      <c r="H113" s="51" t="s">
        <v>23</v>
      </c>
      <c r="I113" s="52" t="s">
        <v>25</v>
      </c>
      <c r="J113" s="50" t="s">
        <v>28</v>
      </c>
      <c r="K113" s="51" t="s">
        <v>29</v>
      </c>
      <c r="L113" s="52" t="s">
        <v>25</v>
      </c>
      <c r="M113" s="50" t="s">
        <v>30</v>
      </c>
      <c r="N113" s="51" t="s">
        <v>31</v>
      </c>
      <c r="O113" s="50" t="s">
        <v>32</v>
      </c>
      <c r="P113" s="53" t="s">
        <v>7</v>
      </c>
      <c r="U113" s="42"/>
      <c r="V113" s="42"/>
      <c r="W113" s="225"/>
    </row>
    <row r="114" spans="1:23" ht="18" customHeight="1">
      <c r="A114" s="369">
        <v>1</v>
      </c>
      <c r="B114" s="370"/>
      <c r="C114" s="121"/>
      <c r="D114" s="103"/>
      <c r="E114" s="91"/>
      <c r="F114" s="28"/>
      <c r="G114" s="94"/>
      <c r="H114" s="83"/>
      <c r="I114" s="18"/>
      <c r="J114" s="94"/>
      <c r="K114" s="83"/>
      <c r="L114" s="18"/>
      <c r="M114" s="94"/>
      <c r="N114" s="25"/>
      <c r="O114" s="96"/>
      <c r="P114" s="243">
        <f t="shared" ref="P114:P163" si="4">IF(F114="",0,INT(SUM(PRODUCT(F114,H114,K114),N114)))</f>
        <v>0</v>
      </c>
    </row>
    <row r="115" spans="1:23" ht="18" customHeight="1">
      <c r="A115" s="359">
        <v>2</v>
      </c>
      <c r="B115" s="360"/>
      <c r="C115" s="119"/>
      <c r="D115" s="103"/>
      <c r="E115" s="92"/>
      <c r="F115" s="23"/>
      <c r="G115" s="94"/>
      <c r="H115" s="83"/>
      <c r="I115" s="18"/>
      <c r="J115" s="94"/>
      <c r="K115" s="83"/>
      <c r="L115" s="18"/>
      <c r="M115" s="94"/>
      <c r="N115" s="25"/>
      <c r="O115" s="90"/>
      <c r="P115" s="243">
        <f t="shared" si="4"/>
        <v>0</v>
      </c>
    </row>
    <row r="116" spans="1:23" ht="18" customHeight="1">
      <c r="A116" s="359">
        <v>3</v>
      </c>
      <c r="B116" s="360"/>
      <c r="C116" s="119"/>
      <c r="D116" s="103"/>
      <c r="E116" s="92"/>
      <c r="F116" s="23"/>
      <c r="G116" s="94"/>
      <c r="H116" s="83"/>
      <c r="I116" s="18"/>
      <c r="J116" s="94"/>
      <c r="K116" s="83"/>
      <c r="L116" s="18"/>
      <c r="M116" s="94"/>
      <c r="N116" s="25"/>
      <c r="O116" s="90"/>
      <c r="P116" s="243">
        <f t="shared" si="4"/>
        <v>0</v>
      </c>
    </row>
    <row r="117" spans="1:23" ht="18" customHeight="1">
      <c r="A117" s="359">
        <v>4</v>
      </c>
      <c r="B117" s="360"/>
      <c r="C117" s="119"/>
      <c r="D117" s="103"/>
      <c r="E117" s="92"/>
      <c r="F117" s="23"/>
      <c r="G117" s="94"/>
      <c r="H117" s="83"/>
      <c r="I117" s="18"/>
      <c r="J117" s="94"/>
      <c r="K117" s="83"/>
      <c r="L117" s="18"/>
      <c r="M117" s="94"/>
      <c r="N117" s="25"/>
      <c r="O117" s="90"/>
      <c r="P117" s="243">
        <f t="shared" si="4"/>
        <v>0</v>
      </c>
      <c r="U117" s="242"/>
      <c r="V117" s="244"/>
      <c r="W117" s="242"/>
    </row>
    <row r="118" spans="1:23" ht="18" customHeight="1">
      <c r="A118" s="359">
        <v>5</v>
      </c>
      <c r="B118" s="360"/>
      <c r="C118" s="120"/>
      <c r="D118" s="103"/>
      <c r="E118" s="92"/>
      <c r="F118" s="23"/>
      <c r="G118" s="94"/>
      <c r="H118" s="83"/>
      <c r="I118" s="18"/>
      <c r="J118" s="94"/>
      <c r="K118" s="83"/>
      <c r="L118" s="18"/>
      <c r="M118" s="94"/>
      <c r="N118" s="25"/>
      <c r="O118" s="90"/>
      <c r="P118" s="243">
        <f t="shared" si="4"/>
        <v>0</v>
      </c>
    </row>
    <row r="119" spans="1:23" ht="18" customHeight="1">
      <c r="A119" s="359">
        <v>6</v>
      </c>
      <c r="B119" s="360"/>
      <c r="C119" s="122"/>
      <c r="D119" s="103"/>
      <c r="E119" s="92"/>
      <c r="F119" s="23"/>
      <c r="G119" s="94"/>
      <c r="H119" s="83"/>
      <c r="I119" s="18"/>
      <c r="J119" s="94"/>
      <c r="K119" s="83"/>
      <c r="L119" s="18"/>
      <c r="M119" s="94"/>
      <c r="N119" s="25"/>
      <c r="O119" s="90"/>
      <c r="P119" s="243">
        <f t="shared" si="4"/>
        <v>0</v>
      </c>
    </row>
    <row r="120" spans="1:23" ht="18" customHeight="1">
      <c r="A120" s="359">
        <v>7</v>
      </c>
      <c r="B120" s="360"/>
      <c r="C120" s="122"/>
      <c r="D120" s="103"/>
      <c r="E120" s="92"/>
      <c r="F120" s="23"/>
      <c r="G120" s="94"/>
      <c r="H120" s="83"/>
      <c r="I120" s="18"/>
      <c r="J120" s="94"/>
      <c r="K120" s="83"/>
      <c r="L120" s="18"/>
      <c r="M120" s="94"/>
      <c r="N120" s="25"/>
      <c r="O120" s="90"/>
      <c r="P120" s="243">
        <f t="shared" si="4"/>
        <v>0</v>
      </c>
    </row>
    <row r="121" spans="1:23" ht="18" customHeight="1">
      <c r="A121" s="359">
        <v>8</v>
      </c>
      <c r="B121" s="360"/>
      <c r="C121" s="122"/>
      <c r="D121" s="103"/>
      <c r="E121" s="92"/>
      <c r="F121" s="23"/>
      <c r="G121" s="94"/>
      <c r="H121" s="83"/>
      <c r="I121" s="18"/>
      <c r="J121" s="94"/>
      <c r="K121" s="83"/>
      <c r="L121" s="18"/>
      <c r="M121" s="94"/>
      <c r="N121" s="25"/>
      <c r="O121" s="90"/>
      <c r="P121" s="243">
        <f t="shared" si="4"/>
        <v>0</v>
      </c>
    </row>
    <row r="122" spans="1:23" ht="18" customHeight="1">
      <c r="A122" s="359">
        <v>9</v>
      </c>
      <c r="B122" s="360"/>
      <c r="C122" s="122"/>
      <c r="D122" s="103"/>
      <c r="E122" s="92"/>
      <c r="F122" s="23"/>
      <c r="G122" s="94"/>
      <c r="H122" s="83"/>
      <c r="I122" s="18"/>
      <c r="J122" s="94"/>
      <c r="K122" s="83"/>
      <c r="L122" s="18"/>
      <c r="M122" s="94"/>
      <c r="N122" s="25"/>
      <c r="O122" s="90"/>
      <c r="P122" s="243">
        <f t="shared" si="4"/>
        <v>0</v>
      </c>
    </row>
    <row r="123" spans="1:23" ht="18" customHeight="1">
      <c r="A123" s="359">
        <v>10</v>
      </c>
      <c r="B123" s="360"/>
      <c r="C123" s="122"/>
      <c r="D123" s="103"/>
      <c r="E123" s="92"/>
      <c r="F123" s="23"/>
      <c r="G123" s="94"/>
      <c r="H123" s="83"/>
      <c r="I123" s="18"/>
      <c r="J123" s="94"/>
      <c r="K123" s="83"/>
      <c r="L123" s="18"/>
      <c r="M123" s="94"/>
      <c r="N123" s="25"/>
      <c r="O123" s="90"/>
      <c r="P123" s="243">
        <f t="shared" si="4"/>
        <v>0</v>
      </c>
    </row>
    <row r="124" spans="1:23" ht="18" customHeight="1">
      <c r="A124" s="359">
        <v>11</v>
      </c>
      <c r="B124" s="360"/>
      <c r="C124" s="122"/>
      <c r="D124" s="103"/>
      <c r="E124" s="92"/>
      <c r="F124" s="23"/>
      <c r="G124" s="94"/>
      <c r="H124" s="83"/>
      <c r="I124" s="18"/>
      <c r="J124" s="94"/>
      <c r="K124" s="83"/>
      <c r="L124" s="18"/>
      <c r="M124" s="94"/>
      <c r="N124" s="25"/>
      <c r="O124" s="90"/>
      <c r="P124" s="243">
        <f t="shared" si="4"/>
        <v>0</v>
      </c>
    </row>
    <row r="125" spans="1:23" ht="18" customHeight="1">
      <c r="A125" s="359">
        <v>12</v>
      </c>
      <c r="B125" s="360"/>
      <c r="C125" s="122"/>
      <c r="D125" s="103"/>
      <c r="E125" s="92"/>
      <c r="F125" s="23"/>
      <c r="G125" s="94"/>
      <c r="H125" s="83"/>
      <c r="I125" s="18"/>
      <c r="J125" s="94"/>
      <c r="K125" s="83"/>
      <c r="L125" s="18"/>
      <c r="M125" s="94"/>
      <c r="N125" s="25"/>
      <c r="O125" s="90"/>
      <c r="P125" s="243">
        <f t="shared" si="4"/>
        <v>0</v>
      </c>
    </row>
    <row r="126" spans="1:23" ht="18" customHeight="1">
      <c r="A126" s="359">
        <v>13</v>
      </c>
      <c r="B126" s="360"/>
      <c r="C126" s="122"/>
      <c r="D126" s="103"/>
      <c r="E126" s="92"/>
      <c r="F126" s="23"/>
      <c r="G126" s="94"/>
      <c r="H126" s="83"/>
      <c r="I126" s="18"/>
      <c r="J126" s="94"/>
      <c r="K126" s="83"/>
      <c r="L126" s="18"/>
      <c r="M126" s="94"/>
      <c r="N126" s="25"/>
      <c r="O126" s="90"/>
      <c r="P126" s="243">
        <f t="shared" si="4"/>
        <v>0</v>
      </c>
    </row>
    <row r="127" spans="1:23" ht="18" customHeight="1">
      <c r="A127" s="359">
        <v>14</v>
      </c>
      <c r="B127" s="360"/>
      <c r="C127" s="122"/>
      <c r="D127" s="103"/>
      <c r="E127" s="92"/>
      <c r="F127" s="23"/>
      <c r="G127" s="94"/>
      <c r="H127" s="83"/>
      <c r="I127" s="18"/>
      <c r="J127" s="94"/>
      <c r="K127" s="83"/>
      <c r="L127" s="18"/>
      <c r="M127" s="94"/>
      <c r="N127" s="25"/>
      <c r="O127" s="90"/>
      <c r="P127" s="243">
        <f t="shared" si="4"/>
        <v>0</v>
      </c>
    </row>
    <row r="128" spans="1:23" ht="18" customHeight="1">
      <c r="A128" s="359">
        <v>15</v>
      </c>
      <c r="B128" s="360"/>
      <c r="C128" s="122"/>
      <c r="D128" s="103"/>
      <c r="E128" s="92"/>
      <c r="F128" s="23"/>
      <c r="G128" s="94"/>
      <c r="H128" s="83"/>
      <c r="I128" s="18"/>
      <c r="J128" s="94"/>
      <c r="K128" s="83"/>
      <c r="L128" s="18"/>
      <c r="M128" s="94"/>
      <c r="N128" s="25"/>
      <c r="O128" s="90"/>
      <c r="P128" s="243">
        <f t="shared" si="4"/>
        <v>0</v>
      </c>
    </row>
    <row r="129" spans="1:16" ht="18" customHeight="1">
      <c r="A129" s="359">
        <v>16</v>
      </c>
      <c r="B129" s="360"/>
      <c r="C129" s="122"/>
      <c r="D129" s="103"/>
      <c r="E129" s="92"/>
      <c r="F129" s="23"/>
      <c r="G129" s="94"/>
      <c r="H129" s="83"/>
      <c r="I129" s="18"/>
      <c r="J129" s="94"/>
      <c r="K129" s="83"/>
      <c r="L129" s="18"/>
      <c r="M129" s="94"/>
      <c r="N129" s="25"/>
      <c r="O129" s="90"/>
      <c r="P129" s="243">
        <f t="shared" si="4"/>
        <v>0</v>
      </c>
    </row>
    <row r="130" spans="1:16" ht="18" customHeight="1">
      <c r="A130" s="359">
        <v>17</v>
      </c>
      <c r="B130" s="360"/>
      <c r="C130" s="122"/>
      <c r="D130" s="103"/>
      <c r="E130" s="92"/>
      <c r="F130" s="23"/>
      <c r="G130" s="94"/>
      <c r="H130" s="83"/>
      <c r="I130" s="18"/>
      <c r="J130" s="94"/>
      <c r="K130" s="83"/>
      <c r="L130" s="18"/>
      <c r="M130" s="94"/>
      <c r="N130" s="25"/>
      <c r="O130" s="90"/>
      <c r="P130" s="243">
        <f t="shared" si="4"/>
        <v>0</v>
      </c>
    </row>
    <row r="131" spans="1:16" ht="18" customHeight="1">
      <c r="A131" s="359">
        <v>18</v>
      </c>
      <c r="B131" s="360"/>
      <c r="C131" s="122"/>
      <c r="D131" s="103"/>
      <c r="E131" s="92"/>
      <c r="F131" s="23"/>
      <c r="G131" s="94"/>
      <c r="H131" s="83"/>
      <c r="I131" s="18"/>
      <c r="J131" s="94"/>
      <c r="K131" s="83"/>
      <c r="L131" s="18"/>
      <c r="M131" s="94"/>
      <c r="N131" s="25"/>
      <c r="O131" s="90"/>
      <c r="P131" s="243">
        <f t="shared" si="4"/>
        <v>0</v>
      </c>
    </row>
    <row r="132" spans="1:16" ht="18" customHeight="1">
      <c r="A132" s="359">
        <v>19</v>
      </c>
      <c r="B132" s="360"/>
      <c r="C132" s="122"/>
      <c r="D132" s="103"/>
      <c r="E132" s="92"/>
      <c r="F132" s="23"/>
      <c r="G132" s="94"/>
      <c r="H132" s="83"/>
      <c r="I132" s="18"/>
      <c r="J132" s="94"/>
      <c r="K132" s="83"/>
      <c r="L132" s="18"/>
      <c r="M132" s="94"/>
      <c r="N132" s="25"/>
      <c r="O132" s="90"/>
      <c r="P132" s="243">
        <f t="shared" si="4"/>
        <v>0</v>
      </c>
    </row>
    <row r="133" spans="1:16" ht="18" customHeight="1">
      <c r="A133" s="359">
        <v>20</v>
      </c>
      <c r="B133" s="360"/>
      <c r="C133" s="122"/>
      <c r="D133" s="103"/>
      <c r="E133" s="92"/>
      <c r="F133" s="23"/>
      <c r="G133" s="94"/>
      <c r="H133" s="83"/>
      <c r="I133" s="18"/>
      <c r="J133" s="94"/>
      <c r="K133" s="83"/>
      <c r="L133" s="18"/>
      <c r="M133" s="94"/>
      <c r="N133" s="25"/>
      <c r="O133" s="90"/>
      <c r="P133" s="243">
        <f t="shared" si="4"/>
        <v>0</v>
      </c>
    </row>
    <row r="134" spans="1:16" ht="18" customHeight="1">
      <c r="A134" s="359">
        <v>21</v>
      </c>
      <c r="B134" s="360"/>
      <c r="C134" s="122"/>
      <c r="D134" s="103"/>
      <c r="E134" s="92"/>
      <c r="F134" s="23"/>
      <c r="G134" s="94"/>
      <c r="H134" s="83"/>
      <c r="I134" s="18"/>
      <c r="J134" s="94"/>
      <c r="K134" s="83"/>
      <c r="L134" s="18"/>
      <c r="M134" s="94"/>
      <c r="N134" s="25"/>
      <c r="O134" s="90"/>
      <c r="P134" s="243">
        <f t="shared" si="4"/>
        <v>0</v>
      </c>
    </row>
    <row r="135" spans="1:16" ht="18" customHeight="1">
      <c r="A135" s="359">
        <v>22</v>
      </c>
      <c r="B135" s="360"/>
      <c r="C135" s="122"/>
      <c r="D135" s="103"/>
      <c r="E135" s="92"/>
      <c r="F135" s="23"/>
      <c r="G135" s="94"/>
      <c r="H135" s="83"/>
      <c r="I135" s="18"/>
      <c r="J135" s="94"/>
      <c r="K135" s="83"/>
      <c r="L135" s="18"/>
      <c r="M135" s="94"/>
      <c r="N135" s="25"/>
      <c r="O135" s="90"/>
      <c r="P135" s="243">
        <f t="shared" si="4"/>
        <v>0</v>
      </c>
    </row>
    <row r="136" spans="1:16" ht="18" customHeight="1">
      <c r="A136" s="359">
        <v>23</v>
      </c>
      <c r="B136" s="360"/>
      <c r="C136" s="122"/>
      <c r="D136" s="103"/>
      <c r="E136" s="92"/>
      <c r="F136" s="23"/>
      <c r="G136" s="94"/>
      <c r="H136" s="83"/>
      <c r="I136" s="18"/>
      <c r="J136" s="94"/>
      <c r="K136" s="83"/>
      <c r="L136" s="18"/>
      <c r="M136" s="94"/>
      <c r="N136" s="25"/>
      <c r="O136" s="90"/>
      <c r="P136" s="243">
        <f t="shared" si="4"/>
        <v>0</v>
      </c>
    </row>
    <row r="137" spans="1:16" ht="18" customHeight="1">
      <c r="A137" s="359">
        <v>24</v>
      </c>
      <c r="B137" s="360"/>
      <c r="C137" s="122"/>
      <c r="D137" s="103"/>
      <c r="E137" s="92"/>
      <c r="F137" s="23"/>
      <c r="G137" s="94"/>
      <c r="H137" s="83"/>
      <c r="I137" s="18"/>
      <c r="J137" s="94"/>
      <c r="K137" s="83"/>
      <c r="L137" s="18"/>
      <c r="M137" s="94"/>
      <c r="N137" s="25"/>
      <c r="O137" s="90"/>
      <c r="P137" s="243">
        <f t="shared" si="4"/>
        <v>0</v>
      </c>
    </row>
    <row r="138" spans="1:16" ht="18" customHeight="1">
      <c r="A138" s="359">
        <v>25</v>
      </c>
      <c r="B138" s="360"/>
      <c r="C138" s="122"/>
      <c r="D138" s="103"/>
      <c r="E138" s="92"/>
      <c r="F138" s="23"/>
      <c r="G138" s="94"/>
      <c r="H138" s="83"/>
      <c r="I138" s="18"/>
      <c r="J138" s="94"/>
      <c r="K138" s="83"/>
      <c r="L138" s="18"/>
      <c r="M138" s="94"/>
      <c r="N138" s="25"/>
      <c r="O138" s="90"/>
      <c r="P138" s="243">
        <f t="shared" si="4"/>
        <v>0</v>
      </c>
    </row>
    <row r="139" spans="1:16" ht="18" customHeight="1">
      <c r="A139" s="359">
        <v>26</v>
      </c>
      <c r="B139" s="360"/>
      <c r="C139" s="122"/>
      <c r="D139" s="103"/>
      <c r="E139" s="92"/>
      <c r="F139" s="23"/>
      <c r="G139" s="94"/>
      <c r="H139" s="83"/>
      <c r="I139" s="18"/>
      <c r="J139" s="94"/>
      <c r="K139" s="83"/>
      <c r="L139" s="18"/>
      <c r="M139" s="94"/>
      <c r="N139" s="25"/>
      <c r="O139" s="90"/>
      <c r="P139" s="243">
        <f t="shared" si="4"/>
        <v>0</v>
      </c>
    </row>
    <row r="140" spans="1:16" ht="18" customHeight="1">
      <c r="A140" s="359">
        <v>27</v>
      </c>
      <c r="B140" s="360"/>
      <c r="C140" s="122"/>
      <c r="D140" s="103"/>
      <c r="E140" s="92"/>
      <c r="F140" s="23"/>
      <c r="G140" s="94"/>
      <c r="H140" s="83"/>
      <c r="I140" s="18"/>
      <c r="J140" s="94"/>
      <c r="K140" s="83"/>
      <c r="L140" s="18"/>
      <c r="M140" s="94"/>
      <c r="N140" s="25"/>
      <c r="O140" s="90"/>
      <c r="P140" s="243">
        <f t="shared" si="4"/>
        <v>0</v>
      </c>
    </row>
    <row r="141" spans="1:16" ht="18" customHeight="1">
      <c r="A141" s="359">
        <v>28</v>
      </c>
      <c r="B141" s="360"/>
      <c r="C141" s="122"/>
      <c r="D141" s="103"/>
      <c r="E141" s="92"/>
      <c r="F141" s="23"/>
      <c r="G141" s="94"/>
      <c r="H141" s="83"/>
      <c r="I141" s="18"/>
      <c r="J141" s="94"/>
      <c r="K141" s="83"/>
      <c r="L141" s="18"/>
      <c r="M141" s="94"/>
      <c r="N141" s="25"/>
      <c r="O141" s="90"/>
      <c r="P141" s="243">
        <f t="shared" si="4"/>
        <v>0</v>
      </c>
    </row>
    <row r="142" spans="1:16" ht="18" customHeight="1">
      <c r="A142" s="359">
        <v>29</v>
      </c>
      <c r="B142" s="360"/>
      <c r="C142" s="122"/>
      <c r="D142" s="103"/>
      <c r="E142" s="92"/>
      <c r="F142" s="23"/>
      <c r="G142" s="94"/>
      <c r="H142" s="83"/>
      <c r="I142" s="18"/>
      <c r="J142" s="94"/>
      <c r="K142" s="83"/>
      <c r="L142" s="18"/>
      <c r="M142" s="94"/>
      <c r="N142" s="25"/>
      <c r="O142" s="90"/>
      <c r="P142" s="243">
        <f t="shared" si="4"/>
        <v>0</v>
      </c>
    </row>
    <row r="143" spans="1:16" ht="18" customHeight="1">
      <c r="A143" s="359">
        <v>30</v>
      </c>
      <c r="B143" s="360"/>
      <c r="C143" s="122"/>
      <c r="D143" s="103"/>
      <c r="E143" s="92"/>
      <c r="F143" s="23"/>
      <c r="G143" s="94"/>
      <c r="H143" s="83"/>
      <c r="I143" s="18"/>
      <c r="J143" s="94"/>
      <c r="K143" s="83"/>
      <c r="L143" s="18"/>
      <c r="M143" s="94"/>
      <c r="N143" s="25"/>
      <c r="O143" s="90"/>
      <c r="P143" s="243">
        <f t="shared" si="4"/>
        <v>0</v>
      </c>
    </row>
    <row r="144" spans="1:16" ht="18" customHeight="1">
      <c r="A144" s="359">
        <v>31</v>
      </c>
      <c r="B144" s="360"/>
      <c r="C144" s="122"/>
      <c r="D144" s="103"/>
      <c r="E144" s="92"/>
      <c r="F144" s="23"/>
      <c r="G144" s="94"/>
      <c r="H144" s="83"/>
      <c r="I144" s="18"/>
      <c r="J144" s="94"/>
      <c r="K144" s="83"/>
      <c r="L144" s="18"/>
      <c r="M144" s="94"/>
      <c r="N144" s="25"/>
      <c r="O144" s="90"/>
      <c r="P144" s="243">
        <f t="shared" si="4"/>
        <v>0</v>
      </c>
    </row>
    <row r="145" spans="1:16" ht="18" customHeight="1">
      <c r="A145" s="359">
        <v>32</v>
      </c>
      <c r="B145" s="360"/>
      <c r="C145" s="122"/>
      <c r="D145" s="103"/>
      <c r="E145" s="92"/>
      <c r="F145" s="23"/>
      <c r="G145" s="94"/>
      <c r="H145" s="83"/>
      <c r="I145" s="18"/>
      <c r="J145" s="94"/>
      <c r="K145" s="83"/>
      <c r="L145" s="18"/>
      <c r="M145" s="94"/>
      <c r="N145" s="25"/>
      <c r="O145" s="90"/>
      <c r="P145" s="243">
        <f t="shared" si="4"/>
        <v>0</v>
      </c>
    </row>
    <row r="146" spans="1:16" ht="18" customHeight="1">
      <c r="A146" s="359">
        <v>33</v>
      </c>
      <c r="B146" s="360"/>
      <c r="C146" s="122"/>
      <c r="D146" s="103"/>
      <c r="E146" s="92"/>
      <c r="F146" s="23"/>
      <c r="G146" s="94"/>
      <c r="H146" s="83"/>
      <c r="I146" s="18"/>
      <c r="J146" s="94"/>
      <c r="K146" s="83"/>
      <c r="L146" s="18"/>
      <c r="M146" s="94"/>
      <c r="N146" s="25"/>
      <c r="O146" s="90"/>
      <c r="P146" s="243">
        <f t="shared" si="4"/>
        <v>0</v>
      </c>
    </row>
    <row r="147" spans="1:16" ht="18" customHeight="1">
      <c r="A147" s="359">
        <v>34</v>
      </c>
      <c r="B147" s="360"/>
      <c r="C147" s="122"/>
      <c r="D147" s="103"/>
      <c r="E147" s="92"/>
      <c r="F147" s="23"/>
      <c r="G147" s="94"/>
      <c r="H147" s="83"/>
      <c r="I147" s="18"/>
      <c r="J147" s="94"/>
      <c r="K147" s="83"/>
      <c r="L147" s="18"/>
      <c r="M147" s="94"/>
      <c r="N147" s="25"/>
      <c r="O147" s="90"/>
      <c r="P147" s="243">
        <f t="shared" si="4"/>
        <v>0</v>
      </c>
    </row>
    <row r="148" spans="1:16" ht="18" customHeight="1">
      <c r="A148" s="359">
        <v>35</v>
      </c>
      <c r="B148" s="360"/>
      <c r="C148" s="122"/>
      <c r="D148" s="103"/>
      <c r="E148" s="92"/>
      <c r="F148" s="23"/>
      <c r="G148" s="94"/>
      <c r="H148" s="83"/>
      <c r="I148" s="18"/>
      <c r="J148" s="94"/>
      <c r="K148" s="83"/>
      <c r="L148" s="18"/>
      <c r="M148" s="94"/>
      <c r="N148" s="25"/>
      <c r="O148" s="90"/>
      <c r="P148" s="243">
        <f t="shared" si="4"/>
        <v>0</v>
      </c>
    </row>
    <row r="149" spans="1:16" ht="18" customHeight="1">
      <c r="A149" s="359">
        <v>36</v>
      </c>
      <c r="B149" s="360"/>
      <c r="C149" s="122"/>
      <c r="D149" s="103"/>
      <c r="E149" s="92"/>
      <c r="F149" s="23"/>
      <c r="G149" s="94"/>
      <c r="H149" s="83"/>
      <c r="I149" s="18"/>
      <c r="J149" s="94"/>
      <c r="K149" s="83"/>
      <c r="L149" s="18"/>
      <c r="M149" s="94"/>
      <c r="N149" s="25"/>
      <c r="O149" s="90"/>
      <c r="P149" s="243">
        <f t="shared" si="4"/>
        <v>0</v>
      </c>
    </row>
    <row r="150" spans="1:16" ht="18" customHeight="1">
      <c r="A150" s="359">
        <v>37</v>
      </c>
      <c r="B150" s="360"/>
      <c r="C150" s="122"/>
      <c r="D150" s="103"/>
      <c r="E150" s="92"/>
      <c r="F150" s="23"/>
      <c r="G150" s="94"/>
      <c r="H150" s="83"/>
      <c r="I150" s="18"/>
      <c r="J150" s="94"/>
      <c r="K150" s="83"/>
      <c r="L150" s="18"/>
      <c r="M150" s="94"/>
      <c r="N150" s="25"/>
      <c r="O150" s="90"/>
      <c r="P150" s="243">
        <f t="shared" si="4"/>
        <v>0</v>
      </c>
    </row>
    <row r="151" spans="1:16" ht="18" customHeight="1">
      <c r="A151" s="359">
        <v>38</v>
      </c>
      <c r="B151" s="360"/>
      <c r="C151" s="122"/>
      <c r="D151" s="103"/>
      <c r="E151" s="92"/>
      <c r="F151" s="23"/>
      <c r="G151" s="94"/>
      <c r="H151" s="83"/>
      <c r="I151" s="18"/>
      <c r="J151" s="94"/>
      <c r="K151" s="83"/>
      <c r="L151" s="18"/>
      <c r="M151" s="94"/>
      <c r="N151" s="25"/>
      <c r="O151" s="90"/>
      <c r="P151" s="243">
        <f t="shared" si="4"/>
        <v>0</v>
      </c>
    </row>
    <row r="152" spans="1:16" ht="18" customHeight="1">
      <c r="A152" s="359">
        <v>39</v>
      </c>
      <c r="B152" s="360"/>
      <c r="C152" s="122"/>
      <c r="D152" s="103"/>
      <c r="E152" s="92"/>
      <c r="F152" s="23"/>
      <c r="G152" s="94"/>
      <c r="H152" s="83"/>
      <c r="I152" s="18"/>
      <c r="J152" s="94"/>
      <c r="K152" s="83"/>
      <c r="L152" s="18"/>
      <c r="M152" s="94"/>
      <c r="N152" s="25"/>
      <c r="O152" s="90"/>
      <c r="P152" s="243">
        <f t="shared" si="4"/>
        <v>0</v>
      </c>
    </row>
    <row r="153" spans="1:16" ht="18" customHeight="1">
      <c r="A153" s="359">
        <v>40</v>
      </c>
      <c r="B153" s="360"/>
      <c r="C153" s="122"/>
      <c r="D153" s="103"/>
      <c r="E153" s="92"/>
      <c r="F153" s="23"/>
      <c r="G153" s="94"/>
      <c r="H153" s="83"/>
      <c r="I153" s="18"/>
      <c r="J153" s="94"/>
      <c r="K153" s="83"/>
      <c r="L153" s="18"/>
      <c r="M153" s="94"/>
      <c r="N153" s="25"/>
      <c r="O153" s="90"/>
      <c r="P153" s="243">
        <f t="shared" si="4"/>
        <v>0</v>
      </c>
    </row>
    <row r="154" spans="1:16" ht="18" customHeight="1">
      <c r="A154" s="359">
        <v>41</v>
      </c>
      <c r="B154" s="360"/>
      <c r="C154" s="122"/>
      <c r="D154" s="103"/>
      <c r="E154" s="92"/>
      <c r="F154" s="23"/>
      <c r="G154" s="94"/>
      <c r="H154" s="83"/>
      <c r="I154" s="18"/>
      <c r="J154" s="94"/>
      <c r="K154" s="83"/>
      <c r="L154" s="18"/>
      <c r="M154" s="94"/>
      <c r="N154" s="25"/>
      <c r="O154" s="90"/>
      <c r="P154" s="243">
        <f t="shared" si="4"/>
        <v>0</v>
      </c>
    </row>
    <row r="155" spans="1:16" ht="18" customHeight="1">
      <c r="A155" s="359">
        <v>42</v>
      </c>
      <c r="B155" s="360"/>
      <c r="C155" s="122"/>
      <c r="D155" s="103"/>
      <c r="E155" s="92"/>
      <c r="F155" s="23"/>
      <c r="G155" s="94"/>
      <c r="H155" s="83"/>
      <c r="I155" s="18"/>
      <c r="J155" s="94"/>
      <c r="K155" s="83"/>
      <c r="L155" s="18"/>
      <c r="M155" s="94"/>
      <c r="N155" s="25"/>
      <c r="O155" s="90"/>
      <c r="P155" s="243">
        <f t="shared" si="4"/>
        <v>0</v>
      </c>
    </row>
    <row r="156" spans="1:16" ht="18" customHeight="1">
      <c r="A156" s="359">
        <v>43</v>
      </c>
      <c r="B156" s="360"/>
      <c r="C156" s="122"/>
      <c r="D156" s="103"/>
      <c r="E156" s="92"/>
      <c r="F156" s="23"/>
      <c r="G156" s="94"/>
      <c r="H156" s="83"/>
      <c r="I156" s="18"/>
      <c r="J156" s="94"/>
      <c r="K156" s="83"/>
      <c r="L156" s="18"/>
      <c r="M156" s="94"/>
      <c r="N156" s="25"/>
      <c r="O156" s="90"/>
      <c r="P156" s="243">
        <f t="shared" si="4"/>
        <v>0</v>
      </c>
    </row>
    <row r="157" spans="1:16" ht="18" customHeight="1">
      <c r="A157" s="359">
        <v>44</v>
      </c>
      <c r="B157" s="360"/>
      <c r="C157" s="122"/>
      <c r="D157" s="103"/>
      <c r="E157" s="92"/>
      <c r="F157" s="23"/>
      <c r="G157" s="94"/>
      <c r="H157" s="83"/>
      <c r="I157" s="18"/>
      <c r="J157" s="94"/>
      <c r="K157" s="83"/>
      <c r="L157" s="18"/>
      <c r="M157" s="94"/>
      <c r="N157" s="25"/>
      <c r="O157" s="90"/>
      <c r="P157" s="243">
        <f t="shared" si="4"/>
        <v>0</v>
      </c>
    </row>
    <row r="158" spans="1:16" ht="18" customHeight="1">
      <c r="A158" s="359">
        <v>45</v>
      </c>
      <c r="B158" s="360"/>
      <c r="C158" s="122"/>
      <c r="D158" s="103"/>
      <c r="E158" s="92"/>
      <c r="F158" s="23"/>
      <c r="G158" s="94"/>
      <c r="H158" s="83"/>
      <c r="I158" s="18"/>
      <c r="J158" s="94"/>
      <c r="K158" s="83"/>
      <c r="L158" s="18"/>
      <c r="M158" s="94"/>
      <c r="N158" s="25"/>
      <c r="O158" s="90"/>
      <c r="P158" s="243">
        <f t="shared" si="4"/>
        <v>0</v>
      </c>
    </row>
    <row r="159" spans="1:16" ht="18" customHeight="1">
      <c r="A159" s="359">
        <v>46</v>
      </c>
      <c r="B159" s="360"/>
      <c r="C159" s="122"/>
      <c r="D159" s="103"/>
      <c r="E159" s="92"/>
      <c r="F159" s="23"/>
      <c r="G159" s="94"/>
      <c r="H159" s="83"/>
      <c r="I159" s="18"/>
      <c r="J159" s="94"/>
      <c r="K159" s="83"/>
      <c r="L159" s="18"/>
      <c r="M159" s="94"/>
      <c r="N159" s="25"/>
      <c r="O159" s="90"/>
      <c r="P159" s="243">
        <f t="shared" si="4"/>
        <v>0</v>
      </c>
    </row>
    <row r="160" spans="1:16" ht="18" customHeight="1">
      <c r="A160" s="359">
        <v>47</v>
      </c>
      <c r="B160" s="360"/>
      <c r="C160" s="122"/>
      <c r="D160" s="103"/>
      <c r="E160" s="92"/>
      <c r="F160" s="23"/>
      <c r="G160" s="94"/>
      <c r="H160" s="83"/>
      <c r="I160" s="18"/>
      <c r="J160" s="94"/>
      <c r="K160" s="83"/>
      <c r="L160" s="18"/>
      <c r="M160" s="94"/>
      <c r="N160" s="25"/>
      <c r="O160" s="90"/>
      <c r="P160" s="243">
        <f t="shared" si="4"/>
        <v>0</v>
      </c>
    </row>
    <row r="161" spans="1:16" ht="18" customHeight="1">
      <c r="A161" s="359">
        <v>48</v>
      </c>
      <c r="B161" s="360"/>
      <c r="C161" s="122"/>
      <c r="D161" s="103"/>
      <c r="E161" s="92"/>
      <c r="F161" s="23"/>
      <c r="G161" s="94"/>
      <c r="H161" s="83"/>
      <c r="I161" s="18"/>
      <c r="J161" s="94"/>
      <c r="K161" s="83"/>
      <c r="L161" s="18"/>
      <c r="M161" s="94"/>
      <c r="N161" s="25"/>
      <c r="O161" s="90"/>
      <c r="P161" s="243">
        <f t="shared" si="4"/>
        <v>0</v>
      </c>
    </row>
    <row r="162" spans="1:16" ht="18" customHeight="1">
      <c r="A162" s="359">
        <v>49</v>
      </c>
      <c r="B162" s="360"/>
      <c r="C162" s="122"/>
      <c r="D162" s="103"/>
      <c r="E162" s="92"/>
      <c r="F162" s="23"/>
      <c r="G162" s="94"/>
      <c r="H162" s="83"/>
      <c r="I162" s="18"/>
      <c r="J162" s="94"/>
      <c r="K162" s="83"/>
      <c r="L162" s="18"/>
      <c r="M162" s="94"/>
      <c r="N162" s="25"/>
      <c r="O162" s="90"/>
      <c r="P162" s="243">
        <f t="shared" si="4"/>
        <v>0</v>
      </c>
    </row>
    <row r="163" spans="1:16" ht="18" customHeight="1">
      <c r="A163" s="361">
        <v>50</v>
      </c>
      <c r="B163" s="362"/>
      <c r="C163" s="125"/>
      <c r="D163" s="104"/>
      <c r="E163" s="93"/>
      <c r="F163" s="24"/>
      <c r="G163" s="95"/>
      <c r="H163" s="84"/>
      <c r="I163" s="19"/>
      <c r="J163" s="95"/>
      <c r="K163" s="84"/>
      <c r="L163" s="19"/>
      <c r="M163" s="95"/>
      <c r="N163" s="24"/>
      <c r="O163" s="97"/>
      <c r="P163" s="245">
        <f t="shared" si="4"/>
        <v>0</v>
      </c>
    </row>
    <row r="165" spans="1:16">
      <c r="A165" s="55"/>
      <c r="B165" s="55"/>
    </row>
    <row r="166" spans="1:16" ht="20.100000000000001" customHeight="1"/>
    <row r="167" spans="1:16" ht="20.100000000000001" customHeight="1"/>
    <row r="168" spans="1:16" ht="20.100000000000001" customHeight="1"/>
    <row r="169" spans="1:16" ht="20.100000000000001" customHeight="1"/>
    <row r="170" spans="1:16" ht="20.100000000000001" customHeight="1"/>
    <row r="171" spans="1:16" ht="20.100000000000001" customHeight="1"/>
    <row r="172" spans="1:16" ht="20.100000000000001" customHeight="1"/>
    <row r="173" spans="1:16" ht="20.100000000000001" customHeight="1"/>
    <row r="174" spans="1:16" ht="20.100000000000001" customHeight="1"/>
    <row r="175" spans="1:16" ht="20.100000000000001" customHeight="1"/>
    <row r="176" spans="1:16" ht="19.5" customHeight="1"/>
    <row r="177" spans="8:22" ht="19.5" customHeight="1"/>
    <row r="178" spans="8:22" ht="19.5" customHeight="1"/>
    <row r="179" spans="8:22" ht="19.5" customHeight="1"/>
    <row r="180" spans="8:22" ht="19.5" customHeight="1"/>
    <row r="181" spans="8:22" ht="19.5" customHeight="1"/>
    <row r="182" spans="8:22" ht="19.5" customHeight="1">
      <c r="H182" s="246"/>
      <c r="I182" s="246"/>
      <c r="J182" s="246"/>
      <c r="K182" s="246"/>
      <c r="L182" s="246"/>
      <c r="M182" s="246"/>
      <c r="N182" s="246"/>
    </row>
    <row r="183" spans="8:22" ht="20.100000000000001" customHeight="1">
      <c r="H183" s="246"/>
      <c r="I183" s="246"/>
      <c r="J183" s="246"/>
      <c r="K183" s="246"/>
      <c r="L183" s="246"/>
      <c r="M183" s="246"/>
      <c r="N183" s="246"/>
    </row>
    <row r="184" spans="8:22" ht="20.100000000000001" customHeight="1">
      <c r="H184" s="246"/>
      <c r="I184" s="246"/>
      <c r="J184" s="246"/>
      <c r="K184" s="246"/>
      <c r="L184" s="246"/>
      <c r="M184" s="246"/>
      <c r="N184" s="246"/>
    </row>
    <row r="185" spans="8:22" ht="20.100000000000001" customHeight="1">
      <c r="H185" s="246"/>
      <c r="I185" s="246"/>
      <c r="J185" s="246"/>
      <c r="K185" s="246"/>
      <c r="L185" s="246"/>
      <c r="M185" s="246"/>
      <c r="N185" s="246"/>
    </row>
    <row r="186" spans="8:22" ht="20.100000000000001" customHeight="1">
      <c r="H186" s="246"/>
      <c r="I186" s="246"/>
      <c r="J186" s="246"/>
      <c r="K186" s="246"/>
      <c r="L186" s="246"/>
      <c r="M186" s="246"/>
      <c r="N186" s="246"/>
      <c r="U186" s="225"/>
      <c r="V186" s="42"/>
    </row>
    <row r="187" spans="8:22" ht="20.100000000000001" customHeight="1">
      <c r="H187" s="246"/>
      <c r="I187" s="246"/>
      <c r="J187" s="246"/>
      <c r="K187" s="246"/>
      <c r="L187" s="246"/>
      <c r="M187" s="246"/>
      <c r="N187" s="246"/>
      <c r="U187" s="225"/>
      <c r="V187" s="42"/>
    </row>
    <row r="188" spans="8:22" ht="20.100000000000001" customHeight="1">
      <c r="H188" s="246"/>
      <c r="I188" s="246"/>
      <c r="J188" s="246"/>
      <c r="K188" s="246"/>
      <c r="L188" s="246"/>
      <c r="M188" s="246"/>
      <c r="N188" s="246"/>
      <c r="U188" s="225"/>
      <c r="V188" s="42"/>
    </row>
    <row r="189" spans="8:22" ht="20.100000000000001" customHeight="1">
      <c r="H189" s="246"/>
      <c r="I189" s="246"/>
      <c r="J189" s="246"/>
      <c r="K189" s="246"/>
      <c r="L189" s="246"/>
      <c r="M189" s="246"/>
      <c r="N189" s="246"/>
      <c r="U189" s="225"/>
      <c r="V189" s="42"/>
    </row>
    <row r="190" spans="8:22" ht="20.100000000000001" customHeight="1">
      <c r="H190" s="246"/>
      <c r="I190" s="246"/>
      <c r="J190" s="246"/>
      <c r="K190" s="246"/>
      <c r="L190" s="246"/>
      <c r="M190" s="246"/>
      <c r="N190" s="246"/>
      <c r="U190" s="225"/>
      <c r="V190" s="42"/>
    </row>
    <row r="191" spans="8:22" ht="20.100000000000001" customHeight="1">
      <c r="H191" s="246"/>
      <c r="I191" s="246"/>
      <c r="J191" s="246"/>
      <c r="K191" s="246"/>
      <c r="L191" s="246"/>
      <c r="M191" s="246"/>
      <c r="N191" s="246"/>
      <c r="U191" s="225"/>
      <c r="V191" s="42"/>
    </row>
    <row r="192" spans="8:22" ht="20.100000000000001" customHeight="1">
      <c r="H192" s="246"/>
      <c r="I192" s="246"/>
      <c r="J192" s="246"/>
      <c r="K192" s="246"/>
      <c r="L192" s="246"/>
      <c r="M192" s="246"/>
      <c r="N192" s="246"/>
      <c r="U192" s="225"/>
      <c r="V192" s="42"/>
    </row>
    <row r="193" spans="8:22" ht="20.100000000000001" customHeight="1">
      <c r="H193" s="246"/>
      <c r="I193" s="246"/>
      <c r="J193" s="246"/>
      <c r="K193" s="246"/>
      <c r="L193" s="246"/>
      <c r="M193" s="246"/>
      <c r="N193" s="246"/>
      <c r="U193" s="225"/>
      <c r="V193" s="42"/>
    </row>
    <row r="194" spans="8:22" ht="20.100000000000001" customHeight="1">
      <c r="H194" s="246"/>
      <c r="I194" s="246"/>
      <c r="J194" s="246"/>
      <c r="K194" s="246"/>
      <c r="L194" s="246"/>
      <c r="M194" s="246"/>
      <c r="N194" s="246"/>
      <c r="U194" s="225"/>
      <c r="V194" s="42"/>
    </row>
    <row r="195" spans="8:22" ht="20.100000000000001" customHeight="1">
      <c r="H195" s="246"/>
      <c r="I195" s="246"/>
      <c r="J195" s="246"/>
      <c r="K195" s="246"/>
      <c r="L195" s="246"/>
      <c r="M195" s="246"/>
      <c r="N195" s="246"/>
      <c r="U195" s="225"/>
      <c r="V195" s="42"/>
    </row>
    <row r="196" spans="8:22" ht="20.100000000000001" customHeight="1">
      <c r="H196" s="246"/>
      <c r="I196" s="246"/>
      <c r="J196" s="246"/>
      <c r="K196" s="246"/>
      <c r="L196" s="246"/>
      <c r="M196" s="246"/>
      <c r="N196" s="246"/>
      <c r="U196" s="225"/>
      <c r="V196" s="42"/>
    </row>
    <row r="197" spans="8:22" ht="20.100000000000001" customHeight="1">
      <c r="H197" s="246"/>
      <c r="I197" s="246"/>
      <c r="J197" s="246"/>
      <c r="K197" s="246"/>
      <c r="L197" s="246"/>
      <c r="M197" s="246"/>
      <c r="N197" s="246"/>
      <c r="U197" s="225"/>
      <c r="V197" s="42"/>
    </row>
    <row r="198" spans="8:22" ht="20.100000000000001" customHeight="1">
      <c r="H198" s="246"/>
      <c r="I198" s="246"/>
      <c r="J198" s="246"/>
      <c r="K198" s="246"/>
      <c r="L198" s="246"/>
      <c r="M198" s="246"/>
      <c r="N198" s="246"/>
      <c r="U198" s="225"/>
      <c r="V198" s="42"/>
    </row>
    <row r="199" spans="8:22" ht="20.100000000000001" customHeight="1">
      <c r="H199" s="246"/>
      <c r="I199" s="246"/>
      <c r="J199" s="246"/>
      <c r="K199" s="246"/>
      <c r="L199" s="246"/>
      <c r="M199" s="246"/>
      <c r="N199" s="246"/>
      <c r="U199" s="225"/>
      <c r="V199" s="42"/>
    </row>
    <row r="200" spans="8:22" ht="20.100000000000001" customHeight="1">
      <c r="H200" s="246"/>
      <c r="I200" s="246"/>
      <c r="J200" s="246"/>
      <c r="K200" s="246"/>
      <c r="L200" s="246"/>
      <c r="M200" s="246"/>
      <c r="N200" s="246"/>
      <c r="U200" s="225"/>
      <c r="V200" s="42"/>
    </row>
    <row r="201" spans="8:22" ht="20.100000000000001" customHeight="1">
      <c r="H201" s="246"/>
      <c r="I201" s="246"/>
      <c r="J201" s="246"/>
      <c r="K201" s="246"/>
      <c r="L201" s="246"/>
      <c r="M201" s="246"/>
      <c r="N201" s="246"/>
      <c r="U201" s="225"/>
      <c r="V201" s="42"/>
    </row>
    <row r="202" spans="8:22" ht="20.100000000000001" customHeight="1">
      <c r="H202" s="246"/>
      <c r="I202" s="246"/>
      <c r="J202" s="246"/>
      <c r="K202" s="246"/>
      <c r="L202" s="246"/>
      <c r="M202" s="246"/>
      <c r="N202" s="246"/>
      <c r="U202" s="225"/>
      <c r="V202" s="42"/>
    </row>
    <row r="203" spans="8:22" ht="20.100000000000001" customHeight="1">
      <c r="H203" s="246"/>
      <c r="I203" s="246"/>
      <c r="J203" s="246"/>
      <c r="K203" s="246"/>
      <c r="L203" s="246"/>
      <c r="M203" s="246"/>
      <c r="N203" s="246"/>
      <c r="U203" s="225"/>
      <c r="V203" s="42"/>
    </row>
    <row r="204" spans="8:22" ht="20.100000000000001" customHeight="1">
      <c r="H204" s="246"/>
      <c r="I204" s="246"/>
      <c r="J204" s="246"/>
      <c r="K204" s="246"/>
      <c r="L204" s="246"/>
      <c r="M204" s="246"/>
      <c r="N204" s="246"/>
      <c r="U204" s="225"/>
      <c r="V204" s="42"/>
    </row>
    <row r="205" spans="8:22" ht="20.100000000000001" customHeight="1">
      <c r="H205" s="246"/>
      <c r="I205" s="246"/>
      <c r="J205" s="246"/>
      <c r="K205" s="246"/>
      <c r="L205" s="246"/>
      <c r="M205" s="246"/>
      <c r="N205" s="246"/>
      <c r="U205" s="225"/>
      <c r="V205" s="42"/>
    </row>
    <row r="206" spans="8:22" ht="20.100000000000001" customHeight="1">
      <c r="H206" s="246"/>
      <c r="I206" s="246"/>
      <c r="J206" s="246"/>
      <c r="K206" s="246"/>
      <c r="L206" s="246"/>
      <c r="M206" s="246"/>
      <c r="N206" s="246"/>
      <c r="U206" s="225"/>
      <c r="V206" s="42"/>
    </row>
    <row r="207" spans="8:22" ht="20.100000000000001" customHeight="1">
      <c r="H207" s="246"/>
      <c r="I207" s="246"/>
      <c r="J207" s="246"/>
      <c r="K207" s="246"/>
      <c r="L207" s="246"/>
      <c r="M207" s="246"/>
      <c r="N207" s="246"/>
      <c r="U207" s="225"/>
      <c r="V207" s="42"/>
    </row>
    <row r="208" spans="8:22" ht="20.100000000000001" customHeight="1">
      <c r="H208" s="246"/>
      <c r="I208" s="246"/>
      <c r="J208" s="246"/>
      <c r="K208" s="246"/>
      <c r="L208" s="246"/>
      <c r="M208" s="246"/>
      <c r="N208" s="246"/>
      <c r="U208" s="225"/>
      <c r="V208" s="42"/>
    </row>
    <row r="209" spans="8:22" ht="20.100000000000001" customHeight="1">
      <c r="H209" s="246"/>
      <c r="I209" s="246"/>
      <c r="J209" s="246"/>
      <c r="K209" s="246"/>
      <c r="L209" s="246"/>
      <c r="M209" s="246"/>
      <c r="N209" s="246"/>
      <c r="U209" s="225"/>
      <c r="V209" s="42"/>
    </row>
    <row r="210" spans="8:22">
      <c r="U210" s="225"/>
      <c r="V210" s="42"/>
    </row>
    <row r="211" spans="8:22">
      <c r="U211" s="225"/>
      <c r="V211" s="42"/>
    </row>
    <row r="212" spans="8:22">
      <c r="U212" s="225"/>
      <c r="V212" s="42"/>
    </row>
    <row r="213" spans="8:22">
      <c r="U213" s="225"/>
      <c r="V213" s="42"/>
    </row>
    <row r="214" spans="8:22">
      <c r="U214" s="225"/>
      <c r="V214" s="42"/>
    </row>
  </sheetData>
  <sheetProtection sheet="1" formatRows="0"/>
  <mergeCells count="186">
    <mergeCell ref="A160:B160"/>
    <mergeCell ref="A161:B161"/>
    <mergeCell ref="A162:B162"/>
    <mergeCell ref="A163:B163"/>
    <mergeCell ref="A154:B154"/>
    <mergeCell ref="A155:B155"/>
    <mergeCell ref="A156:B156"/>
    <mergeCell ref="A157:B157"/>
    <mergeCell ref="A158:B158"/>
    <mergeCell ref="A159:B159"/>
    <mergeCell ref="A148:B148"/>
    <mergeCell ref="A149:B149"/>
    <mergeCell ref="A150:B150"/>
    <mergeCell ref="A151:B151"/>
    <mergeCell ref="A152:B152"/>
    <mergeCell ref="A153:B153"/>
    <mergeCell ref="A142:B142"/>
    <mergeCell ref="A143:B143"/>
    <mergeCell ref="A144:B144"/>
    <mergeCell ref="A145:B145"/>
    <mergeCell ref="A146:B146"/>
    <mergeCell ref="A147:B147"/>
    <mergeCell ref="A136:B136"/>
    <mergeCell ref="A137:B137"/>
    <mergeCell ref="A138:B138"/>
    <mergeCell ref="A139:B139"/>
    <mergeCell ref="A140:B140"/>
    <mergeCell ref="A141:B141"/>
    <mergeCell ref="A130:B130"/>
    <mergeCell ref="A131:B131"/>
    <mergeCell ref="A132:B132"/>
    <mergeCell ref="A133:B133"/>
    <mergeCell ref="A134:B134"/>
    <mergeCell ref="A135:B135"/>
    <mergeCell ref="A124:B124"/>
    <mergeCell ref="A125:B125"/>
    <mergeCell ref="A126:B126"/>
    <mergeCell ref="A127:B127"/>
    <mergeCell ref="A128:B128"/>
    <mergeCell ref="A129:B129"/>
    <mergeCell ref="A118:B118"/>
    <mergeCell ref="A119:B119"/>
    <mergeCell ref="A120:B120"/>
    <mergeCell ref="A121:B121"/>
    <mergeCell ref="A122:B122"/>
    <mergeCell ref="A123:B123"/>
    <mergeCell ref="O110:Q110"/>
    <mergeCell ref="A113:B113"/>
    <mergeCell ref="A114:B114"/>
    <mergeCell ref="A115:B115"/>
    <mergeCell ref="A116:B116"/>
    <mergeCell ref="A117:B117"/>
    <mergeCell ref="A108:B108"/>
    <mergeCell ref="D108:J108"/>
    <mergeCell ref="L108:N108"/>
    <mergeCell ref="O108:Q108"/>
    <mergeCell ref="A109:B110"/>
    <mergeCell ref="C109:C110"/>
    <mergeCell ref="D109:J110"/>
    <mergeCell ref="L109:N109"/>
    <mergeCell ref="O109:Q109"/>
    <mergeCell ref="L110:N110"/>
    <mergeCell ref="A101:B101"/>
    <mergeCell ref="A102:B102"/>
    <mergeCell ref="A103:B103"/>
    <mergeCell ref="A104:B104"/>
    <mergeCell ref="A105:B105"/>
    <mergeCell ref="A106:B106"/>
    <mergeCell ref="A95:B95"/>
    <mergeCell ref="A96:B96"/>
    <mergeCell ref="A97:B97"/>
    <mergeCell ref="A98:B98"/>
    <mergeCell ref="A99:B99"/>
    <mergeCell ref="A100:B100"/>
    <mergeCell ref="A89:B89"/>
    <mergeCell ref="A90:B90"/>
    <mergeCell ref="A91:B91"/>
    <mergeCell ref="A92:B92"/>
    <mergeCell ref="A93:B93"/>
    <mergeCell ref="A94:B94"/>
    <mergeCell ref="A83:B83"/>
    <mergeCell ref="A84:B84"/>
    <mergeCell ref="A85:B85"/>
    <mergeCell ref="A86:B86"/>
    <mergeCell ref="A87:B87"/>
    <mergeCell ref="A88:B88"/>
    <mergeCell ref="A77:B77"/>
    <mergeCell ref="A78:B78"/>
    <mergeCell ref="A79:B79"/>
    <mergeCell ref="A80:B80"/>
    <mergeCell ref="A81:B81"/>
    <mergeCell ref="A82:B82"/>
    <mergeCell ref="A71:B71"/>
    <mergeCell ref="A72:B72"/>
    <mergeCell ref="A73:B73"/>
    <mergeCell ref="A74:B74"/>
    <mergeCell ref="A75:B75"/>
    <mergeCell ref="A76:B76"/>
    <mergeCell ref="A65:B65"/>
    <mergeCell ref="A66:B66"/>
    <mergeCell ref="A67:B67"/>
    <mergeCell ref="A68:B68"/>
    <mergeCell ref="A69:B69"/>
    <mergeCell ref="A70:B70"/>
    <mergeCell ref="A59:B59"/>
    <mergeCell ref="A60:B60"/>
    <mergeCell ref="A61:B61"/>
    <mergeCell ref="A62:B62"/>
    <mergeCell ref="A63:B63"/>
    <mergeCell ref="A64:B64"/>
    <mergeCell ref="A54:B54"/>
    <mergeCell ref="A55:B55"/>
    <mergeCell ref="A56:B56"/>
    <mergeCell ref="A57:B57"/>
    <mergeCell ref="A58:B58"/>
    <mergeCell ref="A48:B48"/>
    <mergeCell ref="U50:V50"/>
    <mergeCell ref="A49:B49"/>
    <mergeCell ref="A50:B50"/>
    <mergeCell ref="A51:B51"/>
    <mergeCell ref="A52:B52"/>
    <mergeCell ref="A35:B35"/>
    <mergeCell ref="A36:B36"/>
    <mergeCell ref="A37:B37"/>
    <mergeCell ref="A38:B38"/>
    <mergeCell ref="A39:B39"/>
    <mergeCell ref="A40:B40"/>
    <mergeCell ref="A41:B41"/>
    <mergeCell ref="U36:U49"/>
    <mergeCell ref="A53:B53"/>
    <mergeCell ref="A42:B42"/>
    <mergeCell ref="A43:B43"/>
    <mergeCell ref="A44:B44"/>
    <mergeCell ref="A45:B45"/>
    <mergeCell ref="A46:B46"/>
    <mergeCell ref="A47:B47"/>
    <mergeCell ref="U21:V21"/>
    <mergeCell ref="A22:B22"/>
    <mergeCell ref="A23:B23"/>
    <mergeCell ref="A24:B24"/>
    <mergeCell ref="A25:B25"/>
    <mergeCell ref="A26:B26"/>
    <mergeCell ref="U22:U35"/>
    <mergeCell ref="A16:B16"/>
    <mergeCell ref="U16:V16"/>
    <mergeCell ref="A17:B17"/>
    <mergeCell ref="U17:V17"/>
    <mergeCell ref="A18:B18"/>
    <mergeCell ref="U18:V18"/>
    <mergeCell ref="A27:B27"/>
    <mergeCell ref="A28:B28"/>
    <mergeCell ref="A29:B29"/>
    <mergeCell ref="A30:B30"/>
    <mergeCell ref="A31:B31"/>
    <mergeCell ref="A32:B32"/>
    <mergeCell ref="A19:B19"/>
    <mergeCell ref="A20:B20"/>
    <mergeCell ref="A21:B21"/>
    <mergeCell ref="A33:B33"/>
    <mergeCell ref="A34:B34"/>
    <mergeCell ref="A9:B9"/>
    <mergeCell ref="U9:V9"/>
    <mergeCell ref="A10:B10"/>
    <mergeCell ref="U10:V10"/>
    <mergeCell ref="A11:B11"/>
    <mergeCell ref="U11:U15"/>
    <mergeCell ref="A12:B12"/>
    <mergeCell ref="A13:B13"/>
    <mergeCell ref="A14:B14"/>
    <mergeCell ref="A15:B15"/>
    <mergeCell ref="O3:Q3"/>
    <mergeCell ref="U5:V5"/>
    <mergeCell ref="A6:B6"/>
    <mergeCell ref="A7:B7"/>
    <mergeCell ref="A8:B8"/>
    <mergeCell ref="U8:V8"/>
    <mergeCell ref="A1:B1"/>
    <mergeCell ref="D1:J1"/>
    <mergeCell ref="L1:N1"/>
    <mergeCell ref="O1:Q1"/>
    <mergeCell ref="A2:B3"/>
    <mergeCell ref="C2:C3"/>
    <mergeCell ref="D2:J3"/>
    <mergeCell ref="L2:N2"/>
    <mergeCell ref="O2:Q2"/>
    <mergeCell ref="L3:N3"/>
  </mergeCells>
  <phoneticPr fontId="5"/>
  <conditionalFormatting sqref="N48:N106 F48:F106 H48:H106 K48:K106">
    <cfRule type="expression" dxfId="1014" priority="73">
      <formula>INDIRECT(ADDRESS(ROW(),COLUMN()))=TRUNC(INDIRECT(ADDRESS(ROW(),COLUMN())))</formula>
    </cfRule>
  </conditionalFormatting>
  <conditionalFormatting sqref="N24:N47">
    <cfRule type="expression" dxfId="1013" priority="69">
      <formula>INDIRECT(ADDRESS(ROW(),COLUMN()))=TRUNC(INDIRECT(ADDRESS(ROW(),COLUMN())))</formula>
    </cfRule>
  </conditionalFormatting>
  <conditionalFormatting sqref="F45:F47">
    <cfRule type="expression" dxfId="1012" priority="72">
      <formula>INDIRECT(ADDRESS(ROW(),COLUMN()))=TRUNC(INDIRECT(ADDRESS(ROW(),COLUMN())))</formula>
    </cfRule>
  </conditionalFormatting>
  <conditionalFormatting sqref="H42 H45:H47">
    <cfRule type="expression" dxfId="1011" priority="71">
      <formula>INDIRECT(ADDRESS(ROW(),COLUMN()))=TRUNC(INDIRECT(ADDRESS(ROW(),COLUMN())))</formula>
    </cfRule>
  </conditionalFormatting>
  <conditionalFormatting sqref="K26:K47">
    <cfRule type="expression" dxfId="1010" priority="70">
      <formula>INDIRECT(ADDRESS(ROW(),COLUMN()))=TRUNC(INDIRECT(ADDRESS(ROW(),COLUMN())))</formula>
    </cfRule>
  </conditionalFormatting>
  <conditionalFormatting sqref="N7">
    <cfRule type="expression" dxfId="1009" priority="67">
      <formula>INDIRECT(ADDRESS(ROW(),COLUMN()))=TRUNC(INDIRECT(ADDRESS(ROW(),COLUMN())))</formula>
    </cfRule>
  </conditionalFormatting>
  <conditionalFormatting sqref="K7">
    <cfRule type="expression" dxfId="1008" priority="68">
      <formula>INDIRECT(ADDRESS(ROW(),COLUMN()))=TRUNC(INDIRECT(ADDRESS(ROW(),COLUMN())))</formula>
    </cfRule>
  </conditionalFormatting>
  <conditionalFormatting sqref="N8">
    <cfRule type="expression" dxfId="1007" priority="65">
      <formula>INDIRECT(ADDRESS(ROW(),COLUMN()))=TRUNC(INDIRECT(ADDRESS(ROW(),COLUMN())))</formula>
    </cfRule>
  </conditionalFormatting>
  <conditionalFormatting sqref="K8">
    <cfRule type="expression" dxfId="1006" priority="66">
      <formula>INDIRECT(ADDRESS(ROW(),COLUMN()))=TRUNC(INDIRECT(ADDRESS(ROW(),COLUMN())))</formula>
    </cfRule>
  </conditionalFormatting>
  <conditionalFormatting sqref="N9:N23">
    <cfRule type="expression" dxfId="1005" priority="62">
      <formula>INDIRECT(ADDRESS(ROW(),COLUMN()))=TRUNC(INDIRECT(ADDRESS(ROW(),COLUMN())))</formula>
    </cfRule>
  </conditionalFormatting>
  <conditionalFormatting sqref="H18:H22">
    <cfRule type="expression" dxfId="1004" priority="64">
      <formula>INDIRECT(ADDRESS(ROW(),COLUMN()))=TRUNC(INDIRECT(ADDRESS(ROW(),COLUMN())))</formula>
    </cfRule>
  </conditionalFormatting>
  <conditionalFormatting sqref="K9:K22">
    <cfRule type="expression" dxfId="1003" priority="63">
      <formula>INDIRECT(ADDRESS(ROW(),COLUMN()))=TRUNC(INDIRECT(ADDRESS(ROW(),COLUMN())))</formula>
    </cfRule>
  </conditionalFormatting>
  <conditionalFormatting sqref="F7 F12">
    <cfRule type="expression" dxfId="1002" priority="61">
      <formula>INDIRECT(ADDRESS(ROW(),COLUMN()))=TRUNC(INDIRECT(ADDRESS(ROW(),COLUMN())))</formula>
    </cfRule>
  </conditionalFormatting>
  <conditionalFormatting sqref="H7 H12">
    <cfRule type="expression" dxfId="1001" priority="60">
      <formula>INDIRECT(ADDRESS(ROW(),COLUMN()))=TRUNC(INDIRECT(ADDRESS(ROW(),COLUMN())))</formula>
    </cfRule>
  </conditionalFormatting>
  <conditionalFormatting sqref="F9">
    <cfRule type="expression" dxfId="1000" priority="59">
      <formula>INDIRECT(ADDRESS(ROW(),COLUMN()))=TRUNC(INDIRECT(ADDRESS(ROW(),COLUMN())))</formula>
    </cfRule>
  </conditionalFormatting>
  <conditionalFormatting sqref="H9">
    <cfRule type="expression" dxfId="999" priority="58">
      <formula>INDIRECT(ADDRESS(ROW(),COLUMN()))=TRUNC(INDIRECT(ADDRESS(ROW(),COLUMN())))</formula>
    </cfRule>
  </conditionalFormatting>
  <conditionalFormatting sqref="F11">
    <cfRule type="expression" dxfId="998" priority="57">
      <formula>INDIRECT(ADDRESS(ROW(),COLUMN()))=TRUNC(INDIRECT(ADDRESS(ROW(),COLUMN())))</formula>
    </cfRule>
  </conditionalFormatting>
  <conditionalFormatting sqref="H11">
    <cfRule type="expression" dxfId="997" priority="56">
      <formula>INDIRECT(ADDRESS(ROW(),COLUMN()))=TRUNC(INDIRECT(ADDRESS(ROW(),COLUMN())))</formula>
    </cfRule>
  </conditionalFormatting>
  <conditionalFormatting sqref="F8">
    <cfRule type="expression" dxfId="996" priority="55">
      <formula>INDIRECT(ADDRESS(ROW(),COLUMN()))=TRUNC(INDIRECT(ADDRESS(ROW(),COLUMN())))</formula>
    </cfRule>
  </conditionalFormatting>
  <conditionalFormatting sqref="H8">
    <cfRule type="expression" dxfId="995" priority="54">
      <formula>INDIRECT(ADDRESS(ROW(),COLUMN()))=TRUNC(INDIRECT(ADDRESS(ROW(),COLUMN())))</formula>
    </cfRule>
  </conditionalFormatting>
  <conditionalFormatting sqref="F10">
    <cfRule type="expression" dxfId="994" priority="53">
      <formula>INDIRECT(ADDRESS(ROW(),COLUMN()))=TRUNC(INDIRECT(ADDRESS(ROW(),COLUMN())))</formula>
    </cfRule>
  </conditionalFormatting>
  <conditionalFormatting sqref="H10">
    <cfRule type="expression" dxfId="993" priority="52">
      <formula>INDIRECT(ADDRESS(ROW(),COLUMN()))=TRUNC(INDIRECT(ADDRESS(ROW(),COLUMN())))</formula>
    </cfRule>
  </conditionalFormatting>
  <conditionalFormatting sqref="F13 F16">
    <cfRule type="expression" dxfId="992" priority="51">
      <formula>INDIRECT(ADDRESS(ROW(),COLUMN()))=TRUNC(INDIRECT(ADDRESS(ROW(),COLUMN())))</formula>
    </cfRule>
  </conditionalFormatting>
  <conditionalFormatting sqref="H13 H16">
    <cfRule type="expression" dxfId="991" priority="50">
      <formula>INDIRECT(ADDRESS(ROW(),COLUMN()))=TRUNC(INDIRECT(ADDRESS(ROW(),COLUMN())))</formula>
    </cfRule>
  </conditionalFormatting>
  <conditionalFormatting sqref="F14">
    <cfRule type="expression" dxfId="990" priority="49">
      <formula>INDIRECT(ADDRESS(ROW(),COLUMN()))=TRUNC(INDIRECT(ADDRESS(ROW(),COLUMN())))</formula>
    </cfRule>
  </conditionalFormatting>
  <conditionalFormatting sqref="H14">
    <cfRule type="expression" dxfId="989" priority="48">
      <formula>INDIRECT(ADDRESS(ROW(),COLUMN()))=TRUNC(INDIRECT(ADDRESS(ROW(),COLUMN())))</formula>
    </cfRule>
  </conditionalFormatting>
  <conditionalFormatting sqref="F15">
    <cfRule type="expression" dxfId="988" priority="47">
      <formula>INDIRECT(ADDRESS(ROW(),COLUMN()))=TRUNC(INDIRECT(ADDRESS(ROW(),COLUMN())))</formula>
    </cfRule>
  </conditionalFormatting>
  <conditionalFormatting sqref="H15">
    <cfRule type="expression" dxfId="987" priority="46">
      <formula>INDIRECT(ADDRESS(ROW(),COLUMN()))=TRUNC(INDIRECT(ADDRESS(ROW(),COLUMN())))</formula>
    </cfRule>
  </conditionalFormatting>
  <conditionalFormatting sqref="F17">
    <cfRule type="expression" dxfId="986" priority="45">
      <formula>INDIRECT(ADDRESS(ROW(),COLUMN()))=TRUNC(INDIRECT(ADDRESS(ROW(),COLUMN())))</formula>
    </cfRule>
  </conditionalFormatting>
  <conditionalFormatting sqref="H17">
    <cfRule type="expression" dxfId="985" priority="44">
      <formula>INDIRECT(ADDRESS(ROW(),COLUMN()))=TRUNC(INDIRECT(ADDRESS(ROW(),COLUMN())))</formula>
    </cfRule>
  </conditionalFormatting>
  <conditionalFormatting sqref="F18 F20">
    <cfRule type="expression" dxfId="984" priority="43">
      <formula>INDIRECT(ADDRESS(ROW(),COLUMN()))=TRUNC(INDIRECT(ADDRESS(ROW(),COLUMN())))</formula>
    </cfRule>
  </conditionalFormatting>
  <conditionalFormatting sqref="F19">
    <cfRule type="expression" dxfId="983" priority="42">
      <formula>INDIRECT(ADDRESS(ROW(),COLUMN()))=TRUNC(INDIRECT(ADDRESS(ROW(),COLUMN())))</formula>
    </cfRule>
  </conditionalFormatting>
  <conditionalFormatting sqref="F21:F22">
    <cfRule type="expression" dxfId="982" priority="41">
      <formula>INDIRECT(ADDRESS(ROW(),COLUMN()))=TRUNC(INDIRECT(ADDRESS(ROW(),COLUMN())))</formula>
    </cfRule>
  </conditionalFormatting>
  <conditionalFormatting sqref="F23:F25">
    <cfRule type="expression" dxfId="981" priority="40">
      <formula>INDIRECT(ADDRESS(ROW(),COLUMN()))=TRUNC(INDIRECT(ADDRESS(ROW(),COLUMN())))</formula>
    </cfRule>
  </conditionalFormatting>
  <conditionalFormatting sqref="H23:H25">
    <cfRule type="expression" dxfId="980" priority="39">
      <formula>INDIRECT(ADDRESS(ROW(),COLUMN()))=TRUNC(INDIRECT(ADDRESS(ROW(),COLUMN())))</formula>
    </cfRule>
  </conditionalFormatting>
  <conditionalFormatting sqref="K23:K25">
    <cfRule type="expression" dxfId="979" priority="38">
      <formula>INDIRECT(ADDRESS(ROW(),COLUMN()))=TRUNC(INDIRECT(ADDRESS(ROW(),COLUMN())))</formula>
    </cfRule>
  </conditionalFormatting>
  <conditionalFormatting sqref="F26:F27">
    <cfRule type="expression" dxfId="978" priority="37">
      <formula>INDIRECT(ADDRESS(ROW(),COLUMN()))=TRUNC(INDIRECT(ADDRESS(ROW(),COLUMN())))</formula>
    </cfRule>
  </conditionalFormatting>
  <conditionalFormatting sqref="H26:H27">
    <cfRule type="expression" dxfId="977" priority="36">
      <formula>INDIRECT(ADDRESS(ROW(),COLUMN()))=TRUNC(INDIRECT(ADDRESS(ROW(),COLUMN())))</formula>
    </cfRule>
  </conditionalFormatting>
  <conditionalFormatting sqref="F28:F29 F39 F41">
    <cfRule type="expression" dxfId="976" priority="35">
      <formula>INDIRECT(ADDRESS(ROW(),COLUMN()))=TRUNC(INDIRECT(ADDRESS(ROW(),COLUMN())))</formula>
    </cfRule>
  </conditionalFormatting>
  <conditionalFormatting sqref="H28:H29 H39 H41">
    <cfRule type="expression" dxfId="975" priority="34">
      <formula>INDIRECT(ADDRESS(ROW(),COLUMN()))=TRUNC(INDIRECT(ADDRESS(ROW(),COLUMN())))</formula>
    </cfRule>
  </conditionalFormatting>
  <conditionalFormatting sqref="F37">
    <cfRule type="expression" dxfId="974" priority="33">
      <formula>INDIRECT(ADDRESS(ROW(),COLUMN()))=TRUNC(INDIRECT(ADDRESS(ROW(),COLUMN())))</formula>
    </cfRule>
  </conditionalFormatting>
  <conditionalFormatting sqref="H37">
    <cfRule type="expression" dxfId="973" priority="32">
      <formula>INDIRECT(ADDRESS(ROW(),COLUMN()))=TRUNC(INDIRECT(ADDRESS(ROW(),COLUMN())))</formula>
    </cfRule>
  </conditionalFormatting>
  <conditionalFormatting sqref="F34">
    <cfRule type="expression" dxfId="972" priority="31">
      <formula>INDIRECT(ADDRESS(ROW(),COLUMN()))=TRUNC(INDIRECT(ADDRESS(ROW(),COLUMN())))</formula>
    </cfRule>
  </conditionalFormatting>
  <conditionalFormatting sqref="H34">
    <cfRule type="expression" dxfId="971" priority="30">
      <formula>INDIRECT(ADDRESS(ROW(),COLUMN()))=TRUNC(INDIRECT(ADDRESS(ROW(),COLUMN())))</formula>
    </cfRule>
  </conditionalFormatting>
  <conditionalFormatting sqref="F35">
    <cfRule type="expression" dxfId="970" priority="29">
      <formula>INDIRECT(ADDRESS(ROW(),COLUMN()))=TRUNC(INDIRECT(ADDRESS(ROW(),COLUMN())))</formula>
    </cfRule>
  </conditionalFormatting>
  <conditionalFormatting sqref="H35">
    <cfRule type="expression" dxfId="969" priority="28">
      <formula>INDIRECT(ADDRESS(ROW(),COLUMN()))=TRUNC(INDIRECT(ADDRESS(ROW(),COLUMN())))</formula>
    </cfRule>
  </conditionalFormatting>
  <conditionalFormatting sqref="F38">
    <cfRule type="expression" dxfId="968" priority="27">
      <formula>INDIRECT(ADDRESS(ROW(),COLUMN()))=TRUNC(INDIRECT(ADDRESS(ROW(),COLUMN())))</formula>
    </cfRule>
  </conditionalFormatting>
  <conditionalFormatting sqref="H38">
    <cfRule type="expression" dxfId="967" priority="26">
      <formula>INDIRECT(ADDRESS(ROW(),COLUMN()))=TRUNC(INDIRECT(ADDRESS(ROW(),COLUMN())))</formula>
    </cfRule>
  </conditionalFormatting>
  <conditionalFormatting sqref="F40">
    <cfRule type="expression" dxfId="966" priority="25">
      <formula>INDIRECT(ADDRESS(ROW(),COLUMN()))=TRUNC(INDIRECT(ADDRESS(ROW(),COLUMN())))</formula>
    </cfRule>
  </conditionalFormatting>
  <conditionalFormatting sqref="H40">
    <cfRule type="expression" dxfId="965" priority="24">
      <formula>INDIRECT(ADDRESS(ROW(),COLUMN()))=TRUNC(INDIRECT(ADDRESS(ROW(),COLUMN())))</formula>
    </cfRule>
  </conditionalFormatting>
  <conditionalFormatting sqref="F33">
    <cfRule type="expression" dxfId="964" priority="23">
      <formula>INDIRECT(ADDRESS(ROW(),COLUMN()))=TRUNC(INDIRECT(ADDRESS(ROW(),COLUMN())))</formula>
    </cfRule>
  </conditionalFormatting>
  <conditionalFormatting sqref="H33">
    <cfRule type="expression" dxfId="963" priority="22">
      <formula>INDIRECT(ADDRESS(ROW(),COLUMN()))=TRUNC(INDIRECT(ADDRESS(ROW(),COLUMN())))</formula>
    </cfRule>
  </conditionalFormatting>
  <conditionalFormatting sqref="F36">
    <cfRule type="expression" dxfId="962" priority="21">
      <formula>INDIRECT(ADDRESS(ROW(),COLUMN()))=TRUNC(INDIRECT(ADDRESS(ROW(),COLUMN())))</formula>
    </cfRule>
  </conditionalFormatting>
  <conditionalFormatting sqref="H36">
    <cfRule type="expression" dxfId="961" priority="20">
      <formula>INDIRECT(ADDRESS(ROW(),COLUMN()))=TRUNC(INDIRECT(ADDRESS(ROW(),COLUMN())))</formula>
    </cfRule>
  </conditionalFormatting>
  <conditionalFormatting sqref="F32">
    <cfRule type="expression" dxfId="960" priority="19">
      <formula>INDIRECT(ADDRESS(ROW(),COLUMN()))=TRUNC(INDIRECT(ADDRESS(ROW(),COLUMN())))</formula>
    </cfRule>
  </conditionalFormatting>
  <conditionalFormatting sqref="H32">
    <cfRule type="expression" dxfId="959" priority="18">
      <formula>INDIRECT(ADDRESS(ROW(),COLUMN()))=TRUNC(INDIRECT(ADDRESS(ROW(),COLUMN())))</formula>
    </cfRule>
  </conditionalFormatting>
  <conditionalFormatting sqref="F30">
    <cfRule type="expression" dxfId="958" priority="17">
      <formula>INDIRECT(ADDRESS(ROW(),COLUMN()))=TRUNC(INDIRECT(ADDRESS(ROW(),COLUMN())))</formula>
    </cfRule>
  </conditionalFormatting>
  <conditionalFormatting sqref="H30">
    <cfRule type="expression" dxfId="957" priority="16">
      <formula>INDIRECT(ADDRESS(ROW(),COLUMN()))=TRUNC(INDIRECT(ADDRESS(ROW(),COLUMN())))</formula>
    </cfRule>
  </conditionalFormatting>
  <conditionalFormatting sqref="F31">
    <cfRule type="expression" dxfId="956" priority="15">
      <formula>INDIRECT(ADDRESS(ROW(),COLUMN()))=TRUNC(INDIRECT(ADDRESS(ROW(),COLUMN())))</formula>
    </cfRule>
  </conditionalFormatting>
  <conditionalFormatting sqref="H31">
    <cfRule type="expression" dxfId="955" priority="14">
      <formula>INDIRECT(ADDRESS(ROW(),COLUMN()))=TRUNC(INDIRECT(ADDRESS(ROW(),COLUMN())))</formula>
    </cfRule>
  </conditionalFormatting>
  <conditionalFormatting sqref="F42">
    <cfRule type="expression" dxfId="954" priority="13">
      <formula>INDIRECT(ADDRESS(ROW(),COLUMN()))=TRUNC(INDIRECT(ADDRESS(ROW(),COLUMN())))</formula>
    </cfRule>
  </conditionalFormatting>
  <conditionalFormatting sqref="F43:F44">
    <cfRule type="expression" dxfId="953" priority="12">
      <formula>INDIRECT(ADDRESS(ROW(),COLUMN()))=TRUNC(INDIRECT(ADDRESS(ROW(),COLUMN())))</formula>
    </cfRule>
  </conditionalFormatting>
  <conditionalFormatting sqref="H43:H44">
    <cfRule type="expression" dxfId="952" priority="11">
      <formula>INDIRECT(ADDRESS(ROW(),COLUMN()))=TRUNC(INDIRECT(ADDRESS(ROW(),COLUMN())))</formula>
    </cfRule>
  </conditionalFormatting>
  <conditionalFormatting sqref="H114">
    <cfRule type="expression" dxfId="951" priority="10">
      <formula>INDIRECT(ADDRESS(ROW(),COLUMN()))=TRUNC(INDIRECT(ADDRESS(ROW(),COLUMN())))</formula>
    </cfRule>
  </conditionalFormatting>
  <conditionalFormatting sqref="K114">
    <cfRule type="expression" dxfId="950" priority="9">
      <formula>INDIRECT(ADDRESS(ROW(),COLUMN()))=TRUNC(INDIRECT(ADDRESS(ROW(),COLUMN())))</formula>
    </cfRule>
  </conditionalFormatting>
  <conditionalFormatting sqref="N114">
    <cfRule type="expression" dxfId="949" priority="8">
      <formula>INDIRECT(ADDRESS(ROW(),COLUMN()))=TRUNC(INDIRECT(ADDRESS(ROW(),COLUMN())))</formula>
    </cfRule>
  </conditionalFormatting>
  <conditionalFormatting sqref="F116:F163">
    <cfRule type="expression" dxfId="948" priority="7">
      <formula>INDIRECT(ADDRESS(ROW(),COLUMN()))=TRUNC(INDIRECT(ADDRESS(ROW(),COLUMN())))</formula>
    </cfRule>
  </conditionalFormatting>
  <conditionalFormatting sqref="H116:H163">
    <cfRule type="expression" dxfId="947" priority="6">
      <formula>INDIRECT(ADDRESS(ROW(),COLUMN()))=TRUNC(INDIRECT(ADDRESS(ROW(),COLUMN())))</formula>
    </cfRule>
  </conditionalFormatting>
  <conditionalFormatting sqref="K115:K163">
    <cfRule type="expression" dxfId="946" priority="5">
      <formula>INDIRECT(ADDRESS(ROW(),COLUMN()))=TRUNC(INDIRECT(ADDRESS(ROW(),COLUMN())))</formula>
    </cfRule>
  </conditionalFormatting>
  <conditionalFormatting sqref="N115:N163">
    <cfRule type="expression" dxfId="945" priority="4">
      <formula>INDIRECT(ADDRESS(ROW(),COLUMN()))=TRUNC(INDIRECT(ADDRESS(ROW(),COLUMN())))</formula>
    </cfRule>
  </conditionalFormatting>
  <conditionalFormatting sqref="F114">
    <cfRule type="expression" dxfId="944" priority="3">
      <formula>INDIRECT(ADDRESS(ROW(),COLUMN()))=TRUNC(INDIRECT(ADDRESS(ROW(),COLUMN())))</formula>
    </cfRule>
  </conditionalFormatting>
  <conditionalFormatting sqref="F115">
    <cfRule type="expression" dxfId="943" priority="2">
      <formula>INDIRECT(ADDRESS(ROW(),COLUMN()))=TRUNC(INDIRECT(ADDRESS(ROW(),COLUMN())))</formula>
    </cfRule>
  </conditionalFormatting>
  <conditionalFormatting sqref="H115">
    <cfRule type="expression" dxfId="942" priority="1">
      <formula>INDIRECT(ADDRESS(ROW(),COLUMN()))=TRUNC(INDIRECT(ADDRESS(ROW(),COLUMN())))</formula>
    </cfRule>
  </conditionalFormatting>
  <dataValidations count="7">
    <dataValidation type="list" allowBlank="1" showInputMessage="1" showErrorMessage="1" sqref="C2 C109" xr:uid="{00000000-0002-0000-0C00-000000000000}">
      <formula1>"補助事業,間接補助事業"</formula1>
    </dataValidation>
    <dataValidation type="list" allowBlank="1" showInputMessage="1" showErrorMessage="1" sqref="Q7:Q106" xr:uid="{00000000-0002-0000-0C00-000001000000}">
      <formula1>"○"</formula1>
    </dataValidation>
    <dataValidation type="list" allowBlank="1" showInputMessage="1" showErrorMessage="1" sqref="C7:C106" xr:uid="{00000000-0002-0000-0C00-000002000000}">
      <formula1>支出</formula1>
    </dataValidation>
    <dataValidation type="list" imeMode="hiragana" allowBlank="1" showInputMessage="1" showErrorMessage="1" sqref="C114:C163" xr:uid="{00000000-0002-0000-0C00-000003000000}">
      <formula1>収入</formula1>
    </dataValidation>
    <dataValidation imeMode="off" allowBlank="1" showInputMessage="1" showErrorMessage="1" sqref="W9:W18 K114:K163 N114:N163 P114:P163 H7:H106 K7:K106 N7:N106 F7:F106 P7:P106 H114:H163 F114:F163 W22:W49" xr:uid="{00000000-0002-0000-0C00-000004000000}"/>
    <dataValidation imeMode="disabled" allowBlank="1" showInputMessage="1" showErrorMessage="1" sqref="O2:O3 A114:A163 A7:A106 O109:O110" xr:uid="{00000000-0002-0000-0C00-000005000000}"/>
    <dataValidation imeMode="hiragana" allowBlank="1" showInputMessage="1" showErrorMessage="1" sqref="L114:L163 D7:D106 I7:I106 L7:L106 I114:I163 D114:D163" xr:uid="{00000000-0002-0000-0C00-000006000000}"/>
  </dataValidations>
  <pageMargins left="0.70866141732283472" right="0.70866141732283472" top="0.74803149606299213" bottom="0.74803149606299213" header="0.31496062992125984" footer="0.31496062992125984"/>
  <pageSetup paperSize="9" scale="74" orientation="portrait" r:id="rId1"/>
  <headerFooter>
    <oddHeader>&amp;L&amp;14&amp;A</oddHeader>
  </headerFooter>
  <rowBreaks count="1" manualBreakCount="1">
    <brk id="107" max="16" man="1"/>
  </rowBreaks>
  <colBreaks count="1" manualBreakCount="1">
    <brk id="17"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39997558519241921"/>
  </sheetPr>
  <dimension ref="A1:W214"/>
  <sheetViews>
    <sheetView view="pageBreakPreview" zoomScale="85" zoomScaleNormal="100" zoomScaleSheetLayoutView="85" workbookViewId="0">
      <selection activeCell="S42" sqref="S42"/>
    </sheetView>
  </sheetViews>
  <sheetFormatPr defaultColWidth="9" defaultRowHeight="13.5"/>
  <cols>
    <col min="1" max="2" width="3.375" style="42" customWidth="1"/>
    <col min="3" max="3" width="13" style="42" customWidth="1"/>
    <col min="4" max="4" width="33.5" style="42" customWidth="1"/>
    <col min="5" max="5" width="1.125" style="42" customWidth="1"/>
    <col min="6" max="6" width="9.5" style="42" customWidth="1"/>
    <col min="7" max="7" width="1.375" style="42" customWidth="1"/>
    <col min="8" max="8" width="6" style="42" customWidth="1"/>
    <col min="9" max="9" width="6.125" style="42" customWidth="1"/>
    <col min="10" max="10" width="1.875" style="42" customWidth="1"/>
    <col min="11" max="11" width="6" style="42" customWidth="1"/>
    <col min="12" max="12" width="6.125" style="42" customWidth="1"/>
    <col min="13" max="13" width="2" style="42" customWidth="1"/>
    <col min="14" max="14" width="9.5" style="42" customWidth="1"/>
    <col min="15" max="15" width="1.75" style="42" customWidth="1"/>
    <col min="16" max="16" width="9.625" style="42" customWidth="1"/>
    <col min="17" max="17" width="6.875" style="42" customWidth="1"/>
    <col min="18" max="18" width="2.75" style="42" customWidth="1"/>
    <col min="19" max="19" width="20.625" style="42" customWidth="1"/>
    <col min="20" max="20" width="18.375" style="42" customWidth="1"/>
    <col min="21" max="21" width="3.25" style="42" customWidth="1"/>
    <col min="22" max="22" width="15.625" style="225" customWidth="1"/>
    <col min="23" max="23" width="15.875" style="42" customWidth="1"/>
    <col min="24" max="16384" width="9" style="42"/>
  </cols>
  <sheetData>
    <row r="1" spans="1:23" ht="22.15" customHeight="1">
      <c r="A1" s="336" t="s">
        <v>160</v>
      </c>
      <c r="B1" s="337"/>
      <c r="C1" s="253" t="s">
        <v>46</v>
      </c>
      <c r="D1" s="327" t="s">
        <v>144</v>
      </c>
      <c r="E1" s="328"/>
      <c r="F1" s="328"/>
      <c r="G1" s="328"/>
      <c r="H1" s="328"/>
      <c r="I1" s="328"/>
      <c r="J1" s="329"/>
      <c r="K1" s="224"/>
      <c r="L1" s="320" t="s">
        <v>18</v>
      </c>
      <c r="M1" s="320"/>
      <c r="N1" s="320"/>
      <c r="O1" s="319">
        <f>W35</f>
        <v>0</v>
      </c>
      <c r="P1" s="319"/>
      <c r="Q1" s="319"/>
      <c r="V1" s="42"/>
    </row>
    <row r="2" spans="1:23" ht="22.15" customHeight="1">
      <c r="A2" s="330">
        <v>10</v>
      </c>
      <c r="B2" s="331"/>
      <c r="C2" s="334"/>
      <c r="D2" s="321"/>
      <c r="E2" s="322"/>
      <c r="F2" s="322"/>
      <c r="G2" s="322"/>
      <c r="H2" s="322"/>
      <c r="I2" s="322"/>
      <c r="J2" s="323"/>
      <c r="K2" s="224"/>
      <c r="L2" s="320" t="s">
        <v>133</v>
      </c>
      <c r="M2" s="320"/>
      <c r="N2" s="320"/>
      <c r="O2" s="319">
        <f>W49</f>
        <v>0</v>
      </c>
      <c r="P2" s="319"/>
      <c r="Q2" s="319"/>
    </row>
    <row r="3" spans="1:23" ht="22.15" customHeight="1">
      <c r="A3" s="332"/>
      <c r="B3" s="333"/>
      <c r="C3" s="335"/>
      <c r="D3" s="324"/>
      <c r="E3" s="325"/>
      <c r="F3" s="325"/>
      <c r="G3" s="325"/>
      <c r="H3" s="325"/>
      <c r="I3" s="325"/>
      <c r="J3" s="326"/>
      <c r="K3" s="226"/>
      <c r="L3" s="320" t="s">
        <v>33</v>
      </c>
      <c r="M3" s="320"/>
      <c r="N3" s="320"/>
      <c r="O3" s="319">
        <f>W50</f>
        <v>0</v>
      </c>
      <c r="P3" s="319"/>
      <c r="Q3" s="319"/>
      <c r="V3" s="42"/>
    </row>
    <row r="4" spans="1:23" ht="21.75" customHeight="1" thickBot="1">
      <c r="A4" s="227"/>
      <c r="B4" s="227"/>
      <c r="E4" s="228"/>
      <c r="F4" s="228"/>
      <c r="G4" s="228"/>
      <c r="H4" s="228"/>
      <c r="I4" s="228"/>
      <c r="J4" s="228"/>
      <c r="K4" s="228"/>
      <c r="L4" s="228"/>
      <c r="M4" s="228"/>
      <c r="N4" s="228"/>
      <c r="O4" s="228"/>
      <c r="P4" s="229"/>
      <c r="U4" s="230" t="s">
        <v>142</v>
      </c>
      <c r="W4" s="231" t="s">
        <v>10</v>
      </c>
    </row>
    <row r="5" spans="1:23" ht="20.25" customHeight="1" thickTop="1" thickBot="1">
      <c r="A5" s="45" t="s">
        <v>3</v>
      </c>
      <c r="B5" s="45"/>
      <c r="C5" s="232"/>
      <c r="D5" s="46"/>
      <c r="E5" s="46"/>
      <c r="F5" s="46"/>
      <c r="G5" s="46"/>
      <c r="H5" s="46"/>
      <c r="I5" s="46"/>
      <c r="J5" s="46"/>
      <c r="K5" s="46"/>
      <c r="L5" s="46"/>
      <c r="M5" s="46"/>
      <c r="N5" s="46"/>
      <c r="O5" s="46"/>
      <c r="Q5" s="70" t="s">
        <v>10</v>
      </c>
      <c r="U5" s="365" t="s">
        <v>141</v>
      </c>
      <c r="V5" s="366"/>
      <c r="W5" s="233">
        <f>W18-W50</f>
        <v>0</v>
      </c>
    </row>
    <row r="6" spans="1:23" ht="28.15" customHeight="1" thickTop="1">
      <c r="A6" s="367" t="s">
        <v>54</v>
      </c>
      <c r="B6" s="368"/>
      <c r="C6" s="234" t="s">
        <v>17</v>
      </c>
      <c r="D6" s="47" t="s">
        <v>27</v>
      </c>
      <c r="E6" s="40"/>
      <c r="F6" s="51" t="s">
        <v>24</v>
      </c>
      <c r="G6" s="50" t="s">
        <v>28</v>
      </c>
      <c r="H6" s="51" t="s">
        <v>23</v>
      </c>
      <c r="I6" s="52" t="s">
        <v>25</v>
      </c>
      <c r="J6" s="50" t="s">
        <v>28</v>
      </c>
      <c r="K6" s="51" t="s">
        <v>29</v>
      </c>
      <c r="L6" s="52" t="s">
        <v>25</v>
      </c>
      <c r="M6" s="50" t="s">
        <v>30</v>
      </c>
      <c r="N6" s="51" t="s">
        <v>31</v>
      </c>
      <c r="O6" s="50" t="s">
        <v>32</v>
      </c>
      <c r="P6" s="235" t="s">
        <v>7</v>
      </c>
      <c r="Q6" s="236" t="s">
        <v>26</v>
      </c>
      <c r="U6" s="237"/>
      <c r="V6" s="237"/>
    </row>
    <row r="7" spans="1:23" ht="18" customHeight="1">
      <c r="A7" s="373">
        <v>1</v>
      </c>
      <c r="B7" s="374"/>
      <c r="C7" s="27"/>
      <c r="D7" s="101"/>
      <c r="E7" s="85"/>
      <c r="F7" s="28"/>
      <c r="G7" s="85"/>
      <c r="H7" s="80"/>
      <c r="I7" s="29"/>
      <c r="J7" s="88"/>
      <c r="K7" s="83"/>
      <c r="L7" s="29"/>
      <c r="M7" s="88"/>
      <c r="N7" s="25"/>
      <c r="O7" s="89"/>
      <c r="P7" s="238">
        <f>IF(F7="",0,INT(SUM(PRODUCT(F7,H7,K7),N7)))</f>
        <v>0</v>
      </c>
      <c r="Q7" s="74"/>
      <c r="U7" s="230" t="s">
        <v>135</v>
      </c>
      <c r="V7" s="43"/>
      <c r="W7" s="231" t="s">
        <v>10</v>
      </c>
    </row>
    <row r="8" spans="1:23" ht="18" customHeight="1">
      <c r="A8" s="317">
        <v>2</v>
      </c>
      <c r="B8" s="318"/>
      <c r="C8" s="9"/>
      <c r="D8" s="102"/>
      <c r="E8" s="86"/>
      <c r="F8" s="22"/>
      <c r="G8" s="86"/>
      <c r="H8" s="81"/>
      <c r="I8" s="11"/>
      <c r="J8" s="87"/>
      <c r="K8" s="82"/>
      <c r="L8" s="11"/>
      <c r="M8" s="87"/>
      <c r="N8" s="23"/>
      <c r="O8" s="90"/>
      <c r="P8" s="239">
        <f>IF(F8="",0,INT(SUM(PRODUCT(F8,H8,K8),N8)))</f>
        <v>0</v>
      </c>
      <c r="Q8" s="75"/>
      <c r="U8" s="355" t="s">
        <v>17</v>
      </c>
      <c r="V8" s="356"/>
      <c r="W8" s="126" t="s">
        <v>47</v>
      </c>
    </row>
    <row r="9" spans="1:23" ht="18" customHeight="1">
      <c r="A9" s="317">
        <v>3</v>
      </c>
      <c r="B9" s="318"/>
      <c r="C9" s="9"/>
      <c r="D9" s="102"/>
      <c r="E9" s="86"/>
      <c r="F9" s="22"/>
      <c r="G9" s="86"/>
      <c r="H9" s="81"/>
      <c r="I9" s="11"/>
      <c r="J9" s="87"/>
      <c r="K9" s="82"/>
      <c r="L9" s="11"/>
      <c r="M9" s="87"/>
      <c r="N9" s="23"/>
      <c r="O9" s="90"/>
      <c r="P9" s="239">
        <f>IF(F9="",0,INT(SUM(PRODUCT(F9,H9,K9),N9)))</f>
        <v>0</v>
      </c>
      <c r="Q9" s="75"/>
      <c r="U9" s="363" t="s">
        <v>138</v>
      </c>
      <c r="V9" s="363"/>
      <c r="W9" s="147">
        <f>SUMIF($C$114:$C$163,U9,$P$114:$P$163)</f>
        <v>0</v>
      </c>
    </row>
    <row r="10" spans="1:23" ht="18" customHeight="1">
      <c r="A10" s="317">
        <v>4</v>
      </c>
      <c r="B10" s="318"/>
      <c r="C10" s="9"/>
      <c r="D10" s="102"/>
      <c r="E10" s="86"/>
      <c r="F10" s="22"/>
      <c r="G10" s="86"/>
      <c r="H10" s="81"/>
      <c r="I10" s="11"/>
      <c r="J10" s="87"/>
      <c r="K10" s="82"/>
      <c r="L10" s="11"/>
      <c r="M10" s="87"/>
      <c r="N10" s="23"/>
      <c r="O10" s="90"/>
      <c r="P10" s="239">
        <f t="shared" ref="P10:P73" si="0">IF(F10="",0,INT(SUM(PRODUCT(F10,H10,K10),N10)))</f>
        <v>0</v>
      </c>
      <c r="Q10" s="75"/>
      <c r="U10" s="364" t="s">
        <v>155</v>
      </c>
      <c r="V10" s="364"/>
      <c r="W10" s="147">
        <f>SUMIF($C$114:$C$163,U10,$P$114:$P$163)</f>
        <v>0</v>
      </c>
    </row>
    <row r="11" spans="1:23" ht="18" customHeight="1">
      <c r="A11" s="317">
        <v>5</v>
      </c>
      <c r="B11" s="318"/>
      <c r="C11" s="9"/>
      <c r="D11" s="102"/>
      <c r="E11" s="86"/>
      <c r="F11" s="22"/>
      <c r="G11" s="86"/>
      <c r="H11" s="81"/>
      <c r="I11" s="11"/>
      <c r="J11" s="87"/>
      <c r="K11" s="82"/>
      <c r="L11" s="11"/>
      <c r="M11" s="87"/>
      <c r="N11" s="23"/>
      <c r="O11" s="90"/>
      <c r="P11" s="239">
        <f t="shared" si="0"/>
        <v>0</v>
      </c>
      <c r="Q11" s="75"/>
      <c r="U11" s="348" t="s">
        <v>51</v>
      </c>
      <c r="V11" s="145" t="s">
        <v>13</v>
      </c>
      <c r="W11" s="147">
        <f>SUMIF($C$114:$C$163,V11,$P$114:$P$163)</f>
        <v>0</v>
      </c>
    </row>
    <row r="12" spans="1:23" ht="18" customHeight="1">
      <c r="A12" s="317">
        <v>6</v>
      </c>
      <c r="B12" s="318"/>
      <c r="C12" s="9"/>
      <c r="D12" s="102"/>
      <c r="E12" s="86"/>
      <c r="F12" s="22"/>
      <c r="G12" s="86"/>
      <c r="H12" s="81"/>
      <c r="I12" s="11"/>
      <c r="J12" s="87"/>
      <c r="K12" s="82"/>
      <c r="L12" s="11"/>
      <c r="M12" s="87"/>
      <c r="N12" s="23"/>
      <c r="O12" s="90"/>
      <c r="P12" s="239">
        <f t="shared" si="0"/>
        <v>0</v>
      </c>
      <c r="Q12" s="75"/>
      <c r="U12" s="349"/>
      <c r="V12" s="143" t="s">
        <v>8</v>
      </c>
      <c r="W12" s="148">
        <f>SUMIF($C$114:$C$163,V12,$P$114:$P$163)</f>
        <v>0</v>
      </c>
    </row>
    <row r="13" spans="1:23" ht="18" customHeight="1">
      <c r="A13" s="317">
        <v>7</v>
      </c>
      <c r="B13" s="318"/>
      <c r="C13" s="9"/>
      <c r="D13" s="102"/>
      <c r="E13" s="86"/>
      <c r="F13" s="22"/>
      <c r="G13" s="86"/>
      <c r="H13" s="81"/>
      <c r="I13" s="11"/>
      <c r="J13" s="87"/>
      <c r="K13" s="82"/>
      <c r="L13" s="11"/>
      <c r="M13" s="87"/>
      <c r="N13" s="23"/>
      <c r="O13" s="90"/>
      <c r="P13" s="239">
        <f t="shared" si="0"/>
        <v>0</v>
      </c>
      <c r="Q13" s="75"/>
      <c r="U13" s="349"/>
      <c r="V13" s="143" t="s">
        <v>4</v>
      </c>
      <c r="W13" s="148">
        <f>SUMIF($C$114:$C$163,V13,$P$114:$P$163)</f>
        <v>0</v>
      </c>
    </row>
    <row r="14" spans="1:23" ht="18" customHeight="1">
      <c r="A14" s="317">
        <v>8</v>
      </c>
      <c r="B14" s="318"/>
      <c r="C14" s="9"/>
      <c r="D14" s="102"/>
      <c r="E14" s="86"/>
      <c r="F14" s="22"/>
      <c r="G14" s="86"/>
      <c r="H14" s="81"/>
      <c r="I14" s="11"/>
      <c r="J14" s="87"/>
      <c r="K14" s="82"/>
      <c r="L14" s="11"/>
      <c r="M14" s="87"/>
      <c r="N14" s="23"/>
      <c r="O14" s="90"/>
      <c r="P14" s="239">
        <f t="shared" si="0"/>
        <v>0</v>
      </c>
      <c r="Q14" s="75"/>
      <c r="U14" s="349"/>
      <c r="V14" s="146" t="s">
        <v>14</v>
      </c>
      <c r="W14" s="149">
        <f>SUMIF($C$114:$C$163,V14,$P$114:$P$163)</f>
        <v>0</v>
      </c>
    </row>
    <row r="15" spans="1:23" ht="18" customHeight="1">
      <c r="A15" s="317">
        <v>9</v>
      </c>
      <c r="B15" s="318"/>
      <c r="C15" s="9"/>
      <c r="D15" s="102"/>
      <c r="E15" s="86"/>
      <c r="F15" s="22"/>
      <c r="G15" s="86"/>
      <c r="H15" s="81"/>
      <c r="I15" s="11"/>
      <c r="J15" s="87"/>
      <c r="K15" s="82"/>
      <c r="L15" s="11"/>
      <c r="M15" s="87"/>
      <c r="N15" s="23"/>
      <c r="O15" s="90"/>
      <c r="P15" s="239">
        <f t="shared" si="0"/>
        <v>0</v>
      </c>
      <c r="Q15" s="75"/>
      <c r="U15" s="350"/>
      <c r="V15" s="144" t="s">
        <v>50</v>
      </c>
      <c r="W15" s="147">
        <f>SUM(W11:W14)</f>
        <v>0</v>
      </c>
    </row>
    <row r="16" spans="1:23" ht="18" customHeight="1">
      <c r="A16" s="317">
        <v>10</v>
      </c>
      <c r="B16" s="318"/>
      <c r="C16" s="9"/>
      <c r="D16" s="102"/>
      <c r="E16" s="86"/>
      <c r="F16" s="22"/>
      <c r="G16" s="86"/>
      <c r="H16" s="81"/>
      <c r="I16" s="11"/>
      <c r="J16" s="87"/>
      <c r="K16" s="82"/>
      <c r="L16" s="11"/>
      <c r="M16" s="87"/>
      <c r="N16" s="23"/>
      <c r="O16" s="90"/>
      <c r="P16" s="239">
        <f t="shared" si="0"/>
        <v>0</v>
      </c>
      <c r="Q16" s="75"/>
      <c r="U16" s="351" t="s">
        <v>0</v>
      </c>
      <c r="V16" s="351"/>
      <c r="W16" s="186">
        <f>SUM(W9:W14)</f>
        <v>0</v>
      </c>
    </row>
    <row r="17" spans="1:23" ht="18" customHeight="1" thickBot="1">
      <c r="A17" s="317">
        <v>11</v>
      </c>
      <c r="B17" s="318"/>
      <c r="C17" s="9"/>
      <c r="D17" s="102"/>
      <c r="E17" s="86"/>
      <c r="F17" s="22"/>
      <c r="G17" s="86"/>
      <c r="H17" s="81"/>
      <c r="I17" s="11"/>
      <c r="J17" s="87"/>
      <c r="K17" s="82"/>
      <c r="L17" s="11"/>
      <c r="M17" s="87"/>
      <c r="N17" s="23"/>
      <c r="O17" s="90"/>
      <c r="P17" s="239">
        <f t="shared" si="0"/>
        <v>0</v>
      </c>
      <c r="Q17" s="75"/>
      <c r="U17" s="352" t="s">
        <v>15</v>
      </c>
      <c r="V17" s="352"/>
      <c r="W17" s="187">
        <f>SUMIF($C$114:$C$163,U17,$P$114:$P$163)</f>
        <v>0</v>
      </c>
    </row>
    <row r="18" spans="1:23" ht="18" customHeight="1" thickTop="1" thickBot="1">
      <c r="A18" s="317">
        <v>12</v>
      </c>
      <c r="B18" s="318"/>
      <c r="C18" s="9"/>
      <c r="D18" s="102"/>
      <c r="E18" s="86"/>
      <c r="F18" s="22"/>
      <c r="G18" s="87"/>
      <c r="H18" s="82"/>
      <c r="I18" s="11"/>
      <c r="J18" s="87"/>
      <c r="K18" s="82"/>
      <c r="L18" s="11"/>
      <c r="M18" s="87"/>
      <c r="N18" s="23"/>
      <c r="O18" s="90"/>
      <c r="P18" s="239">
        <f t="shared" si="0"/>
        <v>0</v>
      </c>
      <c r="Q18" s="75"/>
      <c r="U18" s="353" t="s">
        <v>16</v>
      </c>
      <c r="V18" s="354"/>
      <c r="W18" s="150">
        <f>SUM(W16:W17)</f>
        <v>0</v>
      </c>
    </row>
    <row r="19" spans="1:23" ht="18" customHeight="1" thickTop="1">
      <c r="A19" s="317">
        <v>13</v>
      </c>
      <c r="B19" s="318"/>
      <c r="C19" s="9"/>
      <c r="D19" s="102"/>
      <c r="E19" s="86"/>
      <c r="F19" s="22"/>
      <c r="G19" s="87"/>
      <c r="H19" s="82"/>
      <c r="I19" s="11"/>
      <c r="J19" s="87"/>
      <c r="K19" s="82"/>
      <c r="L19" s="11"/>
      <c r="M19" s="87"/>
      <c r="N19" s="23"/>
      <c r="O19" s="90"/>
      <c r="P19" s="239">
        <f t="shared" si="0"/>
        <v>0</v>
      </c>
      <c r="Q19" s="75"/>
      <c r="U19" s="54"/>
      <c r="V19" s="54"/>
      <c r="W19" s="55"/>
    </row>
    <row r="20" spans="1:23" ht="18" customHeight="1">
      <c r="A20" s="317">
        <v>14</v>
      </c>
      <c r="B20" s="318"/>
      <c r="C20" s="9"/>
      <c r="D20" s="102"/>
      <c r="E20" s="86"/>
      <c r="F20" s="22"/>
      <c r="G20" s="87"/>
      <c r="H20" s="82"/>
      <c r="I20" s="11"/>
      <c r="J20" s="87"/>
      <c r="K20" s="82"/>
      <c r="L20" s="11"/>
      <c r="M20" s="87"/>
      <c r="N20" s="23"/>
      <c r="O20" s="90"/>
      <c r="P20" s="239">
        <f t="shared" si="0"/>
        <v>0</v>
      </c>
      <c r="Q20" s="75"/>
      <c r="U20" s="142" t="s">
        <v>136</v>
      </c>
      <c r="V20" s="54"/>
      <c r="W20" s="231" t="s">
        <v>10</v>
      </c>
    </row>
    <row r="21" spans="1:23" ht="18" customHeight="1">
      <c r="A21" s="317">
        <v>15</v>
      </c>
      <c r="B21" s="318"/>
      <c r="C21" s="9"/>
      <c r="D21" s="102"/>
      <c r="E21" s="86"/>
      <c r="F21" s="22"/>
      <c r="G21" s="87"/>
      <c r="H21" s="82"/>
      <c r="I21" s="11"/>
      <c r="J21" s="87"/>
      <c r="K21" s="82"/>
      <c r="L21" s="11"/>
      <c r="M21" s="87"/>
      <c r="N21" s="23"/>
      <c r="O21" s="90"/>
      <c r="P21" s="239">
        <f t="shared" si="0"/>
        <v>0</v>
      </c>
      <c r="Q21" s="75"/>
      <c r="U21" s="355" t="s">
        <v>17</v>
      </c>
      <c r="V21" s="356"/>
      <c r="W21" s="126" t="s">
        <v>47</v>
      </c>
    </row>
    <row r="22" spans="1:23" ht="18" customHeight="1">
      <c r="A22" s="317">
        <v>16</v>
      </c>
      <c r="B22" s="318"/>
      <c r="C22" s="9"/>
      <c r="D22" s="102"/>
      <c r="E22" s="86"/>
      <c r="F22" s="22"/>
      <c r="G22" s="87"/>
      <c r="H22" s="82"/>
      <c r="I22" s="11"/>
      <c r="J22" s="87"/>
      <c r="K22" s="82"/>
      <c r="L22" s="11"/>
      <c r="M22" s="87"/>
      <c r="N22" s="23"/>
      <c r="O22" s="90"/>
      <c r="P22" s="239">
        <f t="shared" si="0"/>
        <v>0</v>
      </c>
      <c r="Q22" s="75"/>
      <c r="U22" s="311" t="s">
        <v>18</v>
      </c>
      <c r="V22" s="156" t="s">
        <v>77</v>
      </c>
      <c r="W22" s="157">
        <f t="shared" ref="W22:W33" si="1">SUMIFS($P$7:$P$105,$C$7:$C$105,$V22,$Q$7:$Q$105,"")</f>
        <v>0</v>
      </c>
    </row>
    <row r="23" spans="1:23" ht="18" customHeight="1">
      <c r="A23" s="317">
        <v>17</v>
      </c>
      <c r="B23" s="318"/>
      <c r="C23" s="9"/>
      <c r="D23" s="102"/>
      <c r="E23" s="86"/>
      <c r="F23" s="22"/>
      <c r="G23" s="86"/>
      <c r="H23" s="81"/>
      <c r="I23" s="11"/>
      <c r="J23" s="86"/>
      <c r="K23" s="82"/>
      <c r="L23" s="17"/>
      <c r="M23" s="87"/>
      <c r="N23" s="23"/>
      <c r="O23" s="90"/>
      <c r="P23" s="239">
        <f t="shared" si="0"/>
        <v>0</v>
      </c>
      <c r="Q23" s="75"/>
      <c r="U23" s="312"/>
      <c r="V23" s="158" t="s">
        <v>78</v>
      </c>
      <c r="W23" s="159">
        <f t="shared" si="1"/>
        <v>0</v>
      </c>
    </row>
    <row r="24" spans="1:23" ht="18" customHeight="1">
      <c r="A24" s="317">
        <v>18</v>
      </c>
      <c r="B24" s="318"/>
      <c r="C24" s="9"/>
      <c r="D24" s="102"/>
      <c r="E24" s="86"/>
      <c r="F24" s="22"/>
      <c r="G24" s="86"/>
      <c r="H24" s="81"/>
      <c r="I24" s="11"/>
      <c r="J24" s="86"/>
      <c r="K24" s="82"/>
      <c r="L24" s="17"/>
      <c r="M24" s="87"/>
      <c r="N24" s="23"/>
      <c r="O24" s="90"/>
      <c r="P24" s="239">
        <f t="shared" si="0"/>
        <v>0</v>
      </c>
      <c r="Q24" s="75"/>
      <c r="U24" s="312"/>
      <c r="V24" s="158" t="s">
        <v>79</v>
      </c>
      <c r="W24" s="159">
        <f t="shared" si="1"/>
        <v>0</v>
      </c>
    </row>
    <row r="25" spans="1:23" ht="18" customHeight="1">
      <c r="A25" s="317">
        <v>19</v>
      </c>
      <c r="B25" s="318"/>
      <c r="C25" s="9"/>
      <c r="D25" s="102"/>
      <c r="E25" s="86"/>
      <c r="F25" s="22"/>
      <c r="G25" s="86"/>
      <c r="H25" s="81"/>
      <c r="I25" s="11"/>
      <c r="J25" s="86"/>
      <c r="K25" s="82"/>
      <c r="L25" s="17"/>
      <c r="M25" s="87"/>
      <c r="N25" s="23"/>
      <c r="O25" s="90"/>
      <c r="P25" s="239">
        <f t="shared" si="0"/>
        <v>0</v>
      </c>
      <c r="Q25" s="75"/>
      <c r="U25" s="312"/>
      <c r="V25" s="158" t="s">
        <v>1</v>
      </c>
      <c r="W25" s="159">
        <f t="shared" si="1"/>
        <v>0</v>
      </c>
    </row>
    <row r="26" spans="1:23" ht="18" customHeight="1">
      <c r="A26" s="317">
        <v>20</v>
      </c>
      <c r="B26" s="318"/>
      <c r="C26" s="9"/>
      <c r="D26" s="102"/>
      <c r="E26" s="86"/>
      <c r="F26" s="22"/>
      <c r="G26" s="86"/>
      <c r="H26" s="81"/>
      <c r="I26" s="11"/>
      <c r="J26" s="87"/>
      <c r="K26" s="82"/>
      <c r="L26" s="11"/>
      <c r="M26" s="87"/>
      <c r="N26" s="23"/>
      <c r="O26" s="90"/>
      <c r="P26" s="239">
        <f t="shared" si="0"/>
        <v>0</v>
      </c>
      <c r="Q26" s="75"/>
      <c r="U26" s="312"/>
      <c r="V26" s="158" t="s">
        <v>81</v>
      </c>
      <c r="W26" s="159">
        <f t="shared" si="1"/>
        <v>0</v>
      </c>
    </row>
    <row r="27" spans="1:23" ht="18" customHeight="1">
      <c r="A27" s="317">
        <v>21</v>
      </c>
      <c r="B27" s="318"/>
      <c r="C27" s="9"/>
      <c r="D27" s="102"/>
      <c r="E27" s="86"/>
      <c r="F27" s="22"/>
      <c r="G27" s="86"/>
      <c r="H27" s="81"/>
      <c r="I27" s="11"/>
      <c r="J27" s="87"/>
      <c r="K27" s="82"/>
      <c r="L27" s="11"/>
      <c r="M27" s="87"/>
      <c r="N27" s="23"/>
      <c r="O27" s="90"/>
      <c r="P27" s="239">
        <f t="shared" si="0"/>
        <v>0</v>
      </c>
      <c r="Q27" s="75"/>
      <c r="U27" s="312"/>
      <c r="V27" s="158" t="s">
        <v>82</v>
      </c>
      <c r="W27" s="159">
        <f t="shared" si="1"/>
        <v>0</v>
      </c>
    </row>
    <row r="28" spans="1:23" ht="18" customHeight="1">
      <c r="A28" s="317">
        <v>22</v>
      </c>
      <c r="B28" s="318"/>
      <c r="C28" s="9"/>
      <c r="D28" s="102"/>
      <c r="E28" s="86"/>
      <c r="F28" s="22"/>
      <c r="G28" s="86"/>
      <c r="H28" s="81"/>
      <c r="I28" s="11"/>
      <c r="J28" s="87"/>
      <c r="K28" s="82"/>
      <c r="L28" s="11"/>
      <c r="M28" s="87"/>
      <c r="N28" s="23"/>
      <c r="O28" s="90"/>
      <c r="P28" s="239">
        <f t="shared" si="0"/>
        <v>0</v>
      </c>
      <c r="Q28" s="75"/>
      <c r="U28" s="312"/>
      <c r="V28" s="158" t="s">
        <v>83</v>
      </c>
      <c r="W28" s="159">
        <f t="shared" si="1"/>
        <v>0</v>
      </c>
    </row>
    <row r="29" spans="1:23" ht="18" customHeight="1">
      <c r="A29" s="317">
        <v>23</v>
      </c>
      <c r="B29" s="318"/>
      <c r="C29" s="9"/>
      <c r="D29" s="102"/>
      <c r="E29" s="86"/>
      <c r="F29" s="22"/>
      <c r="G29" s="86"/>
      <c r="H29" s="81"/>
      <c r="I29" s="11"/>
      <c r="J29" s="87"/>
      <c r="K29" s="82"/>
      <c r="L29" s="11"/>
      <c r="M29" s="87"/>
      <c r="N29" s="23"/>
      <c r="O29" s="90"/>
      <c r="P29" s="239">
        <f t="shared" si="0"/>
        <v>0</v>
      </c>
      <c r="Q29" s="75"/>
      <c r="U29" s="312"/>
      <c r="V29" s="158" t="s">
        <v>84</v>
      </c>
      <c r="W29" s="159">
        <f t="shared" si="1"/>
        <v>0</v>
      </c>
    </row>
    <row r="30" spans="1:23" ht="18" customHeight="1">
      <c r="A30" s="317">
        <v>24</v>
      </c>
      <c r="B30" s="318"/>
      <c r="C30" s="9"/>
      <c r="D30" s="102"/>
      <c r="E30" s="86"/>
      <c r="F30" s="22"/>
      <c r="G30" s="86"/>
      <c r="H30" s="81"/>
      <c r="I30" s="11"/>
      <c r="J30" s="87"/>
      <c r="K30" s="82"/>
      <c r="L30" s="11"/>
      <c r="M30" s="87"/>
      <c r="N30" s="23"/>
      <c r="O30" s="90"/>
      <c r="P30" s="239">
        <f t="shared" si="0"/>
        <v>0</v>
      </c>
      <c r="Q30" s="75"/>
      <c r="U30" s="312"/>
      <c r="V30" s="158" t="s">
        <v>85</v>
      </c>
      <c r="W30" s="159">
        <f t="shared" si="1"/>
        <v>0</v>
      </c>
    </row>
    <row r="31" spans="1:23" ht="18" customHeight="1">
      <c r="A31" s="317">
        <v>25</v>
      </c>
      <c r="B31" s="318"/>
      <c r="C31" s="9"/>
      <c r="D31" s="102"/>
      <c r="E31" s="86"/>
      <c r="F31" s="22"/>
      <c r="G31" s="86"/>
      <c r="H31" s="81"/>
      <c r="I31" s="11"/>
      <c r="J31" s="87"/>
      <c r="K31" s="82"/>
      <c r="L31" s="11"/>
      <c r="M31" s="87"/>
      <c r="N31" s="23"/>
      <c r="O31" s="90"/>
      <c r="P31" s="239">
        <f t="shared" si="0"/>
        <v>0</v>
      </c>
      <c r="Q31" s="75"/>
      <c r="U31" s="312"/>
      <c r="V31" s="158" t="s">
        <v>86</v>
      </c>
      <c r="W31" s="159">
        <f t="shared" si="1"/>
        <v>0</v>
      </c>
    </row>
    <row r="32" spans="1:23" ht="18" customHeight="1">
      <c r="A32" s="317">
        <v>26</v>
      </c>
      <c r="B32" s="318"/>
      <c r="C32" s="9"/>
      <c r="D32" s="102"/>
      <c r="E32" s="86"/>
      <c r="F32" s="22"/>
      <c r="G32" s="86"/>
      <c r="H32" s="81"/>
      <c r="I32" s="11"/>
      <c r="J32" s="87"/>
      <c r="K32" s="82"/>
      <c r="L32" s="11"/>
      <c r="M32" s="87"/>
      <c r="N32" s="23"/>
      <c r="O32" s="90"/>
      <c r="P32" s="239">
        <f t="shared" si="0"/>
        <v>0</v>
      </c>
      <c r="Q32" s="75"/>
      <c r="U32" s="312"/>
      <c r="V32" s="158" t="s">
        <v>129</v>
      </c>
      <c r="W32" s="159">
        <f t="shared" si="1"/>
        <v>0</v>
      </c>
    </row>
    <row r="33" spans="1:23" ht="18" customHeight="1">
      <c r="A33" s="317">
        <v>27</v>
      </c>
      <c r="B33" s="318"/>
      <c r="C33" s="9"/>
      <c r="D33" s="102"/>
      <c r="E33" s="86"/>
      <c r="F33" s="22"/>
      <c r="G33" s="86"/>
      <c r="H33" s="81"/>
      <c r="I33" s="11"/>
      <c r="J33" s="87"/>
      <c r="K33" s="82"/>
      <c r="L33" s="11"/>
      <c r="M33" s="87"/>
      <c r="N33" s="23"/>
      <c r="O33" s="90"/>
      <c r="P33" s="239">
        <f t="shared" si="0"/>
        <v>0</v>
      </c>
      <c r="Q33" s="75"/>
      <c r="U33" s="312"/>
      <c r="V33" s="158" t="s">
        <v>19</v>
      </c>
      <c r="W33" s="159">
        <f t="shared" si="1"/>
        <v>0</v>
      </c>
    </row>
    <row r="34" spans="1:23" ht="18" customHeight="1">
      <c r="A34" s="317">
        <v>28</v>
      </c>
      <c r="B34" s="318"/>
      <c r="C34" s="9"/>
      <c r="D34" s="102"/>
      <c r="E34" s="86"/>
      <c r="F34" s="22"/>
      <c r="G34" s="86"/>
      <c r="H34" s="81"/>
      <c r="I34" s="11"/>
      <c r="J34" s="87"/>
      <c r="K34" s="82"/>
      <c r="L34" s="11"/>
      <c r="M34" s="87"/>
      <c r="N34" s="23"/>
      <c r="O34" s="90"/>
      <c r="P34" s="239">
        <f t="shared" si="0"/>
        <v>0</v>
      </c>
      <c r="Q34" s="75"/>
      <c r="U34" s="312"/>
      <c r="V34" s="269" t="s">
        <v>171</v>
      </c>
      <c r="W34" s="159">
        <f>SUMIFS($P$7:$P$105,$C$7:$C$105,$V34,$Q$7:$Q$105,"")</f>
        <v>0</v>
      </c>
    </row>
    <row r="35" spans="1:23" ht="18" customHeight="1">
      <c r="A35" s="317">
        <v>29</v>
      </c>
      <c r="B35" s="318"/>
      <c r="C35" s="9"/>
      <c r="D35" s="102"/>
      <c r="E35" s="86"/>
      <c r="F35" s="22"/>
      <c r="G35" s="86"/>
      <c r="H35" s="81"/>
      <c r="I35" s="11"/>
      <c r="J35" s="87"/>
      <c r="K35" s="82"/>
      <c r="L35" s="11"/>
      <c r="M35" s="87"/>
      <c r="N35" s="23"/>
      <c r="O35" s="90"/>
      <c r="P35" s="239">
        <f t="shared" si="0"/>
        <v>0</v>
      </c>
      <c r="Q35" s="75"/>
      <c r="U35" s="313"/>
      <c r="V35" s="160" t="s">
        <v>140</v>
      </c>
      <c r="W35" s="161">
        <f>SUM(W22:W33)</f>
        <v>0</v>
      </c>
    </row>
    <row r="36" spans="1:23" ht="18" customHeight="1">
      <c r="A36" s="317">
        <v>30</v>
      </c>
      <c r="B36" s="318"/>
      <c r="C36" s="9"/>
      <c r="D36" s="102"/>
      <c r="E36" s="86"/>
      <c r="F36" s="22"/>
      <c r="G36" s="86"/>
      <c r="H36" s="81"/>
      <c r="I36" s="11"/>
      <c r="J36" s="87"/>
      <c r="K36" s="82"/>
      <c r="L36" s="11"/>
      <c r="M36" s="87"/>
      <c r="N36" s="23"/>
      <c r="O36" s="90"/>
      <c r="P36" s="239">
        <f t="shared" si="0"/>
        <v>0</v>
      </c>
      <c r="Q36" s="75"/>
      <c r="U36" s="314" t="s">
        <v>133</v>
      </c>
      <c r="V36" s="152" t="s">
        <v>77</v>
      </c>
      <c r="W36" s="153">
        <f t="shared" ref="W36:W47" si="2">SUMIFS($P$7:$P$105,$C$7:$C$105,$V36,$Q$7:$Q$105,"○")</f>
        <v>0</v>
      </c>
    </row>
    <row r="37" spans="1:23" ht="18" customHeight="1">
      <c r="A37" s="317">
        <v>31</v>
      </c>
      <c r="B37" s="318"/>
      <c r="C37" s="9"/>
      <c r="D37" s="102"/>
      <c r="E37" s="86"/>
      <c r="F37" s="22"/>
      <c r="G37" s="86"/>
      <c r="H37" s="81"/>
      <c r="I37" s="11"/>
      <c r="J37" s="87"/>
      <c r="K37" s="82"/>
      <c r="L37" s="11"/>
      <c r="M37" s="87"/>
      <c r="N37" s="23"/>
      <c r="O37" s="90"/>
      <c r="P37" s="239">
        <f t="shared" si="0"/>
        <v>0</v>
      </c>
      <c r="Q37" s="75"/>
      <c r="U37" s="315"/>
      <c r="V37" s="154" t="s">
        <v>78</v>
      </c>
      <c r="W37" s="155">
        <f t="shared" si="2"/>
        <v>0</v>
      </c>
    </row>
    <row r="38" spans="1:23" ht="18" customHeight="1">
      <c r="A38" s="317">
        <v>32</v>
      </c>
      <c r="B38" s="318"/>
      <c r="C38" s="9"/>
      <c r="D38" s="102"/>
      <c r="E38" s="86"/>
      <c r="F38" s="22"/>
      <c r="G38" s="86"/>
      <c r="H38" s="81"/>
      <c r="I38" s="11"/>
      <c r="J38" s="87"/>
      <c r="K38" s="82"/>
      <c r="L38" s="11"/>
      <c r="M38" s="87"/>
      <c r="N38" s="23"/>
      <c r="O38" s="90"/>
      <c r="P38" s="239">
        <f t="shared" si="0"/>
        <v>0</v>
      </c>
      <c r="Q38" s="75"/>
      <c r="U38" s="315"/>
      <c r="V38" s="154" t="s">
        <v>79</v>
      </c>
      <c r="W38" s="155">
        <f t="shared" si="2"/>
        <v>0</v>
      </c>
    </row>
    <row r="39" spans="1:23" ht="18" customHeight="1">
      <c r="A39" s="317">
        <v>33</v>
      </c>
      <c r="B39" s="318"/>
      <c r="C39" s="9"/>
      <c r="D39" s="102"/>
      <c r="E39" s="86"/>
      <c r="F39" s="22"/>
      <c r="G39" s="86"/>
      <c r="H39" s="81"/>
      <c r="I39" s="11"/>
      <c r="J39" s="87"/>
      <c r="K39" s="82"/>
      <c r="L39" s="11"/>
      <c r="M39" s="87"/>
      <c r="N39" s="23"/>
      <c r="O39" s="90"/>
      <c r="P39" s="239">
        <f t="shared" si="0"/>
        <v>0</v>
      </c>
      <c r="Q39" s="75"/>
      <c r="U39" s="315"/>
      <c r="V39" s="154" t="s">
        <v>1</v>
      </c>
      <c r="W39" s="155">
        <f t="shared" si="2"/>
        <v>0</v>
      </c>
    </row>
    <row r="40" spans="1:23" ht="18" customHeight="1">
      <c r="A40" s="317">
        <v>34</v>
      </c>
      <c r="B40" s="318"/>
      <c r="C40" s="9"/>
      <c r="D40" s="102"/>
      <c r="E40" s="86"/>
      <c r="F40" s="22"/>
      <c r="G40" s="86"/>
      <c r="H40" s="81"/>
      <c r="I40" s="11"/>
      <c r="J40" s="87"/>
      <c r="K40" s="82"/>
      <c r="L40" s="11"/>
      <c r="M40" s="87"/>
      <c r="N40" s="23"/>
      <c r="O40" s="90"/>
      <c r="P40" s="239">
        <f t="shared" si="0"/>
        <v>0</v>
      </c>
      <c r="Q40" s="75"/>
      <c r="U40" s="315"/>
      <c r="V40" s="154" t="s">
        <v>81</v>
      </c>
      <c r="W40" s="155">
        <f t="shared" si="2"/>
        <v>0</v>
      </c>
    </row>
    <row r="41" spans="1:23" ht="18" customHeight="1">
      <c r="A41" s="317">
        <v>35</v>
      </c>
      <c r="B41" s="318"/>
      <c r="C41" s="9"/>
      <c r="D41" s="102"/>
      <c r="E41" s="86"/>
      <c r="F41" s="22"/>
      <c r="G41" s="86"/>
      <c r="H41" s="81"/>
      <c r="I41" s="11"/>
      <c r="J41" s="87"/>
      <c r="K41" s="82"/>
      <c r="L41" s="11"/>
      <c r="M41" s="87"/>
      <c r="N41" s="23"/>
      <c r="O41" s="90"/>
      <c r="P41" s="239">
        <f t="shared" si="0"/>
        <v>0</v>
      </c>
      <c r="Q41" s="75"/>
      <c r="U41" s="315"/>
      <c r="V41" s="154" t="s">
        <v>82</v>
      </c>
      <c r="W41" s="155">
        <f t="shared" si="2"/>
        <v>0</v>
      </c>
    </row>
    <row r="42" spans="1:23" ht="18" customHeight="1">
      <c r="A42" s="317">
        <v>36</v>
      </c>
      <c r="B42" s="318"/>
      <c r="C42" s="9"/>
      <c r="D42" s="102"/>
      <c r="E42" s="86"/>
      <c r="F42" s="22"/>
      <c r="G42" s="87"/>
      <c r="H42" s="82"/>
      <c r="I42" s="11"/>
      <c r="J42" s="87"/>
      <c r="K42" s="82"/>
      <c r="L42" s="11"/>
      <c r="M42" s="87"/>
      <c r="N42" s="23"/>
      <c r="O42" s="90"/>
      <c r="P42" s="239">
        <f t="shared" si="0"/>
        <v>0</v>
      </c>
      <c r="Q42" s="75"/>
      <c r="U42" s="315"/>
      <c r="V42" s="154" t="s">
        <v>83</v>
      </c>
      <c r="W42" s="155">
        <f t="shared" si="2"/>
        <v>0</v>
      </c>
    </row>
    <row r="43" spans="1:23" ht="18" customHeight="1">
      <c r="A43" s="317">
        <v>37</v>
      </c>
      <c r="B43" s="318"/>
      <c r="C43" s="9"/>
      <c r="D43" s="102"/>
      <c r="E43" s="86"/>
      <c r="F43" s="22"/>
      <c r="G43" s="86"/>
      <c r="H43" s="81"/>
      <c r="I43" s="11"/>
      <c r="J43" s="87"/>
      <c r="K43" s="82"/>
      <c r="L43" s="11"/>
      <c r="M43" s="87"/>
      <c r="N43" s="23"/>
      <c r="O43" s="90"/>
      <c r="P43" s="239">
        <f t="shared" si="0"/>
        <v>0</v>
      </c>
      <c r="Q43" s="75"/>
      <c r="U43" s="315"/>
      <c r="V43" s="154" t="s">
        <v>84</v>
      </c>
      <c r="W43" s="155">
        <f t="shared" si="2"/>
        <v>0</v>
      </c>
    </row>
    <row r="44" spans="1:23" ht="18" customHeight="1">
      <c r="A44" s="317">
        <v>38</v>
      </c>
      <c r="B44" s="318"/>
      <c r="C44" s="9"/>
      <c r="D44" s="102"/>
      <c r="E44" s="86"/>
      <c r="F44" s="22"/>
      <c r="G44" s="86"/>
      <c r="H44" s="81"/>
      <c r="I44" s="11"/>
      <c r="J44" s="87"/>
      <c r="K44" s="82"/>
      <c r="L44" s="11"/>
      <c r="M44" s="87"/>
      <c r="N44" s="23"/>
      <c r="O44" s="90"/>
      <c r="P44" s="239">
        <f t="shared" si="0"/>
        <v>0</v>
      </c>
      <c r="Q44" s="75"/>
      <c r="U44" s="315"/>
      <c r="V44" s="154" t="s">
        <v>85</v>
      </c>
      <c r="W44" s="155">
        <f t="shared" si="2"/>
        <v>0</v>
      </c>
    </row>
    <row r="45" spans="1:23" ht="18" customHeight="1">
      <c r="A45" s="317">
        <v>39</v>
      </c>
      <c r="B45" s="318"/>
      <c r="C45" s="9"/>
      <c r="D45" s="102"/>
      <c r="E45" s="86"/>
      <c r="F45" s="23"/>
      <c r="G45" s="87"/>
      <c r="H45" s="82"/>
      <c r="I45" s="11"/>
      <c r="J45" s="87"/>
      <c r="K45" s="82"/>
      <c r="L45" s="11"/>
      <c r="M45" s="87"/>
      <c r="N45" s="23"/>
      <c r="O45" s="90"/>
      <c r="P45" s="239">
        <f t="shared" si="0"/>
        <v>0</v>
      </c>
      <c r="Q45" s="75"/>
      <c r="U45" s="315"/>
      <c r="V45" s="154" t="s">
        <v>86</v>
      </c>
      <c r="W45" s="155">
        <f t="shared" si="2"/>
        <v>0</v>
      </c>
    </row>
    <row r="46" spans="1:23" ht="18" customHeight="1">
      <c r="A46" s="317">
        <v>40</v>
      </c>
      <c r="B46" s="318"/>
      <c r="C46" s="9"/>
      <c r="D46" s="102"/>
      <c r="E46" s="86"/>
      <c r="F46" s="23"/>
      <c r="G46" s="87"/>
      <c r="H46" s="82"/>
      <c r="I46" s="11"/>
      <c r="J46" s="87"/>
      <c r="K46" s="82"/>
      <c r="L46" s="11"/>
      <c r="M46" s="87"/>
      <c r="N46" s="23"/>
      <c r="O46" s="90"/>
      <c r="P46" s="239">
        <f t="shared" si="0"/>
        <v>0</v>
      </c>
      <c r="Q46" s="75"/>
      <c r="U46" s="315"/>
      <c r="V46" s="154" t="s">
        <v>129</v>
      </c>
      <c r="W46" s="155">
        <f t="shared" si="2"/>
        <v>0</v>
      </c>
    </row>
    <row r="47" spans="1:23" ht="18" customHeight="1">
      <c r="A47" s="317">
        <v>41</v>
      </c>
      <c r="B47" s="318"/>
      <c r="C47" s="9"/>
      <c r="D47" s="102"/>
      <c r="E47" s="86"/>
      <c r="F47" s="23"/>
      <c r="G47" s="87"/>
      <c r="H47" s="82"/>
      <c r="I47" s="11"/>
      <c r="J47" s="87"/>
      <c r="K47" s="82"/>
      <c r="L47" s="11"/>
      <c r="M47" s="87"/>
      <c r="N47" s="23"/>
      <c r="O47" s="90"/>
      <c r="P47" s="239">
        <f t="shared" si="0"/>
        <v>0</v>
      </c>
      <c r="Q47" s="75"/>
      <c r="U47" s="315"/>
      <c r="V47" s="154" t="s">
        <v>19</v>
      </c>
      <c r="W47" s="155">
        <f t="shared" si="2"/>
        <v>0</v>
      </c>
    </row>
    <row r="48" spans="1:23" ht="18" customHeight="1">
      <c r="A48" s="317">
        <v>42</v>
      </c>
      <c r="B48" s="318"/>
      <c r="C48" s="118"/>
      <c r="D48" s="102"/>
      <c r="E48" s="86"/>
      <c r="F48" s="23"/>
      <c r="G48" s="87"/>
      <c r="H48" s="82"/>
      <c r="I48" s="11"/>
      <c r="J48" s="87"/>
      <c r="K48" s="82"/>
      <c r="L48" s="11"/>
      <c r="M48" s="87"/>
      <c r="N48" s="23"/>
      <c r="O48" s="90"/>
      <c r="P48" s="239">
        <f t="shared" si="0"/>
        <v>0</v>
      </c>
      <c r="Q48" s="75"/>
      <c r="U48" s="315"/>
      <c r="V48" s="162" t="s">
        <v>171</v>
      </c>
      <c r="W48" s="155">
        <f>SUMIFS($P$7:$P$105,$C$7:$C$105,$V48,$Q$7:$Q$105,"○")</f>
        <v>0</v>
      </c>
    </row>
    <row r="49" spans="1:23" ht="18" customHeight="1" thickBot="1">
      <c r="A49" s="317">
        <v>43</v>
      </c>
      <c r="B49" s="318"/>
      <c r="C49" s="118"/>
      <c r="D49" s="102"/>
      <c r="E49" s="86"/>
      <c r="F49" s="23"/>
      <c r="G49" s="87"/>
      <c r="H49" s="82"/>
      <c r="I49" s="11"/>
      <c r="J49" s="87"/>
      <c r="K49" s="82"/>
      <c r="L49" s="11"/>
      <c r="M49" s="87"/>
      <c r="N49" s="23"/>
      <c r="O49" s="90"/>
      <c r="P49" s="239">
        <f t="shared" si="0"/>
        <v>0</v>
      </c>
      <c r="Q49" s="75"/>
      <c r="U49" s="316"/>
      <c r="V49" s="162" t="s">
        <v>21</v>
      </c>
      <c r="W49" s="163">
        <f>SUM(W36:W47)</f>
        <v>0</v>
      </c>
    </row>
    <row r="50" spans="1:23" ht="18" customHeight="1" thickTop="1" thickBot="1">
      <c r="A50" s="317">
        <v>44</v>
      </c>
      <c r="B50" s="318"/>
      <c r="C50" s="118"/>
      <c r="D50" s="102"/>
      <c r="E50" s="86"/>
      <c r="F50" s="23"/>
      <c r="G50" s="87"/>
      <c r="H50" s="82"/>
      <c r="I50" s="11"/>
      <c r="J50" s="87"/>
      <c r="K50" s="82"/>
      <c r="L50" s="11"/>
      <c r="M50" s="87"/>
      <c r="N50" s="23"/>
      <c r="O50" s="90"/>
      <c r="P50" s="239">
        <f t="shared" si="0"/>
        <v>0</v>
      </c>
      <c r="Q50" s="75"/>
      <c r="U50" s="353" t="s">
        <v>48</v>
      </c>
      <c r="V50" s="354"/>
      <c r="W50" s="240">
        <f>W35+W49</f>
        <v>0</v>
      </c>
    </row>
    <row r="51" spans="1:23" ht="18" customHeight="1" thickTop="1">
      <c r="A51" s="317">
        <v>45</v>
      </c>
      <c r="B51" s="318"/>
      <c r="C51" s="118"/>
      <c r="D51" s="102"/>
      <c r="E51" s="86"/>
      <c r="F51" s="23"/>
      <c r="G51" s="87"/>
      <c r="H51" s="82"/>
      <c r="I51" s="11"/>
      <c r="J51" s="87"/>
      <c r="K51" s="82"/>
      <c r="L51" s="11"/>
      <c r="M51" s="87"/>
      <c r="N51" s="23"/>
      <c r="O51" s="90"/>
      <c r="P51" s="239">
        <f t="shared" si="0"/>
        <v>0</v>
      </c>
      <c r="Q51" s="75"/>
    </row>
    <row r="52" spans="1:23" ht="18" customHeight="1">
      <c r="A52" s="317">
        <v>46</v>
      </c>
      <c r="B52" s="318"/>
      <c r="C52" s="118"/>
      <c r="D52" s="102"/>
      <c r="E52" s="86"/>
      <c r="F52" s="23"/>
      <c r="G52" s="87"/>
      <c r="H52" s="82"/>
      <c r="I52" s="11"/>
      <c r="J52" s="87"/>
      <c r="K52" s="82"/>
      <c r="L52" s="11"/>
      <c r="M52" s="87"/>
      <c r="N52" s="23"/>
      <c r="O52" s="90"/>
      <c r="P52" s="239">
        <f t="shared" si="0"/>
        <v>0</v>
      </c>
      <c r="Q52" s="75"/>
    </row>
    <row r="53" spans="1:23" ht="18" customHeight="1">
      <c r="A53" s="317">
        <v>47</v>
      </c>
      <c r="B53" s="318"/>
      <c r="C53" s="118"/>
      <c r="D53" s="102"/>
      <c r="E53" s="86"/>
      <c r="F53" s="23"/>
      <c r="G53" s="87"/>
      <c r="H53" s="82"/>
      <c r="I53" s="11"/>
      <c r="J53" s="87"/>
      <c r="K53" s="82"/>
      <c r="L53" s="11"/>
      <c r="M53" s="87"/>
      <c r="N53" s="23"/>
      <c r="O53" s="90"/>
      <c r="P53" s="239">
        <f t="shared" si="0"/>
        <v>0</v>
      </c>
      <c r="Q53" s="75"/>
    </row>
    <row r="54" spans="1:23" ht="18" customHeight="1">
      <c r="A54" s="317">
        <v>48</v>
      </c>
      <c r="B54" s="318"/>
      <c r="C54" s="118"/>
      <c r="D54" s="102"/>
      <c r="E54" s="86"/>
      <c r="F54" s="23"/>
      <c r="G54" s="87"/>
      <c r="H54" s="82"/>
      <c r="I54" s="11"/>
      <c r="J54" s="87"/>
      <c r="K54" s="82"/>
      <c r="L54" s="11"/>
      <c r="M54" s="87"/>
      <c r="N54" s="23"/>
      <c r="O54" s="90"/>
      <c r="P54" s="239">
        <f t="shared" si="0"/>
        <v>0</v>
      </c>
      <c r="Q54" s="75"/>
    </row>
    <row r="55" spans="1:23" ht="18" customHeight="1">
      <c r="A55" s="317">
        <v>49</v>
      </c>
      <c r="B55" s="318"/>
      <c r="C55" s="118"/>
      <c r="D55" s="102"/>
      <c r="E55" s="86"/>
      <c r="F55" s="23"/>
      <c r="G55" s="87"/>
      <c r="H55" s="82"/>
      <c r="I55" s="11"/>
      <c r="J55" s="87"/>
      <c r="K55" s="82"/>
      <c r="L55" s="11"/>
      <c r="M55" s="87"/>
      <c r="N55" s="23"/>
      <c r="O55" s="90"/>
      <c r="P55" s="239">
        <f t="shared" si="0"/>
        <v>0</v>
      </c>
      <c r="Q55" s="75"/>
    </row>
    <row r="56" spans="1:23" ht="18" customHeight="1">
      <c r="A56" s="317">
        <v>50</v>
      </c>
      <c r="B56" s="318"/>
      <c r="C56" s="118"/>
      <c r="D56" s="102"/>
      <c r="E56" s="86"/>
      <c r="F56" s="23"/>
      <c r="G56" s="87"/>
      <c r="H56" s="82"/>
      <c r="I56" s="11"/>
      <c r="J56" s="87"/>
      <c r="K56" s="82"/>
      <c r="L56" s="11"/>
      <c r="M56" s="87"/>
      <c r="N56" s="23"/>
      <c r="O56" s="90"/>
      <c r="P56" s="239">
        <f t="shared" si="0"/>
        <v>0</v>
      </c>
      <c r="Q56" s="75"/>
    </row>
    <row r="57" spans="1:23" ht="18" hidden="1" customHeight="1">
      <c r="A57" s="317">
        <v>51</v>
      </c>
      <c r="B57" s="318"/>
      <c r="C57" s="118"/>
      <c r="D57" s="102"/>
      <c r="E57" s="86"/>
      <c r="F57" s="23"/>
      <c r="G57" s="87"/>
      <c r="H57" s="82"/>
      <c r="I57" s="11"/>
      <c r="J57" s="87"/>
      <c r="K57" s="82"/>
      <c r="L57" s="11"/>
      <c r="M57" s="87"/>
      <c r="N57" s="23"/>
      <c r="O57" s="90"/>
      <c r="P57" s="239">
        <f t="shared" si="0"/>
        <v>0</v>
      </c>
      <c r="Q57" s="75"/>
    </row>
    <row r="58" spans="1:23" ht="18" hidden="1" customHeight="1">
      <c r="A58" s="317">
        <v>52</v>
      </c>
      <c r="B58" s="318"/>
      <c r="C58" s="118"/>
      <c r="D58" s="102"/>
      <c r="E58" s="86"/>
      <c r="F58" s="23"/>
      <c r="G58" s="87"/>
      <c r="H58" s="82"/>
      <c r="I58" s="11"/>
      <c r="J58" s="87"/>
      <c r="K58" s="82"/>
      <c r="L58" s="11"/>
      <c r="M58" s="87"/>
      <c r="N58" s="23"/>
      <c r="O58" s="90"/>
      <c r="P58" s="239">
        <f t="shared" si="0"/>
        <v>0</v>
      </c>
      <c r="Q58" s="75"/>
    </row>
    <row r="59" spans="1:23" ht="18" hidden="1" customHeight="1">
      <c r="A59" s="317">
        <v>53</v>
      </c>
      <c r="B59" s="318"/>
      <c r="C59" s="118"/>
      <c r="D59" s="102"/>
      <c r="E59" s="86"/>
      <c r="F59" s="23"/>
      <c r="G59" s="87"/>
      <c r="H59" s="82"/>
      <c r="I59" s="11"/>
      <c r="J59" s="87"/>
      <c r="K59" s="82"/>
      <c r="L59" s="11"/>
      <c r="M59" s="87"/>
      <c r="N59" s="23"/>
      <c r="O59" s="90"/>
      <c r="P59" s="239">
        <f t="shared" si="0"/>
        <v>0</v>
      </c>
      <c r="Q59" s="75"/>
    </row>
    <row r="60" spans="1:23" ht="18" hidden="1" customHeight="1">
      <c r="A60" s="317">
        <v>54</v>
      </c>
      <c r="B60" s="318"/>
      <c r="C60" s="118"/>
      <c r="D60" s="102"/>
      <c r="E60" s="86"/>
      <c r="F60" s="23"/>
      <c r="G60" s="87"/>
      <c r="H60" s="82"/>
      <c r="I60" s="11"/>
      <c r="J60" s="87"/>
      <c r="K60" s="82"/>
      <c r="L60" s="11"/>
      <c r="M60" s="87"/>
      <c r="N60" s="23"/>
      <c r="O60" s="90"/>
      <c r="P60" s="239">
        <f t="shared" si="0"/>
        <v>0</v>
      </c>
      <c r="Q60" s="75"/>
    </row>
    <row r="61" spans="1:23" ht="18" hidden="1" customHeight="1">
      <c r="A61" s="317">
        <v>55</v>
      </c>
      <c r="B61" s="318"/>
      <c r="C61" s="118"/>
      <c r="D61" s="102"/>
      <c r="E61" s="86"/>
      <c r="F61" s="23"/>
      <c r="G61" s="87"/>
      <c r="H61" s="82"/>
      <c r="I61" s="11"/>
      <c r="J61" s="87"/>
      <c r="K61" s="82"/>
      <c r="L61" s="11"/>
      <c r="M61" s="87"/>
      <c r="N61" s="23"/>
      <c r="O61" s="90"/>
      <c r="P61" s="239">
        <f t="shared" si="0"/>
        <v>0</v>
      </c>
      <c r="Q61" s="75"/>
    </row>
    <row r="62" spans="1:23" ht="18" hidden="1" customHeight="1">
      <c r="A62" s="317">
        <v>56</v>
      </c>
      <c r="B62" s="318"/>
      <c r="C62" s="118"/>
      <c r="D62" s="102"/>
      <c r="E62" s="86"/>
      <c r="F62" s="23"/>
      <c r="G62" s="87"/>
      <c r="H62" s="82"/>
      <c r="I62" s="11"/>
      <c r="J62" s="87"/>
      <c r="K62" s="82"/>
      <c r="L62" s="11"/>
      <c r="M62" s="87"/>
      <c r="N62" s="23"/>
      <c r="O62" s="90"/>
      <c r="P62" s="239">
        <f t="shared" si="0"/>
        <v>0</v>
      </c>
      <c r="Q62" s="75"/>
    </row>
    <row r="63" spans="1:23" ht="18" hidden="1" customHeight="1">
      <c r="A63" s="317">
        <v>57</v>
      </c>
      <c r="B63" s="318"/>
      <c r="C63" s="118"/>
      <c r="D63" s="102"/>
      <c r="E63" s="86"/>
      <c r="F63" s="23"/>
      <c r="G63" s="87"/>
      <c r="H63" s="82"/>
      <c r="I63" s="11"/>
      <c r="J63" s="87"/>
      <c r="K63" s="82"/>
      <c r="L63" s="11"/>
      <c r="M63" s="87"/>
      <c r="N63" s="23"/>
      <c r="O63" s="90"/>
      <c r="P63" s="239">
        <f t="shared" si="0"/>
        <v>0</v>
      </c>
      <c r="Q63" s="75"/>
    </row>
    <row r="64" spans="1:23" ht="18" hidden="1" customHeight="1">
      <c r="A64" s="317">
        <v>58</v>
      </c>
      <c r="B64" s="318"/>
      <c r="C64" s="118"/>
      <c r="D64" s="102"/>
      <c r="E64" s="86"/>
      <c r="F64" s="23"/>
      <c r="G64" s="87"/>
      <c r="H64" s="82"/>
      <c r="I64" s="11"/>
      <c r="J64" s="87"/>
      <c r="K64" s="82"/>
      <c r="L64" s="11"/>
      <c r="M64" s="87"/>
      <c r="N64" s="23"/>
      <c r="O64" s="90"/>
      <c r="P64" s="239">
        <f t="shared" si="0"/>
        <v>0</v>
      </c>
      <c r="Q64" s="75"/>
    </row>
    <row r="65" spans="1:17" ht="18" hidden="1" customHeight="1">
      <c r="A65" s="317">
        <v>59</v>
      </c>
      <c r="B65" s="318"/>
      <c r="C65" s="118"/>
      <c r="D65" s="102"/>
      <c r="E65" s="86"/>
      <c r="F65" s="23"/>
      <c r="G65" s="87"/>
      <c r="H65" s="82"/>
      <c r="I65" s="11"/>
      <c r="J65" s="87"/>
      <c r="K65" s="82"/>
      <c r="L65" s="11"/>
      <c r="M65" s="87"/>
      <c r="N65" s="23"/>
      <c r="O65" s="90"/>
      <c r="P65" s="239">
        <f t="shared" si="0"/>
        <v>0</v>
      </c>
      <c r="Q65" s="75"/>
    </row>
    <row r="66" spans="1:17" ht="18" hidden="1" customHeight="1">
      <c r="A66" s="317">
        <v>60</v>
      </c>
      <c r="B66" s="318"/>
      <c r="C66" s="118"/>
      <c r="D66" s="102"/>
      <c r="E66" s="86"/>
      <c r="F66" s="23"/>
      <c r="G66" s="87"/>
      <c r="H66" s="82"/>
      <c r="I66" s="11"/>
      <c r="J66" s="87"/>
      <c r="K66" s="82"/>
      <c r="L66" s="11"/>
      <c r="M66" s="87"/>
      <c r="N66" s="23"/>
      <c r="O66" s="90"/>
      <c r="P66" s="239">
        <f t="shared" si="0"/>
        <v>0</v>
      </c>
      <c r="Q66" s="75"/>
    </row>
    <row r="67" spans="1:17" ht="18" hidden="1" customHeight="1">
      <c r="A67" s="317">
        <v>61</v>
      </c>
      <c r="B67" s="318"/>
      <c r="C67" s="118"/>
      <c r="D67" s="102"/>
      <c r="E67" s="86"/>
      <c r="F67" s="23"/>
      <c r="G67" s="87"/>
      <c r="H67" s="82"/>
      <c r="I67" s="11"/>
      <c r="J67" s="87"/>
      <c r="K67" s="82"/>
      <c r="L67" s="11"/>
      <c r="M67" s="87"/>
      <c r="N67" s="23"/>
      <c r="O67" s="90"/>
      <c r="P67" s="239">
        <f t="shared" si="0"/>
        <v>0</v>
      </c>
      <c r="Q67" s="75"/>
    </row>
    <row r="68" spans="1:17" ht="18" hidden="1" customHeight="1">
      <c r="A68" s="317">
        <v>62</v>
      </c>
      <c r="B68" s="318"/>
      <c r="C68" s="118"/>
      <c r="D68" s="102"/>
      <c r="E68" s="86"/>
      <c r="F68" s="23"/>
      <c r="G68" s="87"/>
      <c r="H68" s="82"/>
      <c r="I68" s="11"/>
      <c r="J68" s="87"/>
      <c r="K68" s="82"/>
      <c r="L68" s="11"/>
      <c r="M68" s="87"/>
      <c r="N68" s="23"/>
      <c r="O68" s="90"/>
      <c r="P68" s="239">
        <f t="shared" si="0"/>
        <v>0</v>
      </c>
      <c r="Q68" s="75"/>
    </row>
    <row r="69" spans="1:17" ht="18" hidden="1" customHeight="1">
      <c r="A69" s="317">
        <v>63</v>
      </c>
      <c r="B69" s="318"/>
      <c r="C69" s="118"/>
      <c r="D69" s="102"/>
      <c r="E69" s="86"/>
      <c r="F69" s="23"/>
      <c r="G69" s="87"/>
      <c r="H69" s="82"/>
      <c r="I69" s="11"/>
      <c r="J69" s="87"/>
      <c r="K69" s="82"/>
      <c r="L69" s="11"/>
      <c r="M69" s="87"/>
      <c r="N69" s="23"/>
      <c r="O69" s="90"/>
      <c r="P69" s="239">
        <f t="shared" si="0"/>
        <v>0</v>
      </c>
      <c r="Q69" s="75"/>
    </row>
    <row r="70" spans="1:17" ht="18" hidden="1" customHeight="1">
      <c r="A70" s="317">
        <v>64</v>
      </c>
      <c r="B70" s="318"/>
      <c r="C70" s="118"/>
      <c r="D70" s="102"/>
      <c r="E70" s="86"/>
      <c r="F70" s="23"/>
      <c r="G70" s="87"/>
      <c r="H70" s="82"/>
      <c r="I70" s="11"/>
      <c r="J70" s="87"/>
      <c r="K70" s="82"/>
      <c r="L70" s="11"/>
      <c r="M70" s="87"/>
      <c r="N70" s="23"/>
      <c r="O70" s="90"/>
      <c r="P70" s="239">
        <f t="shared" si="0"/>
        <v>0</v>
      </c>
      <c r="Q70" s="75"/>
    </row>
    <row r="71" spans="1:17" ht="18" hidden="1" customHeight="1">
      <c r="A71" s="317">
        <v>65</v>
      </c>
      <c r="B71" s="318"/>
      <c r="C71" s="118"/>
      <c r="D71" s="102"/>
      <c r="E71" s="86"/>
      <c r="F71" s="23"/>
      <c r="G71" s="87"/>
      <c r="H71" s="82"/>
      <c r="I71" s="11"/>
      <c r="J71" s="87"/>
      <c r="K71" s="82"/>
      <c r="L71" s="11"/>
      <c r="M71" s="87"/>
      <c r="N71" s="23"/>
      <c r="O71" s="90"/>
      <c r="P71" s="239">
        <f t="shared" si="0"/>
        <v>0</v>
      </c>
      <c r="Q71" s="75"/>
    </row>
    <row r="72" spans="1:17" ht="18" hidden="1" customHeight="1">
      <c r="A72" s="317">
        <v>66</v>
      </c>
      <c r="B72" s="318"/>
      <c r="C72" s="118"/>
      <c r="D72" s="102"/>
      <c r="E72" s="86"/>
      <c r="F72" s="23"/>
      <c r="G72" s="87"/>
      <c r="H72" s="82"/>
      <c r="I72" s="11"/>
      <c r="J72" s="87"/>
      <c r="K72" s="82"/>
      <c r="L72" s="11"/>
      <c r="M72" s="87"/>
      <c r="N72" s="23"/>
      <c r="O72" s="90"/>
      <c r="P72" s="239">
        <f t="shared" si="0"/>
        <v>0</v>
      </c>
      <c r="Q72" s="75"/>
    </row>
    <row r="73" spans="1:17" ht="18" hidden="1" customHeight="1">
      <c r="A73" s="317">
        <v>67</v>
      </c>
      <c r="B73" s="318"/>
      <c r="C73" s="118"/>
      <c r="D73" s="102"/>
      <c r="E73" s="86"/>
      <c r="F73" s="23"/>
      <c r="G73" s="87"/>
      <c r="H73" s="82"/>
      <c r="I73" s="11"/>
      <c r="J73" s="87"/>
      <c r="K73" s="82"/>
      <c r="L73" s="11"/>
      <c r="M73" s="87"/>
      <c r="N73" s="23"/>
      <c r="O73" s="90"/>
      <c r="P73" s="239">
        <f t="shared" si="0"/>
        <v>0</v>
      </c>
      <c r="Q73" s="75"/>
    </row>
    <row r="74" spans="1:17" ht="18" hidden="1" customHeight="1">
      <c r="A74" s="317">
        <v>68</v>
      </c>
      <c r="B74" s="318"/>
      <c r="C74" s="118"/>
      <c r="D74" s="102"/>
      <c r="E74" s="86"/>
      <c r="F74" s="23"/>
      <c r="G74" s="87"/>
      <c r="H74" s="82"/>
      <c r="I74" s="11"/>
      <c r="J74" s="87"/>
      <c r="K74" s="82"/>
      <c r="L74" s="11"/>
      <c r="M74" s="87"/>
      <c r="N74" s="23"/>
      <c r="O74" s="90"/>
      <c r="P74" s="239">
        <f t="shared" ref="P74:P106" si="3">IF(F74="",0,INT(SUM(PRODUCT(F74,H74,K74),N74)))</f>
        <v>0</v>
      </c>
      <c r="Q74" s="75"/>
    </row>
    <row r="75" spans="1:17" ht="18" hidden="1" customHeight="1">
      <c r="A75" s="317">
        <v>69</v>
      </c>
      <c r="B75" s="318"/>
      <c r="C75" s="118"/>
      <c r="D75" s="102"/>
      <c r="E75" s="86"/>
      <c r="F75" s="23"/>
      <c r="G75" s="87"/>
      <c r="H75" s="82"/>
      <c r="I75" s="11"/>
      <c r="J75" s="87"/>
      <c r="K75" s="82"/>
      <c r="L75" s="11"/>
      <c r="M75" s="87"/>
      <c r="N75" s="23"/>
      <c r="O75" s="90"/>
      <c r="P75" s="239">
        <f t="shared" si="3"/>
        <v>0</v>
      </c>
      <c r="Q75" s="75"/>
    </row>
    <row r="76" spans="1:17" ht="18" hidden="1" customHeight="1">
      <c r="A76" s="317">
        <v>70</v>
      </c>
      <c r="B76" s="318"/>
      <c r="C76" s="118"/>
      <c r="D76" s="102"/>
      <c r="E76" s="86"/>
      <c r="F76" s="23"/>
      <c r="G76" s="87"/>
      <c r="H76" s="82"/>
      <c r="I76" s="11"/>
      <c r="J76" s="87"/>
      <c r="K76" s="82"/>
      <c r="L76" s="11"/>
      <c r="M76" s="87"/>
      <c r="N76" s="23"/>
      <c r="O76" s="90"/>
      <c r="P76" s="239">
        <f t="shared" si="3"/>
        <v>0</v>
      </c>
      <c r="Q76" s="75"/>
    </row>
    <row r="77" spans="1:17" ht="18" hidden="1" customHeight="1">
      <c r="A77" s="317">
        <v>71</v>
      </c>
      <c r="B77" s="318"/>
      <c r="C77" s="118"/>
      <c r="D77" s="102"/>
      <c r="E77" s="86"/>
      <c r="F77" s="23"/>
      <c r="G77" s="87"/>
      <c r="H77" s="82"/>
      <c r="I77" s="11"/>
      <c r="J77" s="87"/>
      <c r="K77" s="82"/>
      <c r="L77" s="11"/>
      <c r="M77" s="87"/>
      <c r="N77" s="23"/>
      <c r="O77" s="90"/>
      <c r="P77" s="239">
        <f t="shared" si="3"/>
        <v>0</v>
      </c>
      <c r="Q77" s="75"/>
    </row>
    <row r="78" spans="1:17" ht="18" hidden="1" customHeight="1">
      <c r="A78" s="317">
        <v>72</v>
      </c>
      <c r="B78" s="318"/>
      <c r="C78" s="118"/>
      <c r="D78" s="102"/>
      <c r="E78" s="86"/>
      <c r="F78" s="23"/>
      <c r="G78" s="87"/>
      <c r="H78" s="82"/>
      <c r="I78" s="11"/>
      <c r="J78" s="87"/>
      <c r="K78" s="82"/>
      <c r="L78" s="11"/>
      <c r="M78" s="87"/>
      <c r="N78" s="23"/>
      <c r="O78" s="90"/>
      <c r="P78" s="239">
        <f t="shared" si="3"/>
        <v>0</v>
      </c>
      <c r="Q78" s="75"/>
    </row>
    <row r="79" spans="1:17" ht="18" hidden="1" customHeight="1">
      <c r="A79" s="317">
        <v>73</v>
      </c>
      <c r="B79" s="318"/>
      <c r="C79" s="118"/>
      <c r="D79" s="102"/>
      <c r="E79" s="86"/>
      <c r="F79" s="23"/>
      <c r="G79" s="87"/>
      <c r="H79" s="82"/>
      <c r="I79" s="11"/>
      <c r="J79" s="87"/>
      <c r="K79" s="82"/>
      <c r="L79" s="11"/>
      <c r="M79" s="87"/>
      <c r="N79" s="23"/>
      <c r="O79" s="90"/>
      <c r="P79" s="239">
        <f t="shared" si="3"/>
        <v>0</v>
      </c>
      <c r="Q79" s="75"/>
    </row>
    <row r="80" spans="1:17" ht="18" hidden="1" customHeight="1">
      <c r="A80" s="317">
        <v>74</v>
      </c>
      <c r="B80" s="318"/>
      <c r="C80" s="118"/>
      <c r="D80" s="102"/>
      <c r="E80" s="86"/>
      <c r="F80" s="23"/>
      <c r="G80" s="87"/>
      <c r="H80" s="82"/>
      <c r="I80" s="11"/>
      <c r="J80" s="87"/>
      <c r="K80" s="82"/>
      <c r="L80" s="11"/>
      <c r="M80" s="87"/>
      <c r="N80" s="23"/>
      <c r="O80" s="90"/>
      <c r="P80" s="239">
        <f t="shared" si="3"/>
        <v>0</v>
      </c>
      <c r="Q80" s="75"/>
    </row>
    <row r="81" spans="1:17" ht="18" hidden="1" customHeight="1">
      <c r="A81" s="317">
        <v>75</v>
      </c>
      <c r="B81" s="318"/>
      <c r="C81" s="118"/>
      <c r="D81" s="102"/>
      <c r="E81" s="86"/>
      <c r="F81" s="23"/>
      <c r="G81" s="87"/>
      <c r="H81" s="82"/>
      <c r="I81" s="11"/>
      <c r="J81" s="87"/>
      <c r="K81" s="82"/>
      <c r="L81" s="11"/>
      <c r="M81" s="87"/>
      <c r="N81" s="23"/>
      <c r="O81" s="90"/>
      <c r="P81" s="239">
        <f t="shared" si="3"/>
        <v>0</v>
      </c>
      <c r="Q81" s="75"/>
    </row>
    <row r="82" spans="1:17" ht="18" hidden="1" customHeight="1">
      <c r="A82" s="317">
        <v>76</v>
      </c>
      <c r="B82" s="318"/>
      <c r="C82" s="118"/>
      <c r="D82" s="102"/>
      <c r="E82" s="86"/>
      <c r="F82" s="23"/>
      <c r="G82" s="87"/>
      <c r="H82" s="82"/>
      <c r="I82" s="11"/>
      <c r="J82" s="87"/>
      <c r="K82" s="82"/>
      <c r="L82" s="11"/>
      <c r="M82" s="87"/>
      <c r="N82" s="23"/>
      <c r="O82" s="90"/>
      <c r="P82" s="239">
        <f t="shared" si="3"/>
        <v>0</v>
      </c>
      <c r="Q82" s="75"/>
    </row>
    <row r="83" spans="1:17" ht="18" hidden="1" customHeight="1">
      <c r="A83" s="317">
        <v>77</v>
      </c>
      <c r="B83" s="318"/>
      <c r="C83" s="118"/>
      <c r="D83" s="102"/>
      <c r="E83" s="86"/>
      <c r="F83" s="23"/>
      <c r="G83" s="87"/>
      <c r="H83" s="82"/>
      <c r="I83" s="11"/>
      <c r="J83" s="87"/>
      <c r="K83" s="82"/>
      <c r="L83" s="11"/>
      <c r="M83" s="87"/>
      <c r="N83" s="23"/>
      <c r="O83" s="90"/>
      <c r="P83" s="239">
        <f t="shared" si="3"/>
        <v>0</v>
      </c>
      <c r="Q83" s="75"/>
    </row>
    <row r="84" spans="1:17" ht="18" hidden="1" customHeight="1">
      <c r="A84" s="317">
        <v>78</v>
      </c>
      <c r="B84" s="318"/>
      <c r="C84" s="118"/>
      <c r="D84" s="102"/>
      <c r="E84" s="86"/>
      <c r="F84" s="23"/>
      <c r="G84" s="87"/>
      <c r="H84" s="82"/>
      <c r="I84" s="11"/>
      <c r="J84" s="87"/>
      <c r="K84" s="82"/>
      <c r="L84" s="11"/>
      <c r="M84" s="87"/>
      <c r="N84" s="23"/>
      <c r="O84" s="90"/>
      <c r="P84" s="239">
        <f t="shared" si="3"/>
        <v>0</v>
      </c>
      <c r="Q84" s="75"/>
    </row>
    <row r="85" spans="1:17" ht="18" hidden="1" customHeight="1">
      <c r="A85" s="317">
        <v>79</v>
      </c>
      <c r="B85" s="318"/>
      <c r="C85" s="118"/>
      <c r="D85" s="102"/>
      <c r="E85" s="86"/>
      <c r="F85" s="23"/>
      <c r="G85" s="87"/>
      <c r="H85" s="82"/>
      <c r="I85" s="11"/>
      <c r="J85" s="87"/>
      <c r="K85" s="82"/>
      <c r="L85" s="11"/>
      <c r="M85" s="87"/>
      <c r="N85" s="23"/>
      <c r="O85" s="90"/>
      <c r="P85" s="239">
        <f t="shared" si="3"/>
        <v>0</v>
      </c>
      <c r="Q85" s="75"/>
    </row>
    <row r="86" spans="1:17" ht="18" hidden="1" customHeight="1">
      <c r="A86" s="317">
        <v>80</v>
      </c>
      <c r="B86" s="318"/>
      <c r="C86" s="118"/>
      <c r="D86" s="102"/>
      <c r="E86" s="86"/>
      <c r="F86" s="23"/>
      <c r="G86" s="87"/>
      <c r="H86" s="82"/>
      <c r="I86" s="11"/>
      <c r="J86" s="87"/>
      <c r="K86" s="82"/>
      <c r="L86" s="11"/>
      <c r="M86" s="87"/>
      <c r="N86" s="23"/>
      <c r="O86" s="90"/>
      <c r="P86" s="239">
        <f t="shared" si="3"/>
        <v>0</v>
      </c>
      <c r="Q86" s="75"/>
    </row>
    <row r="87" spans="1:17" ht="18" hidden="1" customHeight="1">
      <c r="A87" s="317">
        <v>81</v>
      </c>
      <c r="B87" s="318"/>
      <c r="C87" s="118"/>
      <c r="D87" s="102"/>
      <c r="E87" s="86"/>
      <c r="F87" s="23"/>
      <c r="G87" s="87"/>
      <c r="H87" s="82"/>
      <c r="I87" s="11"/>
      <c r="J87" s="87"/>
      <c r="K87" s="82"/>
      <c r="L87" s="11"/>
      <c r="M87" s="87"/>
      <c r="N87" s="23"/>
      <c r="O87" s="90"/>
      <c r="P87" s="239">
        <f t="shared" si="3"/>
        <v>0</v>
      </c>
      <c r="Q87" s="75"/>
    </row>
    <row r="88" spans="1:17" ht="18" hidden="1" customHeight="1">
      <c r="A88" s="317">
        <v>82</v>
      </c>
      <c r="B88" s="318"/>
      <c r="C88" s="118"/>
      <c r="D88" s="102"/>
      <c r="E88" s="86"/>
      <c r="F88" s="23"/>
      <c r="G88" s="87"/>
      <c r="H88" s="82"/>
      <c r="I88" s="11"/>
      <c r="J88" s="87"/>
      <c r="K88" s="82"/>
      <c r="L88" s="11"/>
      <c r="M88" s="87"/>
      <c r="N88" s="23"/>
      <c r="O88" s="90"/>
      <c r="P88" s="239">
        <f t="shared" si="3"/>
        <v>0</v>
      </c>
      <c r="Q88" s="75"/>
    </row>
    <row r="89" spans="1:17" ht="18" hidden="1" customHeight="1">
      <c r="A89" s="317">
        <v>83</v>
      </c>
      <c r="B89" s="318"/>
      <c r="C89" s="118"/>
      <c r="D89" s="102"/>
      <c r="E89" s="86"/>
      <c r="F89" s="23"/>
      <c r="G89" s="87"/>
      <c r="H89" s="82"/>
      <c r="I89" s="11"/>
      <c r="J89" s="87"/>
      <c r="K89" s="82"/>
      <c r="L89" s="11"/>
      <c r="M89" s="87"/>
      <c r="N89" s="23"/>
      <c r="O89" s="90"/>
      <c r="P89" s="239">
        <f t="shared" si="3"/>
        <v>0</v>
      </c>
      <c r="Q89" s="75"/>
    </row>
    <row r="90" spans="1:17" ht="18" hidden="1" customHeight="1">
      <c r="A90" s="317">
        <v>84</v>
      </c>
      <c r="B90" s="318"/>
      <c r="C90" s="118"/>
      <c r="D90" s="102"/>
      <c r="E90" s="86"/>
      <c r="F90" s="23"/>
      <c r="G90" s="87"/>
      <c r="H90" s="82"/>
      <c r="I90" s="11"/>
      <c r="J90" s="87"/>
      <c r="K90" s="82"/>
      <c r="L90" s="11"/>
      <c r="M90" s="87"/>
      <c r="N90" s="23"/>
      <c r="O90" s="90"/>
      <c r="P90" s="239">
        <f t="shared" si="3"/>
        <v>0</v>
      </c>
      <c r="Q90" s="75"/>
    </row>
    <row r="91" spans="1:17" ht="18" hidden="1" customHeight="1">
      <c r="A91" s="317">
        <v>85</v>
      </c>
      <c r="B91" s="318"/>
      <c r="C91" s="118"/>
      <c r="D91" s="102"/>
      <c r="E91" s="86"/>
      <c r="F91" s="23"/>
      <c r="G91" s="87"/>
      <c r="H91" s="82"/>
      <c r="I91" s="11"/>
      <c r="J91" s="87"/>
      <c r="K91" s="82"/>
      <c r="L91" s="11"/>
      <c r="M91" s="87"/>
      <c r="N91" s="23"/>
      <c r="O91" s="90"/>
      <c r="P91" s="239">
        <f t="shared" si="3"/>
        <v>0</v>
      </c>
      <c r="Q91" s="75"/>
    </row>
    <row r="92" spans="1:17" ht="18" hidden="1" customHeight="1">
      <c r="A92" s="317">
        <v>86</v>
      </c>
      <c r="B92" s="318"/>
      <c r="C92" s="118"/>
      <c r="D92" s="102"/>
      <c r="E92" s="86"/>
      <c r="F92" s="23"/>
      <c r="G92" s="87"/>
      <c r="H92" s="82"/>
      <c r="I92" s="11"/>
      <c r="J92" s="87"/>
      <c r="K92" s="82"/>
      <c r="L92" s="11"/>
      <c r="M92" s="87"/>
      <c r="N92" s="23"/>
      <c r="O92" s="90"/>
      <c r="P92" s="239">
        <f t="shared" si="3"/>
        <v>0</v>
      </c>
      <c r="Q92" s="75"/>
    </row>
    <row r="93" spans="1:17" ht="18" hidden="1" customHeight="1">
      <c r="A93" s="317">
        <v>87</v>
      </c>
      <c r="B93" s="318"/>
      <c r="C93" s="118"/>
      <c r="D93" s="102"/>
      <c r="E93" s="86"/>
      <c r="F93" s="23"/>
      <c r="G93" s="87"/>
      <c r="H93" s="82"/>
      <c r="I93" s="11"/>
      <c r="J93" s="87"/>
      <c r="K93" s="82"/>
      <c r="L93" s="11"/>
      <c r="M93" s="87"/>
      <c r="N93" s="23"/>
      <c r="O93" s="90"/>
      <c r="P93" s="239">
        <f t="shared" si="3"/>
        <v>0</v>
      </c>
      <c r="Q93" s="75"/>
    </row>
    <row r="94" spans="1:17" ht="18" hidden="1" customHeight="1">
      <c r="A94" s="317">
        <v>88</v>
      </c>
      <c r="B94" s="318"/>
      <c r="C94" s="118"/>
      <c r="D94" s="102"/>
      <c r="E94" s="86"/>
      <c r="F94" s="23"/>
      <c r="G94" s="87"/>
      <c r="H94" s="82"/>
      <c r="I94" s="11"/>
      <c r="J94" s="87"/>
      <c r="K94" s="82"/>
      <c r="L94" s="11"/>
      <c r="M94" s="87"/>
      <c r="N94" s="23"/>
      <c r="O94" s="90"/>
      <c r="P94" s="239">
        <f t="shared" si="3"/>
        <v>0</v>
      </c>
      <c r="Q94" s="75"/>
    </row>
    <row r="95" spans="1:17" ht="18" hidden="1" customHeight="1">
      <c r="A95" s="317">
        <v>89</v>
      </c>
      <c r="B95" s="318"/>
      <c r="C95" s="118"/>
      <c r="D95" s="102"/>
      <c r="E95" s="86"/>
      <c r="F95" s="23"/>
      <c r="G95" s="87"/>
      <c r="H95" s="82"/>
      <c r="I95" s="11"/>
      <c r="J95" s="87"/>
      <c r="K95" s="82"/>
      <c r="L95" s="11"/>
      <c r="M95" s="87"/>
      <c r="N95" s="23"/>
      <c r="O95" s="90"/>
      <c r="P95" s="239">
        <f t="shared" si="3"/>
        <v>0</v>
      </c>
      <c r="Q95" s="75"/>
    </row>
    <row r="96" spans="1:17" ht="18" hidden="1" customHeight="1">
      <c r="A96" s="317">
        <v>90</v>
      </c>
      <c r="B96" s="318"/>
      <c r="C96" s="118"/>
      <c r="D96" s="102"/>
      <c r="E96" s="86"/>
      <c r="F96" s="23"/>
      <c r="G96" s="87"/>
      <c r="H96" s="82"/>
      <c r="I96" s="11"/>
      <c r="J96" s="87"/>
      <c r="K96" s="82"/>
      <c r="L96" s="11"/>
      <c r="M96" s="87"/>
      <c r="N96" s="23"/>
      <c r="O96" s="90"/>
      <c r="P96" s="239">
        <f t="shared" si="3"/>
        <v>0</v>
      </c>
      <c r="Q96" s="75"/>
    </row>
    <row r="97" spans="1:23" ht="18" hidden="1" customHeight="1">
      <c r="A97" s="317">
        <v>91</v>
      </c>
      <c r="B97" s="318"/>
      <c r="C97" s="118"/>
      <c r="D97" s="102"/>
      <c r="E97" s="86"/>
      <c r="F97" s="23"/>
      <c r="G97" s="87"/>
      <c r="H97" s="82"/>
      <c r="I97" s="11"/>
      <c r="J97" s="87"/>
      <c r="K97" s="82"/>
      <c r="L97" s="11"/>
      <c r="M97" s="87"/>
      <c r="N97" s="23"/>
      <c r="O97" s="90"/>
      <c r="P97" s="239">
        <f t="shared" si="3"/>
        <v>0</v>
      </c>
      <c r="Q97" s="75"/>
    </row>
    <row r="98" spans="1:23" ht="18" hidden="1" customHeight="1">
      <c r="A98" s="317">
        <v>92</v>
      </c>
      <c r="B98" s="318"/>
      <c r="C98" s="118"/>
      <c r="D98" s="102"/>
      <c r="E98" s="86"/>
      <c r="F98" s="23"/>
      <c r="G98" s="87"/>
      <c r="H98" s="82"/>
      <c r="I98" s="11"/>
      <c r="J98" s="87"/>
      <c r="K98" s="82"/>
      <c r="L98" s="11"/>
      <c r="M98" s="87"/>
      <c r="N98" s="23"/>
      <c r="O98" s="90"/>
      <c r="P98" s="239">
        <f t="shared" si="3"/>
        <v>0</v>
      </c>
      <c r="Q98" s="75"/>
    </row>
    <row r="99" spans="1:23" ht="18" hidden="1" customHeight="1">
      <c r="A99" s="317">
        <v>93</v>
      </c>
      <c r="B99" s="318"/>
      <c r="C99" s="118"/>
      <c r="D99" s="102"/>
      <c r="E99" s="86"/>
      <c r="F99" s="23"/>
      <c r="G99" s="87"/>
      <c r="H99" s="82"/>
      <c r="I99" s="11"/>
      <c r="J99" s="87"/>
      <c r="K99" s="82"/>
      <c r="L99" s="11"/>
      <c r="M99" s="87"/>
      <c r="N99" s="23"/>
      <c r="O99" s="90"/>
      <c r="P99" s="239">
        <f t="shared" si="3"/>
        <v>0</v>
      </c>
      <c r="Q99" s="75"/>
    </row>
    <row r="100" spans="1:23" ht="18" hidden="1" customHeight="1">
      <c r="A100" s="317">
        <v>94</v>
      </c>
      <c r="B100" s="318"/>
      <c r="C100" s="118"/>
      <c r="D100" s="102"/>
      <c r="E100" s="86"/>
      <c r="F100" s="23"/>
      <c r="G100" s="87"/>
      <c r="H100" s="82"/>
      <c r="I100" s="11"/>
      <c r="J100" s="87"/>
      <c r="K100" s="82"/>
      <c r="L100" s="11"/>
      <c r="M100" s="87"/>
      <c r="N100" s="23"/>
      <c r="O100" s="90"/>
      <c r="P100" s="239">
        <f t="shared" si="3"/>
        <v>0</v>
      </c>
      <c r="Q100" s="75"/>
    </row>
    <row r="101" spans="1:23" ht="18" hidden="1" customHeight="1">
      <c r="A101" s="317">
        <v>95</v>
      </c>
      <c r="B101" s="318"/>
      <c r="C101" s="118"/>
      <c r="D101" s="102"/>
      <c r="E101" s="86"/>
      <c r="F101" s="23"/>
      <c r="G101" s="87"/>
      <c r="H101" s="82"/>
      <c r="I101" s="11"/>
      <c r="J101" s="87"/>
      <c r="K101" s="82"/>
      <c r="L101" s="11"/>
      <c r="M101" s="87"/>
      <c r="N101" s="23"/>
      <c r="O101" s="90"/>
      <c r="P101" s="239">
        <f t="shared" si="3"/>
        <v>0</v>
      </c>
      <c r="Q101" s="75"/>
    </row>
    <row r="102" spans="1:23" ht="18" hidden="1" customHeight="1">
      <c r="A102" s="317">
        <v>96</v>
      </c>
      <c r="B102" s="318"/>
      <c r="C102" s="118"/>
      <c r="D102" s="102"/>
      <c r="E102" s="86"/>
      <c r="F102" s="23"/>
      <c r="G102" s="87"/>
      <c r="H102" s="82"/>
      <c r="I102" s="11"/>
      <c r="J102" s="87"/>
      <c r="K102" s="82"/>
      <c r="L102" s="11"/>
      <c r="M102" s="87"/>
      <c r="N102" s="23"/>
      <c r="O102" s="90"/>
      <c r="P102" s="239">
        <f t="shared" si="3"/>
        <v>0</v>
      </c>
      <c r="Q102" s="75"/>
    </row>
    <row r="103" spans="1:23" ht="18" hidden="1" customHeight="1">
      <c r="A103" s="317">
        <v>97</v>
      </c>
      <c r="B103" s="318"/>
      <c r="C103" s="118"/>
      <c r="D103" s="102"/>
      <c r="E103" s="86"/>
      <c r="F103" s="23"/>
      <c r="G103" s="87"/>
      <c r="H103" s="82"/>
      <c r="I103" s="11"/>
      <c r="J103" s="87"/>
      <c r="K103" s="82"/>
      <c r="L103" s="11"/>
      <c r="M103" s="87"/>
      <c r="N103" s="23"/>
      <c r="O103" s="90"/>
      <c r="P103" s="239">
        <f t="shared" si="3"/>
        <v>0</v>
      </c>
      <c r="Q103" s="75"/>
    </row>
    <row r="104" spans="1:23" ht="18" hidden="1" customHeight="1">
      <c r="A104" s="317">
        <v>98</v>
      </c>
      <c r="B104" s="318"/>
      <c r="C104" s="118"/>
      <c r="D104" s="102"/>
      <c r="E104" s="86"/>
      <c r="F104" s="23"/>
      <c r="G104" s="87"/>
      <c r="H104" s="82"/>
      <c r="I104" s="11"/>
      <c r="J104" s="87"/>
      <c r="K104" s="82"/>
      <c r="L104" s="11"/>
      <c r="M104" s="87"/>
      <c r="N104" s="23"/>
      <c r="O104" s="90"/>
      <c r="P104" s="239">
        <f t="shared" si="3"/>
        <v>0</v>
      </c>
      <c r="Q104" s="75"/>
    </row>
    <row r="105" spans="1:23" ht="18" hidden="1" customHeight="1">
      <c r="A105" s="317">
        <v>99</v>
      </c>
      <c r="B105" s="318"/>
      <c r="C105" s="118"/>
      <c r="D105" s="102"/>
      <c r="E105" s="86"/>
      <c r="F105" s="23"/>
      <c r="G105" s="87"/>
      <c r="H105" s="82"/>
      <c r="I105" s="11"/>
      <c r="J105" s="87"/>
      <c r="K105" s="82"/>
      <c r="L105" s="11"/>
      <c r="M105" s="87"/>
      <c r="N105" s="23"/>
      <c r="O105" s="90"/>
      <c r="P105" s="239">
        <f t="shared" si="3"/>
        <v>0</v>
      </c>
      <c r="Q105" s="75"/>
    </row>
    <row r="106" spans="1:23" ht="18" hidden="1" customHeight="1">
      <c r="A106" s="357">
        <v>100</v>
      </c>
      <c r="B106" s="358"/>
      <c r="C106" s="124"/>
      <c r="D106" s="166"/>
      <c r="E106" s="167"/>
      <c r="F106" s="24"/>
      <c r="G106" s="95"/>
      <c r="H106" s="84"/>
      <c r="I106" s="19"/>
      <c r="J106" s="95"/>
      <c r="K106" s="84"/>
      <c r="L106" s="19"/>
      <c r="M106" s="95"/>
      <c r="N106" s="24"/>
      <c r="O106" s="97"/>
      <c r="P106" s="241">
        <f t="shared" si="3"/>
        <v>0</v>
      </c>
      <c r="Q106" s="169"/>
    </row>
    <row r="107" spans="1:23" ht="15.6" customHeight="1">
      <c r="A107" s="41"/>
      <c r="B107" s="41"/>
    </row>
    <row r="108" spans="1:23" ht="21.6" customHeight="1">
      <c r="A108" s="336" t="s">
        <v>160</v>
      </c>
      <c r="B108" s="337"/>
      <c r="C108" s="253" t="s">
        <v>46</v>
      </c>
      <c r="D108" s="327" t="s">
        <v>144</v>
      </c>
      <c r="E108" s="328"/>
      <c r="F108" s="328"/>
      <c r="G108" s="328"/>
      <c r="H108" s="328"/>
      <c r="I108" s="328"/>
      <c r="J108" s="329"/>
      <c r="L108" s="320" t="s">
        <v>5</v>
      </c>
      <c r="M108" s="320"/>
      <c r="N108" s="320"/>
      <c r="O108" s="319">
        <f>SUM(P114:P163)</f>
        <v>0</v>
      </c>
      <c r="P108" s="319"/>
      <c r="Q108" s="319"/>
      <c r="T108" s="225"/>
    </row>
    <row r="109" spans="1:23" ht="21.6" customHeight="1">
      <c r="A109" s="338">
        <f>A2</f>
        <v>10</v>
      </c>
      <c r="B109" s="339"/>
      <c r="C109" s="334">
        <f>C2</f>
        <v>0</v>
      </c>
      <c r="D109" s="342">
        <f>D2</f>
        <v>0</v>
      </c>
      <c r="E109" s="343"/>
      <c r="F109" s="343"/>
      <c r="G109" s="343"/>
      <c r="H109" s="343"/>
      <c r="I109" s="343"/>
      <c r="J109" s="344"/>
      <c r="L109" s="320" t="s">
        <v>159</v>
      </c>
      <c r="M109" s="320"/>
      <c r="N109" s="320"/>
      <c r="O109" s="319">
        <f>W17</f>
        <v>0</v>
      </c>
      <c r="P109" s="319"/>
      <c r="Q109" s="319"/>
    </row>
    <row r="110" spans="1:23" ht="21.6" customHeight="1">
      <c r="A110" s="340"/>
      <c r="B110" s="341"/>
      <c r="C110" s="335"/>
      <c r="D110" s="345"/>
      <c r="E110" s="346"/>
      <c r="F110" s="346"/>
      <c r="G110" s="346"/>
      <c r="H110" s="346"/>
      <c r="I110" s="346"/>
      <c r="J110" s="347"/>
      <c r="L110" s="320" t="s">
        <v>147</v>
      </c>
      <c r="M110" s="320"/>
      <c r="N110" s="320"/>
      <c r="O110" s="319">
        <f>ROUNDDOWN(O1/2,-3)</f>
        <v>0</v>
      </c>
      <c r="P110" s="319"/>
      <c r="Q110" s="319"/>
      <c r="V110" s="42"/>
    </row>
    <row r="111" spans="1:23" ht="21.75" customHeight="1">
      <c r="A111" s="43"/>
      <c r="B111" s="43"/>
      <c r="C111" s="44"/>
      <c r="K111" s="99"/>
      <c r="L111" s="247" t="str">
        <f>IF(W17&gt;O110,"国庫補助額が上限を超えています。","")</f>
        <v/>
      </c>
      <c r="M111" s="99"/>
      <c r="N111" s="99"/>
      <c r="O111" s="99"/>
      <c r="P111" s="99"/>
    </row>
    <row r="112" spans="1:23" ht="21" customHeight="1">
      <c r="A112" s="45" t="s">
        <v>9</v>
      </c>
      <c r="B112" s="45"/>
      <c r="C112" s="46"/>
      <c r="D112" s="46"/>
      <c r="E112" s="46"/>
      <c r="F112" s="46"/>
      <c r="G112" s="46"/>
      <c r="H112" s="46"/>
      <c r="I112" s="46"/>
      <c r="P112" s="70" t="s">
        <v>10</v>
      </c>
      <c r="V112" s="42"/>
      <c r="W112" s="225"/>
    </row>
    <row r="113" spans="1:23" s="242" customFormat="1" ht="31.15" customHeight="1">
      <c r="A113" s="367" t="s">
        <v>54</v>
      </c>
      <c r="B113" s="368"/>
      <c r="C113" s="191" t="s">
        <v>17</v>
      </c>
      <c r="D113" s="47" t="s">
        <v>27</v>
      </c>
      <c r="E113" s="48"/>
      <c r="F113" s="49" t="s">
        <v>24</v>
      </c>
      <c r="G113" s="50" t="s">
        <v>28</v>
      </c>
      <c r="H113" s="51" t="s">
        <v>23</v>
      </c>
      <c r="I113" s="52" t="s">
        <v>25</v>
      </c>
      <c r="J113" s="50" t="s">
        <v>28</v>
      </c>
      <c r="K113" s="51" t="s">
        <v>29</v>
      </c>
      <c r="L113" s="52" t="s">
        <v>25</v>
      </c>
      <c r="M113" s="50" t="s">
        <v>30</v>
      </c>
      <c r="N113" s="51" t="s">
        <v>31</v>
      </c>
      <c r="O113" s="50" t="s">
        <v>32</v>
      </c>
      <c r="P113" s="53" t="s">
        <v>7</v>
      </c>
      <c r="U113" s="42"/>
      <c r="V113" s="42"/>
      <c r="W113" s="225"/>
    </row>
    <row r="114" spans="1:23" ht="18" customHeight="1">
      <c r="A114" s="369">
        <v>1</v>
      </c>
      <c r="B114" s="370"/>
      <c r="C114" s="121"/>
      <c r="D114" s="103"/>
      <c r="E114" s="91"/>
      <c r="F114" s="28"/>
      <c r="G114" s="94"/>
      <c r="H114" s="83"/>
      <c r="I114" s="18"/>
      <c r="J114" s="94"/>
      <c r="K114" s="83"/>
      <c r="L114" s="18"/>
      <c r="M114" s="94"/>
      <c r="N114" s="25"/>
      <c r="O114" s="96"/>
      <c r="P114" s="243">
        <f t="shared" ref="P114:P163" si="4">IF(F114="",0,INT(SUM(PRODUCT(F114,H114,K114),N114)))</f>
        <v>0</v>
      </c>
    </row>
    <row r="115" spans="1:23" ht="18" customHeight="1">
      <c r="A115" s="359">
        <v>2</v>
      </c>
      <c r="B115" s="360"/>
      <c r="C115" s="119"/>
      <c r="D115" s="103"/>
      <c r="E115" s="92"/>
      <c r="F115" s="23"/>
      <c r="G115" s="94"/>
      <c r="H115" s="83"/>
      <c r="I115" s="18"/>
      <c r="J115" s="94"/>
      <c r="K115" s="83"/>
      <c r="L115" s="18"/>
      <c r="M115" s="94"/>
      <c r="N115" s="25"/>
      <c r="O115" s="90"/>
      <c r="P115" s="243">
        <f t="shared" si="4"/>
        <v>0</v>
      </c>
    </row>
    <row r="116" spans="1:23" ht="18" customHeight="1">
      <c r="A116" s="359">
        <v>3</v>
      </c>
      <c r="B116" s="360"/>
      <c r="C116" s="119"/>
      <c r="D116" s="103"/>
      <c r="E116" s="92"/>
      <c r="F116" s="23"/>
      <c r="G116" s="94"/>
      <c r="H116" s="83"/>
      <c r="I116" s="18"/>
      <c r="J116" s="94"/>
      <c r="K116" s="83"/>
      <c r="L116" s="18"/>
      <c r="M116" s="94"/>
      <c r="N116" s="25"/>
      <c r="O116" s="90"/>
      <c r="P116" s="243">
        <f t="shared" si="4"/>
        <v>0</v>
      </c>
    </row>
    <row r="117" spans="1:23" ht="18" customHeight="1">
      <c r="A117" s="359">
        <v>4</v>
      </c>
      <c r="B117" s="360"/>
      <c r="C117" s="119"/>
      <c r="D117" s="103"/>
      <c r="E117" s="92"/>
      <c r="F117" s="23"/>
      <c r="G117" s="94"/>
      <c r="H117" s="83"/>
      <c r="I117" s="18"/>
      <c r="J117" s="94"/>
      <c r="K117" s="83"/>
      <c r="L117" s="18"/>
      <c r="M117" s="94"/>
      <c r="N117" s="25"/>
      <c r="O117" s="90"/>
      <c r="P117" s="243">
        <f t="shared" si="4"/>
        <v>0</v>
      </c>
      <c r="U117" s="242"/>
      <c r="V117" s="244"/>
      <c r="W117" s="242"/>
    </row>
    <row r="118" spans="1:23" ht="18" customHeight="1">
      <c r="A118" s="359">
        <v>5</v>
      </c>
      <c r="B118" s="360"/>
      <c r="C118" s="120"/>
      <c r="D118" s="103"/>
      <c r="E118" s="92"/>
      <c r="F118" s="23"/>
      <c r="G118" s="94"/>
      <c r="H118" s="83"/>
      <c r="I118" s="18"/>
      <c r="J118" s="94"/>
      <c r="K118" s="83"/>
      <c r="L118" s="18"/>
      <c r="M118" s="94"/>
      <c r="N118" s="25"/>
      <c r="O118" s="90"/>
      <c r="P118" s="243">
        <f t="shared" si="4"/>
        <v>0</v>
      </c>
    </row>
    <row r="119" spans="1:23" ht="18" customHeight="1">
      <c r="A119" s="359">
        <v>6</v>
      </c>
      <c r="B119" s="360"/>
      <c r="C119" s="122"/>
      <c r="D119" s="103"/>
      <c r="E119" s="92"/>
      <c r="F119" s="23"/>
      <c r="G119" s="94"/>
      <c r="H119" s="83"/>
      <c r="I119" s="18"/>
      <c r="J119" s="94"/>
      <c r="K119" s="83"/>
      <c r="L119" s="18"/>
      <c r="M119" s="94"/>
      <c r="N119" s="25"/>
      <c r="O119" s="90"/>
      <c r="P119" s="243">
        <f t="shared" si="4"/>
        <v>0</v>
      </c>
    </row>
    <row r="120" spans="1:23" ht="18" customHeight="1">
      <c r="A120" s="359">
        <v>7</v>
      </c>
      <c r="B120" s="360"/>
      <c r="C120" s="122"/>
      <c r="D120" s="103"/>
      <c r="E120" s="92"/>
      <c r="F120" s="23"/>
      <c r="G120" s="94"/>
      <c r="H120" s="83"/>
      <c r="I120" s="18"/>
      <c r="J120" s="94"/>
      <c r="K120" s="83"/>
      <c r="L120" s="18"/>
      <c r="M120" s="94"/>
      <c r="N120" s="25"/>
      <c r="O120" s="90"/>
      <c r="P120" s="243">
        <f t="shared" si="4"/>
        <v>0</v>
      </c>
    </row>
    <row r="121" spans="1:23" ht="18" customHeight="1">
      <c r="A121" s="359">
        <v>8</v>
      </c>
      <c r="B121" s="360"/>
      <c r="C121" s="122"/>
      <c r="D121" s="103"/>
      <c r="E121" s="92"/>
      <c r="F121" s="23"/>
      <c r="G121" s="94"/>
      <c r="H121" s="83"/>
      <c r="I121" s="18"/>
      <c r="J121" s="94"/>
      <c r="K121" s="83"/>
      <c r="L121" s="18"/>
      <c r="M121" s="94"/>
      <c r="N121" s="25"/>
      <c r="O121" s="90"/>
      <c r="P121" s="243">
        <f t="shared" si="4"/>
        <v>0</v>
      </c>
    </row>
    <row r="122" spans="1:23" ht="18" customHeight="1">
      <c r="A122" s="359">
        <v>9</v>
      </c>
      <c r="B122" s="360"/>
      <c r="C122" s="122"/>
      <c r="D122" s="103"/>
      <c r="E122" s="92"/>
      <c r="F122" s="23"/>
      <c r="G122" s="94"/>
      <c r="H122" s="83"/>
      <c r="I122" s="18"/>
      <c r="J122" s="94"/>
      <c r="K122" s="83"/>
      <c r="L122" s="18"/>
      <c r="M122" s="94"/>
      <c r="N122" s="25"/>
      <c r="O122" s="90"/>
      <c r="P122" s="243">
        <f t="shared" si="4"/>
        <v>0</v>
      </c>
    </row>
    <row r="123" spans="1:23" ht="18" customHeight="1">
      <c r="A123" s="359">
        <v>10</v>
      </c>
      <c r="B123" s="360"/>
      <c r="C123" s="122"/>
      <c r="D123" s="103"/>
      <c r="E123" s="92"/>
      <c r="F123" s="23"/>
      <c r="G123" s="94"/>
      <c r="H123" s="83"/>
      <c r="I123" s="18"/>
      <c r="J123" s="94"/>
      <c r="K123" s="83"/>
      <c r="L123" s="18"/>
      <c r="M123" s="94"/>
      <c r="N123" s="25"/>
      <c r="O123" s="90"/>
      <c r="P123" s="243">
        <f t="shared" si="4"/>
        <v>0</v>
      </c>
    </row>
    <row r="124" spans="1:23" ht="18" customHeight="1">
      <c r="A124" s="359">
        <v>11</v>
      </c>
      <c r="B124" s="360"/>
      <c r="C124" s="122"/>
      <c r="D124" s="103"/>
      <c r="E124" s="92"/>
      <c r="F124" s="23"/>
      <c r="G124" s="94"/>
      <c r="H124" s="83"/>
      <c r="I124" s="18"/>
      <c r="J124" s="94"/>
      <c r="K124" s="83"/>
      <c r="L124" s="18"/>
      <c r="M124" s="94"/>
      <c r="N124" s="25"/>
      <c r="O124" s="90"/>
      <c r="P124" s="243">
        <f t="shared" si="4"/>
        <v>0</v>
      </c>
    </row>
    <row r="125" spans="1:23" ht="18" customHeight="1">
      <c r="A125" s="359">
        <v>12</v>
      </c>
      <c r="B125" s="360"/>
      <c r="C125" s="122"/>
      <c r="D125" s="103"/>
      <c r="E125" s="92"/>
      <c r="F125" s="23"/>
      <c r="G125" s="94"/>
      <c r="H125" s="83"/>
      <c r="I125" s="18"/>
      <c r="J125" s="94"/>
      <c r="K125" s="83"/>
      <c r="L125" s="18"/>
      <c r="M125" s="94"/>
      <c r="N125" s="25"/>
      <c r="O125" s="90"/>
      <c r="P125" s="243">
        <f t="shared" si="4"/>
        <v>0</v>
      </c>
    </row>
    <row r="126" spans="1:23" ht="18" customHeight="1">
      <c r="A126" s="359">
        <v>13</v>
      </c>
      <c r="B126" s="360"/>
      <c r="C126" s="122"/>
      <c r="D126" s="103"/>
      <c r="E126" s="92"/>
      <c r="F126" s="23"/>
      <c r="G126" s="94"/>
      <c r="H126" s="83"/>
      <c r="I126" s="18"/>
      <c r="J126" s="94"/>
      <c r="K126" s="83"/>
      <c r="L126" s="18"/>
      <c r="M126" s="94"/>
      <c r="N126" s="25"/>
      <c r="O126" s="90"/>
      <c r="P126" s="243">
        <f t="shared" si="4"/>
        <v>0</v>
      </c>
    </row>
    <row r="127" spans="1:23" ht="18" customHeight="1">
      <c r="A127" s="359">
        <v>14</v>
      </c>
      <c r="B127" s="360"/>
      <c r="C127" s="122"/>
      <c r="D127" s="103"/>
      <c r="E127" s="92"/>
      <c r="F127" s="23"/>
      <c r="G127" s="94"/>
      <c r="H127" s="83"/>
      <c r="I127" s="18"/>
      <c r="J127" s="94"/>
      <c r="K127" s="83"/>
      <c r="L127" s="18"/>
      <c r="M127" s="94"/>
      <c r="N127" s="25"/>
      <c r="O127" s="90"/>
      <c r="P127" s="243">
        <f t="shared" si="4"/>
        <v>0</v>
      </c>
    </row>
    <row r="128" spans="1:23" ht="18" customHeight="1">
      <c r="A128" s="359">
        <v>15</v>
      </c>
      <c r="B128" s="360"/>
      <c r="C128" s="122"/>
      <c r="D128" s="103"/>
      <c r="E128" s="92"/>
      <c r="F128" s="23"/>
      <c r="G128" s="94"/>
      <c r="H128" s="83"/>
      <c r="I128" s="18"/>
      <c r="J128" s="94"/>
      <c r="K128" s="83"/>
      <c r="L128" s="18"/>
      <c r="M128" s="94"/>
      <c r="N128" s="25"/>
      <c r="O128" s="90"/>
      <c r="P128" s="243">
        <f t="shared" si="4"/>
        <v>0</v>
      </c>
    </row>
    <row r="129" spans="1:16" ht="18" customHeight="1">
      <c r="A129" s="359">
        <v>16</v>
      </c>
      <c r="B129" s="360"/>
      <c r="C129" s="122"/>
      <c r="D129" s="103"/>
      <c r="E129" s="92"/>
      <c r="F129" s="23"/>
      <c r="G129" s="94"/>
      <c r="H129" s="83"/>
      <c r="I129" s="18"/>
      <c r="J129" s="94"/>
      <c r="K129" s="83"/>
      <c r="L129" s="18"/>
      <c r="M129" s="94"/>
      <c r="N129" s="25"/>
      <c r="O129" s="90"/>
      <c r="P129" s="243">
        <f t="shared" si="4"/>
        <v>0</v>
      </c>
    </row>
    <row r="130" spans="1:16" ht="18" customHeight="1">
      <c r="A130" s="359">
        <v>17</v>
      </c>
      <c r="B130" s="360"/>
      <c r="C130" s="122"/>
      <c r="D130" s="103"/>
      <c r="E130" s="92"/>
      <c r="F130" s="23"/>
      <c r="G130" s="94"/>
      <c r="H130" s="83"/>
      <c r="I130" s="18"/>
      <c r="J130" s="94"/>
      <c r="K130" s="83"/>
      <c r="L130" s="18"/>
      <c r="M130" s="94"/>
      <c r="N130" s="25"/>
      <c r="O130" s="90"/>
      <c r="P130" s="243">
        <f t="shared" si="4"/>
        <v>0</v>
      </c>
    </row>
    <row r="131" spans="1:16" ht="18" customHeight="1">
      <c r="A131" s="359">
        <v>18</v>
      </c>
      <c r="B131" s="360"/>
      <c r="C131" s="122"/>
      <c r="D131" s="103"/>
      <c r="E131" s="92"/>
      <c r="F131" s="23"/>
      <c r="G131" s="94"/>
      <c r="H131" s="83"/>
      <c r="I131" s="18"/>
      <c r="J131" s="94"/>
      <c r="K131" s="83"/>
      <c r="L131" s="18"/>
      <c r="M131" s="94"/>
      <c r="N131" s="25"/>
      <c r="O131" s="90"/>
      <c r="P131" s="243">
        <f t="shared" si="4"/>
        <v>0</v>
      </c>
    </row>
    <row r="132" spans="1:16" ht="18" customHeight="1">
      <c r="A132" s="359">
        <v>19</v>
      </c>
      <c r="B132" s="360"/>
      <c r="C132" s="122"/>
      <c r="D132" s="103"/>
      <c r="E132" s="92"/>
      <c r="F132" s="23"/>
      <c r="G132" s="94"/>
      <c r="H132" s="83"/>
      <c r="I132" s="18"/>
      <c r="J132" s="94"/>
      <c r="K132" s="83"/>
      <c r="L132" s="18"/>
      <c r="M132" s="94"/>
      <c r="N132" s="25"/>
      <c r="O132" s="90"/>
      <c r="P132" s="243">
        <f t="shared" si="4"/>
        <v>0</v>
      </c>
    </row>
    <row r="133" spans="1:16" ht="18" customHeight="1">
      <c r="A133" s="359">
        <v>20</v>
      </c>
      <c r="B133" s="360"/>
      <c r="C133" s="122"/>
      <c r="D133" s="103"/>
      <c r="E133" s="92"/>
      <c r="F133" s="23"/>
      <c r="G133" s="94"/>
      <c r="H133" s="83"/>
      <c r="I133" s="18"/>
      <c r="J133" s="94"/>
      <c r="K133" s="83"/>
      <c r="L133" s="18"/>
      <c r="M133" s="94"/>
      <c r="N133" s="25"/>
      <c r="O133" s="90"/>
      <c r="P133" s="243">
        <f t="shared" si="4"/>
        <v>0</v>
      </c>
    </row>
    <row r="134" spans="1:16" ht="18" customHeight="1">
      <c r="A134" s="359">
        <v>21</v>
      </c>
      <c r="B134" s="360"/>
      <c r="C134" s="122"/>
      <c r="D134" s="103"/>
      <c r="E134" s="92"/>
      <c r="F134" s="23"/>
      <c r="G134" s="94"/>
      <c r="H134" s="83"/>
      <c r="I134" s="18"/>
      <c r="J134" s="94"/>
      <c r="K134" s="83"/>
      <c r="L134" s="18"/>
      <c r="M134" s="94"/>
      <c r="N134" s="25"/>
      <c r="O134" s="90"/>
      <c r="P134" s="243">
        <f t="shared" si="4"/>
        <v>0</v>
      </c>
    </row>
    <row r="135" spans="1:16" ht="18" customHeight="1">
      <c r="A135" s="359">
        <v>22</v>
      </c>
      <c r="B135" s="360"/>
      <c r="C135" s="122"/>
      <c r="D135" s="103"/>
      <c r="E135" s="92"/>
      <c r="F135" s="23"/>
      <c r="G135" s="94"/>
      <c r="H135" s="83"/>
      <c r="I135" s="18"/>
      <c r="J135" s="94"/>
      <c r="K135" s="83"/>
      <c r="L135" s="18"/>
      <c r="M135" s="94"/>
      <c r="N135" s="25"/>
      <c r="O135" s="90"/>
      <c r="P135" s="243">
        <f t="shared" si="4"/>
        <v>0</v>
      </c>
    </row>
    <row r="136" spans="1:16" ht="18" customHeight="1">
      <c r="A136" s="359">
        <v>23</v>
      </c>
      <c r="B136" s="360"/>
      <c r="C136" s="122"/>
      <c r="D136" s="103"/>
      <c r="E136" s="92"/>
      <c r="F136" s="23"/>
      <c r="G136" s="94"/>
      <c r="H136" s="83"/>
      <c r="I136" s="18"/>
      <c r="J136" s="94"/>
      <c r="K136" s="83"/>
      <c r="L136" s="18"/>
      <c r="M136" s="94"/>
      <c r="N136" s="25"/>
      <c r="O136" s="90"/>
      <c r="P136" s="243">
        <f t="shared" si="4"/>
        <v>0</v>
      </c>
    </row>
    <row r="137" spans="1:16" ht="18" customHeight="1">
      <c r="A137" s="359">
        <v>24</v>
      </c>
      <c r="B137" s="360"/>
      <c r="C137" s="122"/>
      <c r="D137" s="103"/>
      <c r="E137" s="92"/>
      <c r="F137" s="23"/>
      <c r="G137" s="94"/>
      <c r="H137" s="83"/>
      <c r="I137" s="18"/>
      <c r="J137" s="94"/>
      <c r="K137" s="83"/>
      <c r="L137" s="18"/>
      <c r="M137" s="94"/>
      <c r="N137" s="25"/>
      <c r="O137" s="90"/>
      <c r="P137" s="243">
        <f t="shared" si="4"/>
        <v>0</v>
      </c>
    </row>
    <row r="138" spans="1:16" ht="18" customHeight="1">
      <c r="A138" s="359">
        <v>25</v>
      </c>
      <c r="B138" s="360"/>
      <c r="C138" s="122"/>
      <c r="D138" s="103"/>
      <c r="E138" s="92"/>
      <c r="F138" s="23"/>
      <c r="G138" s="94"/>
      <c r="H138" s="83"/>
      <c r="I138" s="18"/>
      <c r="J138" s="94"/>
      <c r="K138" s="83"/>
      <c r="L138" s="18"/>
      <c r="M138" s="94"/>
      <c r="N138" s="25"/>
      <c r="O138" s="90"/>
      <c r="P138" s="243">
        <f t="shared" si="4"/>
        <v>0</v>
      </c>
    </row>
    <row r="139" spans="1:16" ht="18" customHeight="1">
      <c r="A139" s="359">
        <v>26</v>
      </c>
      <c r="B139" s="360"/>
      <c r="C139" s="122"/>
      <c r="D139" s="103"/>
      <c r="E139" s="92"/>
      <c r="F139" s="23"/>
      <c r="G139" s="94"/>
      <c r="H139" s="83"/>
      <c r="I139" s="18"/>
      <c r="J139" s="94"/>
      <c r="K139" s="83"/>
      <c r="L139" s="18"/>
      <c r="M139" s="94"/>
      <c r="N139" s="25"/>
      <c r="O139" s="90"/>
      <c r="P139" s="243">
        <f t="shared" si="4"/>
        <v>0</v>
      </c>
    </row>
    <row r="140" spans="1:16" ht="18" customHeight="1">
      <c r="A140" s="359">
        <v>27</v>
      </c>
      <c r="B140" s="360"/>
      <c r="C140" s="122"/>
      <c r="D140" s="103"/>
      <c r="E140" s="92"/>
      <c r="F140" s="23"/>
      <c r="G140" s="94"/>
      <c r="H140" s="83"/>
      <c r="I140" s="18"/>
      <c r="J140" s="94"/>
      <c r="K140" s="83"/>
      <c r="L140" s="18"/>
      <c r="M140" s="94"/>
      <c r="N140" s="25"/>
      <c r="O140" s="90"/>
      <c r="P140" s="243">
        <f t="shared" si="4"/>
        <v>0</v>
      </c>
    </row>
    <row r="141" spans="1:16" ht="18" customHeight="1">
      <c r="A141" s="359">
        <v>28</v>
      </c>
      <c r="B141" s="360"/>
      <c r="C141" s="122"/>
      <c r="D141" s="103"/>
      <c r="E141" s="92"/>
      <c r="F141" s="23"/>
      <c r="G141" s="94"/>
      <c r="H141" s="83"/>
      <c r="I141" s="18"/>
      <c r="J141" s="94"/>
      <c r="K141" s="83"/>
      <c r="L141" s="18"/>
      <c r="M141" s="94"/>
      <c r="N141" s="25"/>
      <c r="O141" s="90"/>
      <c r="P141" s="243">
        <f t="shared" si="4"/>
        <v>0</v>
      </c>
    </row>
    <row r="142" spans="1:16" ht="18" customHeight="1">
      <c r="A142" s="359">
        <v>29</v>
      </c>
      <c r="B142" s="360"/>
      <c r="C142" s="122"/>
      <c r="D142" s="103"/>
      <c r="E142" s="92"/>
      <c r="F142" s="23"/>
      <c r="G142" s="94"/>
      <c r="H142" s="83"/>
      <c r="I142" s="18"/>
      <c r="J142" s="94"/>
      <c r="K142" s="83"/>
      <c r="L142" s="18"/>
      <c r="M142" s="94"/>
      <c r="N142" s="25"/>
      <c r="O142" s="90"/>
      <c r="P142" s="243">
        <f t="shared" si="4"/>
        <v>0</v>
      </c>
    </row>
    <row r="143" spans="1:16" ht="18" customHeight="1">
      <c r="A143" s="359">
        <v>30</v>
      </c>
      <c r="B143" s="360"/>
      <c r="C143" s="122"/>
      <c r="D143" s="103"/>
      <c r="E143" s="92"/>
      <c r="F143" s="23"/>
      <c r="G143" s="94"/>
      <c r="H143" s="83"/>
      <c r="I143" s="18"/>
      <c r="J143" s="94"/>
      <c r="K143" s="83"/>
      <c r="L143" s="18"/>
      <c r="M143" s="94"/>
      <c r="N143" s="25"/>
      <c r="O143" s="90"/>
      <c r="P143" s="243">
        <f t="shared" si="4"/>
        <v>0</v>
      </c>
    </row>
    <row r="144" spans="1:16" ht="18" customHeight="1">
      <c r="A144" s="359">
        <v>31</v>
      </c>
      <c r="B144" s="360"/>
      <c r="C144" s="122"/>
      <c r="D144" s="103"/>
      <c r="E144" s="92"/>
      <c r="F144" s="23"/>
      <c r="G144" s="94"/>
      <c r="H144" s="83"/>
      <c r="I144" s="18"/>
      <c r="J144" s="94"/>
      <c r="K144" s="83"/>
      <c r="L144" s="18"/>
      <c r="M144" s="94"/>
      <c r="N144" s="25"/>
      <c r="O144" s="90"/>
      <c r="P144" s="243">
        <f t="shared" si="4"/>
        <v>0</v>
      </c>
    </row>
    <row r="145" spans="1:16" ht="18" customHeight="1">
      <c r="A145" s="359">
        <v>32</v>
      </c>
      <c r="B145" s="360"/>
      <c r="C145" s="122"/>
      <c r="D145" s="103"/>
      <c r="E145" s="92"/>
      <c r="F145" s="23"/>
      <c r="G145" s="94"/>
      <c r="H145" s="83"/>
      <c r="I145" s="18"/>
      <c r="J145" s="94"/>
      <c r="K145" s="83"/>
      <c r="L145" s="18"/>
      <c r="M145" s="94"/>
      <c r="N145" s="25"/>
      <c r="O145" s="90"/>
      <c r="P145" s="243">
        <f t="shared" si="4"/>
        <v>0</v>
      </c>
    </row>
    <row r="146" spans="1:16" ht="18" customHeight="1">
      <c r="A146" s="359">
        <v>33</v>
      </c>
      <c r="B146" s="360"/>
      <c r="C146" s="122"/>
      <c r="D146" s="103"/>
      <c r="E146" s="92"/>
      <c r="F146" s="23"/>
      <c r="G146" s="94"/>
      <c r="H146" s="83"/>
      <c r="I146" s="18"/>
      <c r="J146" s="94"/>
      <c r="K146" s="83"/>
      <c r="L146" s="18"/>
      <c r="M146" s="94"/>
      <c r="N146" s="25"/>
      <c r="O146" s="90"/>
      <c r="P146" s="243">
        <f t="shared" si="4"/>
        <v>0</v>
      </c>
    </row>
    <row r="147" spans="1:16" ht="18" customHeight="1">
      <c r="A147" s="359">
        <v>34</v>
      </c>
      <c r="B147" s="360"/>
      <c r="C147" s="122"/>
      <c r="D147" s="103"/>
      <c r="E147" s="92"/>
      <c r="F147" s="23"/>
      <c r="G147" s="94"/>
      <c r="H147" s="83"/>
      <c r="I147" s="18"/>
      <c r="J147" s="94"/>
      <c r="K147" s="83"/>
      <c r="L147" s="18"/>
      <c r="M147" s="94"/>
      <c r="N147" s="25"/>
      <c r="O147" s="90"/>
      <c r="P147" s="243">
        <f t="shared" si="4"/>
        <v>0</v>
      </c>
    </row>
    <row r="148" spans="1:16" ht="18" customHeight="1">
      <c r="A148" s="359">
        <v>35</v>
      </c>
      <c r="B148" s="360"/>
      <c r="C148" s="122"/>
      <c r="D148" s="103"/>
      <c r="E148" s="92"/>
      <c r="F148" s="23"/>
      <c r="G148" s="94"/>
      <c r="H148" s="83"/>
      <c r="I148" s="18"/>
      <c r="J148" s="94"/>
      <c r="K148" s="83"/>
      <c r="L148" s="18"/>
      <c r="M148" s="94"/>
      <c r="N148" s="25"/>
      <c r="O148" s="90"/>
      <c r="P148" s="243">
        <f t="shared" si="4"/>
        <v>0</v>
      </c>
    </row>
    <row r="149" spans="1:16" ht="18" customHeight="1">
      <c r="A149" s="359">
        <v>36</v>
      </c>
      <c r="B149" s="360"/>
      <c r="C149" s="122"/>
      <c r="D149" s="103"/>
      <c r="E149" s="92"/>
      <c r="F149" s="23"/>
      <c r="G149" s="94"/>
      <c r="H149" s="83"/>
      <c r="I149" s="18"/>
      <c r="J149" s="94"/>
      <c r="K149" s="83"/>
      <c r="L149" s="18"/>
      <c r="M149" s="94"/>
      <c r="N149" s="25"/>
      <c r="O149" s="90"/>
      <c r="P149" s="243">
        <f t="shared" si="4"/>
        <v>0</v>
      </c>
    </row>
    <row r="150" spans="1:16" ht="18" customHeight="1">
      <c r="A150" s="359">
        <v>37</v>
      </c>
      <c r="B150" s="360"/>
      <c r="C150" s="122"/>
      <c r="D150" s="103"/>
      <c r="E150" s="92"/>
      <c r="F150" s="23"/>
      <c r="G150" s="94"/>
      <c r="H150" s="83"/>
      <c r="I150" s="18"/>
      <c r="J150" s="94"/>
      <c r="K150" s="83"/>
      <c r="L150" s="18"/>
      <c r="M150" s="94"/>
      <c r="N150" s="25"/>
      <c r="O150" s="90"/>
      <c r="P150" s="243">
        <f t="shared" si="4"/>
        <v>0</v>
      </c>
    </row>
    <row r="151" spans="1:16" ht="18" customHeight="1">
      <c r="A151" s="359">
        <v>38</v>
      </c>
      <c r="B151" s="360"/>
      <c r="C151" s="122"/>
      <c r="D151" s="103"/>
      <c r="E151" s="92"/>
      <c r="F151" s="23"/>
      <c r="G151" s="94"/>
      <c r="H151" s="83"/>
      <c r="I151" s="18"/>
      <c r="J151" s="94"/>
      <c r="K151" s="83"/>
      <c r="L151" s="18"/>
      <c r="M151" s="94"/>
      <c r="N151" s="25"/>
      <c r="O151" s="90"/>
      <c r="P151" s="243">
        <f t="shared" si="4"/>
        <v>0</v>
      </c>
    </row>
    <row r="152" spans="1:16" ht="18" customHeight="1">
      <c r="A152" s="359">
        <v>39</v>
      </c>
      <c r="B152" s="360"/>
      <c r="C152" s="122"/>
      <c r="D152" s="103"/>
      <c r="E152" s="92"/>
      <c r="F152" s="23"/>
      <c r="G152" s="94"/>
      <c r="H152" s="83"/>
      <c r="I152" s="18"/>
      <c r="J152" s="94"/>
      <c r="K152" s="83"/>
      <c r="L152" s="18"/>
      <c r="M152" s="94"/>
      <c r="N152" s="25"/>
      <c r="O152" s="90"/>
      <c r="P152" s="243">
        <f t="shared" si="4"/>
        <v>0</v>
      </c>
    </row>
    <row r="153" spans="1:16" ht="18" customHeight="1">
      <c r="A153" s="359">
        <v>40</v>
      </c>
      <c r="B153" s="360"/>
      <c r="C153" s="122"/>
      <c r="D153" s="103"/>
      <c r="E153" s="92"/>
      <c r="F153" s="23"/>
      <c r="G153" s="94"/>
      <c r="H153" s="83"/>
      <c r="I153" s="18"/>
      <c r="J153" s="94"/>
      <c r="K153" s="83"/>
      <c r="L153" s="18"/>
      <c r="M153" s="94"/>
      <c r="N153" s="25"/>
      <c r="O153" s="90"/>
      <c r="P153" s="243">
        <f t="shared" si="4"/>
        <v>0</v>
      </c>
    </row>
    <row r="154" spans="1:16" ht="18" customHeight="1">
      <c r="A154" s="359">
        <v>41</v>
      </c>
      <c r="B154" s="360"/>
      <c r="C154" s="122"/>
      <c r="D154" s="103"/>
      <c r="E154" s="92"/>
      <c r="F154" s="23"/>
      <c r="G154" s="94"/>
      <c r="H154" s="83"/>
      <c r="I154" s="18"/>
      <c r="J154" s="94"/>
      <c r="K154" s="83"/>
      <c r="L154" s="18"/>
      <c r="M154" s="94"/>
      <c r="N154" s="25"/>
      <c r="O154" s="90"/>
      <c r="P154" s="243">
        <f t="shared" si="4"/>
        <v>0</v>
      </c>
    </row>
    <row r="155" spans="1:16" ht="18" customHeight="1">
      <c r="A155" s="359">
        <v>42</v>
      </c>
      <c r="B155" s="360"/>
      <c r="C155" s="122"/>
      <c r="D155" s="103"/>
      <c r="E155" s="92"/>
      <c r="F155" s="23"/>
      <c r="G155" s="94"/>
      <c r="H155" s="83"/>
      <c r="I155" s="18"/>
      <c r="J155" s="94"/>
      <c r="K155" s="83"/>
      <c r="L155" s="18"/>
      <c r="M155" s="94"/>
      <c r="N155" s="25"/>
      <c r="O155" s="90"/>
      <c r="P155" s="243">
        <f t="shared" si="4"/>
        <v>0</v>
      </c>
    </row>
    <row r="156" spans="1:16" ht="18" customHeight="1">
      <c r="A156" s="359">
        <v>43</v>
      </c>
      <c r="B156" s="360"/>
      <c r="C156" s="122"/>
      <c r="D156" s="103"/>
      <c r="E156" s="92"/>
      <c r="F156" s="23"/>
      <c r="G156" s="94"/>
      <c r="H156" s="83"/>
      <c r="I156" s="18"/>
      <c r="J156" s="94"/>
      <c r="K156" s="83"/>
      <c r="L156" s="18"/>
      <c r="M156" s="94"/>
      <c r="N156" s="25"/>
      <c r="O156" s="90"/>
      <c r="P156" s="243">
        <f t="shared" si="4"/>
        <v>0</v>
      </c>
    </row>
    <row r="157" spans="1:16" ht="18" customHeight="1">
      <c r="A157" s="359">
        <v>44</v>
      </c>
      <c r="B157" s="360"/>
      <c r="C157" s="122"/>
      <c r="D157" s="103"/>
      <c r="E157" s="92"/>
      <c r="F157" s="23"/>
      <c r="G157" s="94"/>
      <c r="H157" s="83"/>
      <c r="I157" s="18"/>
      <c r="J157" s="94"/>
      <c r="K157" s="83"/>
      <c r="L157" s="18"/>
      <c r="M157" s="94"/>
      <c r="N157" s="25"/>
      <c r="O157" s="90"/>
      <c r="P157" s="243">
        <f t="shared" si="4"/>
        <v>0</v>
      </c>
    </row>
    <row r="158" spans="1:16" ht="18" customHeight="1">
      <c r="A158" s="359">
        <v>45</v>
      </c>
      <c r="B158" s="360"/>
      <c r="C158" s="122"/>
      <c r="D158" s="103"/>
      <c r="E158" s="92"/>
      <c r="F158" s="23"/>
      <c r="G158" s="94"/>
      <c r="H158" s="83"/>
      <c r="I158" s="18"/>
      <c r="J158" s="94"/>
      <c r="K158" s="83"/>
      <c r="L158" s="18"/>
      <c r="M158" s="94"/>
      <c r="N158" s="25"/>
      <c r="O158" s="90"/>
      <c r="P158" s="243">
        <f t="shared" si="4"/>
        <v>0</v>
      </c>
    </row>
    <row r="159" spans="1:16" ht="18" customHeight="1">
      <c r="A159" s="359">
        <v>46</v>
      </c>
      <c r="B159" s="360"/>
      <c r="C159" s="122"/>
      <c r="D159" s="103"/>
      <c r="E159" s="92"/>
      <c r="F159" s="23"/>
      <c r="G159" s="94"/>
      <c r="H159" s="83"/>
      <c r="I159" s="18"/>
      <c r="J159" s="94"/>
      <c r="K159" s="83"/>
      <c r="L159" s="18"/>
      <c r="M159" s="94"/>
      <c r="N159" s="25"/>
      <c r="O159" s="90"/>
      <c r="P159" s="243">
        <f t="shared" si="4"/>
        <v>0</v>
      </c>
    </row>
    <row r="160" spans="1:16" ht="18" customHeight="1">
      <c r="A160" s="359">
        <v>47</v>
      </c>
      <c r="B160" s="360"/>
      <c r="C160" s="122"/>
      <c r="D160" s="103"/>
      <c r="E160" s="92"/>
      <c r="F160" s="23"/>
      <c r="G160" s="94"/>
      <c r="H160" s="83"/>
      <c r="I160" s="18"/>
      <c r="J160" s="94"/>
      <c r="K160" s="83"/>
      <c r="L160" s="18"/>
      <c r="M160" s="94"/>
      <c r="N160" s="25"/>
      <c r="O160" s="90"/>
      <c r="P160" s="243">
        <f t="shared" si="4"/>
        <v>0</v>
      </c>
    </row>
    <row r="161" spans="1:16" ht="18" customHeight="1">
      <c r="A161" s="359">
        <v>48</v>
      </c>
      <c r="B161" s="360"/>
      <c r="C161" s="122"/>
      <c r="D161" s="103"/>
      <c r="E161" s="92"/>
      <c r="F161" s="23"/>
      <c r="G161" s="94"/>
      <c r="H161" s="83"/>
      <c r="I161" s="18"/>
      <c r="J161" s="94"/>
      <c r="K161" s="83"/>
      <c r="L161" s="18"/>
      <c r="M161" s="94"/>
      <c r="N161" s="25"/>
      <c r="O161" s="90"/>
      <c r="P161" s="243">
        <f t="shared" si="4"/>
        <v>0</v>
      </c>
    </row>
    <row r="162" spans="1:16" ht="18" customHeight="1">
      <c r="A162" s="359">
        <v>49</v>
      </c>
      <c r="B162" s="360"/>
      <c r="C162" s="122"/>
      <c r="D162" s="103"/>
      <c r="E162" s="92"/>
      <c r="F162" s="23"/>
      <c r="G162" s="94"/>
      <c r="H162" s="83"/>
      <c r="I162" s="18"/>
      <c r="J162" s="94"/>
      <c r="K162" s="83"/>
      <c r="L162" s="18"/>
      <c r="M162" s="94"/>
      <c r="N162" s="25"/>
      <c r="O162" s="90"/>
      <c r="P162" s="243">
        <f t="shared" si="4"/>
        <v>0</v>
      </c>
    </row>
    <row r="163" spans="1:16" ht="18" customHeight="1">
      <c r="A163" s="361">
        <v>50</v>
      </c>
      <c r="B163" s="362"/>
      <c r="C163" s="125"/>
      <c r="D163" s="104"/>
      <c r="E163" s="93"/>
      <c r="F163" s="24"/>
      <c r="G163" s="95"/>
      <c r="H163" s="84"/>
      <c r="I163" s="19"/>
      <c r="J163" s="95"/>
      <c r="K163" s="84"/>
      <c r="L163" s="19"/>
      <c r="M163" s="95"/>
      <c r="N163" s="24"/>
      <c r="O163" s="97"/>
      <c r="P163" s="245">
        <f t="shared" si="4"/>
        <v>0</v>
      </c>
    </row>
    <row r="165" spans="1:16">
      <c r="A165" s="55"/>
      <c r="B165" s="55"/>
    </row>
    <row r="166" spans="1:16" ht="20.100000000000001" customHeight="1"/>
    <row r="167" spans="1:16" ht="20.100000000000001" customHeight="1"/>
    <row r="168" spans="1:16" ht="20.100000000000001" customHeight="1"/>
    <row r="169" spans="1:16" ht="20.100000000000001" customHeight="1"/>
    <row r="170" spans="1:16" ht="20.100000000000001" customHeight="1"/>
    <row r="171" spans="1:16" ht="20.100000000000001" customHeight="1"/>
    <row r="172" spans="1:16" ht="20.100000000000001" customHeight="1"/>
    <row r="173" spans="1:16" ht="20.100000000000001" customHeight="1"/>
    <row r="174" spans="1:16" ht="20.100000000000001" customHeight="1"/>
    <row r="175" spans="1:16" ht="20.100000000000001" customHeight="1"/>
    <row r="176" spans="1:16" ht="19.5" customHeight="1"/>
    <row r="177" spans="8:22" ht="19.5" customHeight="1"/>
    <row r="178" spans="8:22" ht="19.5" customHeight="1"/>
    <row r="179" spans="8:22" ht="19.5" customHeight="1"/>
    <row r="180" spans="8:22" ht="19.5" customHeight="1"/>
    <row r="181" spans="8:22" ht="19.5" customHeight="1"/>
    <row r="182" spans="8:22" ht="19.5" customHeight="1">
      <c r="H182" s="246"/>
      <c r="I182" s="246"/>
      <c r="J182" s="246"/>
      <c r="K182" s="246"/>
      <c r="L182" s="246"/>
      <c r="M182" s="246"/>
      <c r="N182" s="246"/>
    </row>
    <row r="183" spans="8:22" ht="20.100000000000001" customHeight="1">
      <c r="H183" s="246"/>
      <c r="I183" s="246"/>
      <c r="J183" s="246"/>
      <c r="K183" s="246"/>
      <c r="L183" s="246"/>
      <c r="M183" s="246"/>
      <c r="N183" s="246"/>
    </row>
    <row r="184" spans="8:22" ht="20.100000000000001" customHeight="1">
      <c r="H184" s="246"/>
      <c r="I184" s="246"/>
      <c r="J184" s="246"/>
      <c r="K184" s="246"/>
      <c r="L184" s="246"/>
      <c r="M184" s="246"/>
      <c r="N184" s="246"/>
    </row>
    <row r="185" spans="8:22" ht="20.100000000000001" customHeight="1">
      <c r="H185" s="246"/>
      <c r="I185" s="246"/>
      <c r="J185" s="246"/>
      <c r="K185" s="246"/>
      <c r="L185" s="246"/>
      <c r="M185" s="246"/>
      <c r="N185" s="246"/>
    </row>
    <row r="186" spans="8:22" ht="20.100000000000001" customHeight="1">
      <c r="H186" s="246"/>
      <c r="I186" s="246"/>
      <c r="J186" s="246"/>
      <c r="K186" s="246"/>
      <c r="L186" s="246"/>
      <c r="M186" s="246"/>
      <c r="N186" s="246"/>
      <c r="U186" s="225"/>
      <c r="V186" s="42"/>
    </row>
    <row r="187" spans="8:22" ht="20.100000000000001" customHeight="1">
      <c r="H187" s="246"/>
      <c r="I187" s="246"/>
      <c r="J187" s="246"/>
      <c r="K187" s="246"/>
      <c r="L187" s="246"/>
      <c r="M187" s="246"/>
      <c r="N187" s="246"/>
      <c r="U187" s="225"/>
      <c r="V187" s="42"/>
    </row>
    <row r="188" spans="8:22" ht="20.100000000000001" customHeight="1">
      <c r="H188" s="246"/>
      <c r="I188" s="246"/>
      <c r="J188" s="246"/>
      <c r="K188" s="246"/>
      <c r="L188" s="246"/>
      <c r="M188" s="246"/>
      <c r="N188" s="246"/>
      <c r="U188" s="225"/>
      <c r="V188" s="42"/>
    </row>
    <row r="189" spans="8:22" ht="20.100000000000001" customHeight="1">
      <c r="H189" s="246"/>
      <c r="I189" s="246"/>
      <c r="J189" s="246"/>
      <c r="K189" s="246"/>
      <c r="L189" s="246"/>
      <c r="M189" s="246"/>
      <c r="N189" s="246"/>
      <c r="U189" s="225"/>
      <c r="V189" s="42"/>
    </row>
    <row r="190" spans="8:22" ht="20.100000000000001" customHeight="1">
      <c r="H190" s="246"/>
      <c r="I190" s="246"/>
      <c r="J190" s="246"/>
      <c r="K190" s="246"/>
      <c r="L190" s="246"/>
      <c r="M190" s="246"/>
      <c r="N190" s="246"/>
      <c r="U190" s="225"/>
      <c r="V190" s="42"/>
    </row>
    <row r="191" spans="8:22" ht="20.100000000000001" customHeight="1">
      <c r="H191" s="246"/>
      <c r="I191" s="246"/>
      <c r="J191" s="246"/>
      <c r="K191" s="246"/>
      <c r="L191" s="246"/>
      <c r="M191" s="246"/>
      <c r="N191" s="246"/>
      <c r="U191" s="225"/>
      <c r="V191" s="42"/>
    </row>
    <row r="192" spans="8:22" ht="20.100000000000001" customHeight="1">
      <c r="H192" s="246"/>
      <c r="I192" s="246"/>
      <c r="J192" s="246"/>
      <c r="K192" s="246"/>
      <c r="L192" s="246"/>
      <c r="M192" s="246"/>
      <c r="N192" s="246"/>
      <c r="U192" s="225"/>
      <c r="V192" s="42"/>
    </row>
    <row r="193" spans="8:22" ht="20.100000000000001" customHeight="1">
      <c r="H193" s="246"/>
      <c r="I193" s="246"/>
      <c r="J193" s="246"/>
      <c r="K193" s="246"/>
      <c r="L193" s="246"/>
      <c r="M193" s="246"/>
      <c r="N193" s="246"/>
      <c r="U193" s="225"/>
      <c r="V193" s="42"/>
    </row>
    <row r="194" spans="8:22" ht="20.100000000000001" customHeight="1">
      <c r="H194" s="246"/>
      <c r="I194" s="246"/>
      <c r="J194" s="246"/>
      <c r="K194" s="246"/>
      <c r="L194" s="246"/>
      <c r="M194" s="246"/>
      <c r="N194" s="246"/>
      <c r="U194" s="225"/>
      <c r="V194" s="42"/>
    </row>
    <row r="195" spans="8:22" ht="20.100000000000001" customHeight="1">
      <c r="H195" s="246"/>
      <c r="I195" s="246"/>
      <c r="J195" s="246"/>
      <c r="K195" s="246"/>
      <c r="L195" s="246"/>
      <c r="M195" s="246"/>
      <c r="N195" s="246"/>
      <c r="U195" s="225"/>
      <c r="V195" s="42"/>
    </row>
    <row r="196" spans="8:22" ht="20.100000000000001" customHeight="1">
      <c r="H196" s="246"/>
      <c r="I196" s="246"/>
      <c r="J196" s="246"/>
      <c r="K196" s="246"/>
      <c r="L196" s="246"/>
      <c r="M196" s="246"/>
      <c r="N196" s="246"/>
      <c r="U196" s="225"/>
      <c r="V196" s="42"/>
    </row>
    <row r="197" spans="8:22" ht="20.100000000000001" customHeight="1">
      <c r="H197" s="246"/>
      <c r="I197" s="246"/>
      <c r="J197" s="246"/>
      <c r="K197" s="246"/>
      <c r="L197" s="246"/>
      <c r="M197" s="246"/>
      <c r="N197" s="246"/>
      <c r="U197" s="225"/>
      <c r="V197" s="42"/>
    </row>
    <row r="198" spans="8:22" ht="20.100000000000001" customHeight="1">
      <c r="H198" s="246"/>
      <c r="I198" s="246"/>
      <c r="J198" s="246"/>
      <c r="K198" s="246"/>
      <c r="L198" s="246"/>
      <c r="M198" s="246"/>
      <c r="N198" s="246"/>
      <c r="U198" s="225"/>
      <c r="V198" s="42"/>
    </row>
    <row r="199" spans="8:22" ht="20.100000000000001" customHeight="1">
      <c r="H199" s="246"/>
      <c r="I199" s="246"/>
      <c r="J199" s="246"/>
      <c r="K199" s="246"/>
      <c r="L199" s="246"/>
      <c r="M199" s="246"/>
      <c r="N199" s="246"/>
      <c r="U199" s="225"/>
      <c r="V199" s="42"/>
    </row>
    <row r="200" spans="8:22" ht="20.100000000000001" customHeight="1">
      <c r="H200" s="246"/>
      <c r="I200" s="246"/>
      <c r="J200" s="246"/>
      <c r="K200" s="246"/>
      <c r="L200" s="246"/>
      <c r="M200" s="246"/>
      <c r="N200" s="246"/>
      <c r="U200" s="225"/>
      <c r="V200" s="42"/>
    </row>
    <row r="201" spans="8:22" ht="20.100000000000001" customHeight="1">
      <c r="H201" s="246"/>
      <c r="I201" s="246"/>
      <c r="J201" s="246"/>
      <c r="K201" s="246"/>
      <c r="L201" s="246"/>
      <c r="M201" s="246"/>
      <c r="N201" s="246"/>
      <c r="U201" s="225"/>
      <c r="V201" s="42"/>
    </row>
    <row r="202" spans="8:22" ht="20.100000000000001" customHeight="1">
      <c r="H202" s="246"/>
      <c r="I202" s="246"/>
      <c r="J202" s="246"/>
      <c r="K202" s="246"/>
      <c r="L202" s="246"/>
      <c r="M202" s="246"/>
      <c r="N202" s="246"/>
      <c r="U202" s="225"/>
      <c r="V202" s="42"/>
    </row>
    <row r="203" spans="8:22" ht="20.100000000000001" customHeight="1">
      <c r="H203" s="246"/>
      <c r="I203" s="246"/>
      <c r="J203" s="246"/>
      <c r="K203" s="246"/>
      <c r="L203" s="246"/>
      <c r="M203" s="246"/>
      <c r="N203" s="246"/>
      <c r="U203" s="225"/>
      <c r="V203" s="42"/>
    </row>
    <row r="204" spans="8:22" ht="20.100000000000001" customHeight="1">
      <c r="H204" s="246"/>
      <c r="I204" s="246"/>
      <c r="J204" s="246"/>
      <c r="K204" s="246"/>
      <c r="L204" s="246"/>
      <c r="M204" s="246"/>
      <c r="N204" s="246"/>
      <c r="U204" s="225"/>
      <c r="V204" s="42"/>
    </row>
    <row r="205" spans="8:22" ht="20.100000000000001" customHeight="1">
      <c r="H205" s="246"/>
      <c r="I205" s="246"/>
      <c r="J205" s="246"/>
      <c r="K205" s="246"/>
      <c r="L205" s="246"/>
      <c r="M205" s="246"/>
      <c r="N205" s="246"/>
      <c r="U205" s="225"/>
      <c r="V205" s="42"/>
    </row>
    <row r="206" spans="8:22" ht="20.100000000000001" customHeight="1">
      <c r="H206" s="246"/>
      <c r="I206" s="246"/>
      <c r="J206" s="246"/>
      <c r="K206" s="246"/>
      <c r="L206" s="246"/>
      <c r="M206" s="246"/>
      <c r="N206" s="246"/>
      <c r="U206" s="225"/>
      <c r="V206" s="42"/>
    </row>
    <row r="207" spans="8:22" ht="20.100000000000001" customHeight="1">
      <c r="H207" s="246"/>
      <c r="I207" s="246"/>
      <c r="J207" s="246"/>
      <c r="K207" s="246"/>
      <c r="L207" s="246"/>
      <c r="M207" s="246"/>
      <c r="N207" s="246"/>
      <c r="U207" s="225"/>
      <c r="V207" s="42"/>
    </row>
    <row r="208" spans="8:22" ht="20.100000000000001" customHeight="1">
      <c r="H208" s="246"/>
      <c r="I208" s="246"/>
      <c r="J208" s="246"/>
      <c r="K208" s="246"/>
      <c r="L208" s="246"/>
      <c r="M208" s="246"/>
      <c r="N208" s="246"/>
      <c r="U208" s="225"/>
      <c r="V208" s="42"/>
    </row>
    <row r="209" spans="8:22" ht="20.100000000000001" customHeight="1">
      <c r="H209" s="246"/>
      <c r="I209" s="246"/>
      <c r="J209" s="246"/>
      <c r="K209" s="246"/>
      <c r="L209" s="246"/>
      <c r="M209" s="246"/>
      <c r="N209" s="246"/>
      <c r="U209" s="225"/>
      <c r="V209" s="42"/>
    </row>
    <row r="210" spans="8:22">
      <c r="U210" s="225"/>
      <c r="V210" s="42"/>
    </row>
    <row r="211" spans="8:22">
      <c r="U211" s="225"/>
      <c r="V211" s="42"/>
    </row>
    <row r="212" spans="8:22">
      <c r="U212" s="225"/>
      <c r="V212" s="42"/>
    </row>
    <row r="213" spans="8:22">
      <c r="U213" s="225"/>
      <c r="V213" s="42"/>
    </row>
    <row r="214" spans="8:22">
      <c r="U214" s="225"/>
      <c r="V214" s="42"/>
    </row>
  </sheetData>
  <sheetProtection sheet="1" formatRows="0"/>
  <mergeCells count="186">
    <mergeCell ref="A160:B160"/>
    <mergeCell ref="A161:B161"/>
    <mergeCell ref="A162:B162"/>
    <mergeCell ref="A163:B163"/>
    <mergeCell ref="A154:B154"/>
    <mergeCell ref="A155:B155"/>
    <mergeCell ref="A156:B156"/>
    <mergeCell ref="A157:B157"/>
    <mergeCell ref="A158:B158"/>
    <mergeCell ref="A159:B159"/>
    <mergeCell ref="A148:B148"/>
    <mergeCell ref="A149:B149"/>
    <mergeCell ref="A150:B150"/>
    <mergeCell ref="A151:B151"/>
    <mergeCell ref="A152:B152"/>
    <mergeCell ref="A153:B153"/>
    <mergeCell ref="A142:B142"/>
    <mergeCell ref="A143:B143"/>
    <mergeCell ref="A144:B144"/>
    <mergeCell ref="A145:B145"/>
    <mergeCell ref="A146:B146"/>
    <mergeCell ref="A147:B147"/>
    <mergeCell ref="A136:B136"/>
    <mergeCell ref="A137:B137"/>
    <mergeCell ref="A138:B138"/>
    <mergeCell ref="A139:B139"/>
    <mergeCell ref="A140:B140"/>
    <mergeCell ref="A141:B141"/>
    <mergeCell ref="A130:B130"/>
    <mergeCell ref="A131:B131"/>
    <mergeCell ref="A132:B132"/>
    <mergeCell ref="A133:B133"/>
    <mergeCell ref="A134:B134"/>
    <mergeCell ref="A135:B135"/>
    <mergeCell ref="A124:B124"/>
    <mergeCell ref="A125:B125"/>
    <mergeCell ref="A126:B126"/>
    <mergeCell ref="A127:B127"/>
    <mergeCell ref="A128:B128"/>
    <mergeCell ref="A129:B129"/>
    <mergeCell ref="A118:B118"/>
    <mergeCell ref="A119:B119"/>
    <mergeCell ref="A120:B120"/>
    <mergeCell ref="A121:B121"/>
    <mergeCell ref="A122:B122"/>
    <mergeCell ref="A123:B123"/>
    <mergeCell ref="O110:Q110"/>
    <mergeCell ref="A113:B113"/>
    <mergeCell ref="A114:B114"/>
    <mergeCell ref="A115:B115"/>
    <mergeCell ref="A116:B116"/>
    <mergeCell ref="A117:B117"/>
    <mergeCell ref="A108:B108"/>
    <mergeCell ref="D108:J108"/>
    <mergeCell ref="L108:N108"/>
    <mergeCell ref="O108:Q108"/>
    <mergeCell ref="A109:B110"/>
    <mergeCell ref="C109:C110"/>
    <mergeCell ref="D109:J110"/>
    <mergeCell ref="L109:N109"/>
    <mergeCell ref="O109:Q109"/>
    <mergeCell ref="L110:N110"/>
    <mergeCell ref="A101:B101"/>
    <mergeCell ref="A102:B102"/>
    <mergeCell ref="A103:B103"/>
    <mergeCell ref="A104:B104"/>
    <mergeCell ref="A105:B105"/>
    <mergeCell ref="A106:B106"/>
    <mergeCell ref="A95:B95"/>
    <mergeCell ref="A96:B96"/>
    <mergeCell ref="A97:B97"/>
    <mergeCell ref="A98:B98"/>
    <mergeCell ref="A99:B99"/>
    <mergeCell ref="A100:B100"/>
    <mergeCell ref="A89:B89"/>
    <mergeCell ref="A90:B90"/>
    <mergeCell ref="A91:B91"/>
    <mergeCell ref="A92:B92"/>
    <mergeCell ref="A93:B93"/>
    <mergeCell ref="A94:B94"/>
    <mergeCell ref="A83:B83"/>
    <mergeCell ref="A84:B84"/>
    <mergeCell ref="A85:B85"/>
    <mergeCell ref="A86:B86"/>
    <mergeCell ref="A87:B87"/>
    <mergeCell ref="A88:B88"/>
    <mergeCell ref="A77:B77"/>
    <mergeCell ref="A78:B78"/>
    <mergeCell ref="A79:B79"/>
    <mergeCell ref="A80:B80"/>
    <mergeCell ref="A81:B81"/>
    <mergeCell ref="A82:B82"/>
    <mergeCell ref="A71:B71"/>
    <mergeCell ref="A72:B72"/>
    <mergeCell ref="A73:B73"/>
    <mergeCell ref="A74:B74"/>
    <mergeCell ref="A75:B75"/>
    <mergeCell ref="A76:B76"/>
    <mergeCell ref="A65:B65"/>
    <mergeCell ref="A66:B66"/>
    <mergeCell ref="A67:B67"/>
    <mergeCell ref="A68:B68"/>
    <mergeCell ref="A69:B69"/>
    <mergeCell ref="A70:B70"/>
    <mergeCell ref="A59:B59"/>
    <mergeCell ref="A60:B60"/>
    <mergeCell ref="A61:B61"/>
    <mergeCell ref="A62:B62"/>
    <mergeCell ref="A63:B63"/>
    <mergeCell ref="A64:B64"/>
    <mergeCell ref="A54:B54"/>
    <mergeCell ref="A55:B55"/>
    <mergeCell ref="A56:B56"/>
    <mergeCell ref="A57:B57"/>
    <mergeCell ref="A58:B58"/>
    <mergeCell ref="A48:B48"/>
    <mergeCell ref="U50:V50"/>
    <mergeCell ref="A49:B49"/>
    <mergeCell ref="A50:B50"/>
    <mergeCell ref="A51:B51"/>
    <mergeCell ref="A52:B52"/>
    <mergeCell ref="A35:B35"/>
    <mergeCell ref="A36:B36"/>
    <mergeCell ref="A37:B37"/>
    <mergeCell ref="A38:B38"/>
    <mergeCell ref="A39:B39"/>
    <mergeCell ref="A40:B40"/>
    <mergeCell ref="A41:B41"/>
    <mergeCell ref="U36:U49"/>
    <mergeCell ref="A53:B53"/>
    <mergeCell ref="A42:B42"/>
    <mergeCell ref="A43:B43"/>
    <mergeCell ref="A44:B44"/>
    <mergeCell ref="A45:B45"/>
    <mergeCell ref="A46:B46"/>
    <mergeCell ref="A47:B47"/>
    <mergeCell ref="U21:V21"/>
    <mergeCell ref="A22:B22"/>
    <mergeCell ref="A23:B23"/>
    <mergeCell ref="A24:B24"/>
    <mergeCell ref="A25:B25"/>
    <mergeCell ref="A26:B26"/>
    <mergeCell ref="U22:U35"/>
    <mergeCell ref="A16:B16"/>
    <mergeCell ref="U16:V16"/>
    <mergeCell ref="A17:B17"/>
    <mergeCell ref="U17:V17"/>
    <mergeCell ref="A18:B18"/>
    <mergeCell ref="U18:V18"/>
    <mergeCell ref="A27:B27"/>
    <mergeCell ref="A28:B28"/>
    <mergeCell ref="A29:B29"/>
    <mergeCell ref="A30:B30"/>
    <mergeCell ref="A31:B31"/>
    <mergeCell ref="A32:B32"/>
    <mergeCell ref="A19:B19"/>
    <mergeCell ref="A20:B20"/>
    <mergeCell ref="A21:B21"/>
    <mergeCell ref="A33:B33"/>
    <mergeCell ref="A34:B34"/>
    <mergeCell ref="A9:B9"/>
    <mergeCell ref="U9:V9"/>
    <mergeCell ref="A10:B10"/>
    <mergeCell ref="U10:V10"/>
    <mergeCell ref="A11:B11"/>
    <mergeCell ref="U11:U15"/>
    <mergeCell ref="A12:B12"/>
    <mergeCell ref="A13:B13"/>
    <mergeCell ref="A14:B14"/>
    <mergeCell ref="A15:B15"/>
    <mergeCell ref="O3:Q3"/>
    <mergeCell ref="U5:V5"/>
    <mergeCell ref="A6:B6"/>
    <mergeCell ref="A7:B7"/>
    <mergeCell ref="A8:B8"/>
    <mergeCell ref="U8:V8"/>
    <mergeCell ref="A1:B1"/>
    <mergeCell ref="D1:J1"/>
    <mergeCell ref="L1:N1"/>
    <mergeCell ref="O1:Q1"/>
    <mergeCell ref="A2:B3"/>
    <mergeCell ref="C2:C3"/>
    <mergeCell ref="D2:J3"/>
    <mergeCell ref="L2:N2"/>
    <mergeCell ref="O2:Q2"/>
    <mergeCell ref="L3:N3"/>
  </mergeCells>
  <phoneticPr fontId="5"/>
  <conditionalFormatting sqref="N48:N106 F48:F106 H48:H106 K48:K106">
    <cfRule type="expression" dxfId="941" priority="73">
      <formula>INDIRECT(ADDRESS(ROW(),COLUMN()))=TRUNC(INDIRECT(ADDRESS(ROW(),COLUMN())))</formula>
    </cfRule>
  </conditionalFormatting>
  <conditionalFormatting sqref="N24:N47">
    <cfRule type="expression" dxfId="940" priority="69">
      <formula>INDIRECT(ADDRESS(ROW(),COLUMN()))=TRUNC(INDIRECT(ADDRESS(ROW(),COLUMN())))</formula>
    </cfRule>
  </conditionalFormatting>
  <conditionalFormatting sqref="F45:F47">
    <cfRule type="expression" dxfId="939" priority="72">
      <formula>INDIRECT(ADDRESS(ROW(),COLUMN()))=TRUNC(INDIRECT(ADDRESS(ROW(),COLUMN())))</formula>
    </cfRule>
  </conditionalFormatting>
  <conditionalFormatting sqref="H42 H45:H47">
    <cfRule type="expression" dxfId="938" priority="71">
      <formula>INDIRECT(ADDRESS(ROW(),COLUMN()))=TRUNC(INDIRECT(ADDRESS(ROW(),COLUMN())))</formula>
    </cfRule>
  </conditionalFormatting>
  <conditionalFormatting sqref="K26:K47">
    <cfRule type="expression" dxfId="937" priority="70">
      <formula>INDIRECT(ADDRESS(ROW(),COLUMN()))=TRUNC(INDIRECT(ADDRESS(ROW(),COLUMN())))</formula>
    </cfRule>
  </conditionalFormatting>
  <conditionalFormatting sqref="N7">
    <cfRule type="expression" dxfId="936" priority="67">
      <formula>INDIRECT(ADDRESS(ROW(),COLUMN()))=TRUNC(INDIRECT(ADDRESS(ROW(),COLUMN())))</formula>
    </cfRule>
  </conditionalFormatting>
  <conditionalFormatting sqref="K7">
    <cfRule type="expression" dxfId="935" priority="68">
      <formula>INDIRECT(ADDRESS(ROW(),COLUMN()))=TRUNC(INDIRECT(ADDRESS(ROW(),COLUMN())))</formula>
    </cfRule>
  </conditionalFormatting>
  <conditionalFormatting sqref="N8">
    <cfRule type="expression" dxfId="934" priority="65">
      <formula>INDIRECT(ADDRESS(ROW(),COLUMN()))=TRUNC(INDIRECT(ADDRESS(ROW(),COLUMN())))</formula>
    </cfRule>
  </conditionalFormatting>
  <conditionalFormatting sqref="K8">
    <cfRule type="expression" dxfId="933" priority="66">
      <formula>INDIRECT(ADDRESS(ROW(),COLUMN()))=TRUNC(INDIRECT(ADDRESS(ROW(),COLUMN())))</formula>
    </cfRule>
  </conditionalFormatting>
  <conditionalFormatting sqref="N9:N23">
    <cfRule type="expression" dxfId="932" priority="62">
      <formula>INDIRECT(ADDRESS(ROW(),COLUMN()))=TRUNC(INDIRECT(ADDRESS(ROW(),COLUMN())))</formula>
    </cfRule>
  </conditionalFormatting>
  <conditionalFormatting sqref="H18:H22">
    <cfRule type="expression" dxfId="931" priority="64">
      <formula>INDIRECT(ADDRESS(ROW(),COLUMN()))=TRUNC(INDIRECT(ADDRESS(ROW(),COLUMN())))</formula>
    </cfRule>
  </conditionalFormatting>
  <conditionalFormatting sqref="K9:K22">
    <cfRule type="expression" dxfId="930" priority="63">
      <formula>INDIRECT(ADDRESS(ROW(),COLUMN()))=TRUNC(INDIRECT(ADDRESS(ROW(),COLUMN())))</formula>
    </cfRule>
  </conditionalFormatting>
  <conditionalFormatting sqref="F7 F12">
    <cfRule type="expression" dxfId="929" priority="61">
      <formula>INDIRECT(ADDRESS(ROW(),COLUMN()))=TRUNC(INDIRECT(ADDRESS(ROW(),COLUMN())))</formula>
    </cfRule>
  </conditionalFormatting>
  <conditionalFormatting sqref="H7 H12">
    <cfRule type="expression" dxfId="928" priority="60">
      <formula>INDIRECT(ADDRESS(ROW(),COLUMN()))=TRUNC(INDIRECT(ADDRESS(ROW(),COLUMN())))</formula>
    </cfRule>
  </conditionalFormatting>
  <conditionalFormatting sqref="F9">
    <cfRule type="expression" dxfId="927" priority="59">
      <formula>INDIRECT(ADDRESS(ROW(),COLUMN()))=TRUNC(INDIRECT(ADDRESS(ROW(),COLUMN())))</formula>
    </cfRule>
  </conditionalFormatting>
  <conditionalFormatting sqref="H9">
    <cfRule type="expression" dxfId="926" priority="58">
      <formula>INDIRECT(ADDRESS(ROW(),COLUMN()))=TRUNC(INDIRECT(ADDRESS(ROW(),COLUMN())))</formula>
    </cfRule>
  </conditionalFormatting>
  <conditionalFormatting sqref="F11">
    <cfRule type="expression" dxfId="925" priority="57">
      <formula>INDIRECT(ADDRESS(ROW(),COLUMN()))=TRUNC(INDIRECT(ADDRESS(ROW(),COLUMN())))</formula>
    </cfRule>
  </conditionalFormatting>
  <conditionalFormatting sqref="H11">
    <cfRule type="expression" dxfId="924" priority="56">
      <formula>INDIRECT(ADDRESS(ROW(),COLUMN()))=TRUNC(INDIRECT(ADDRESS(ROW(),COLUMN())))</formula>
    </cfRule>
  </conditionalFormatting>
  <conditionalFormatting sqref="F8">
    <cfRule type="expression" dxfId="923" priority="55">
      <formula>INDIRECT(ADDRESS(ROW(),COLUMN()))=TRUNC(INDIRECT(ADDRESS(ROW(),COLUMN())))</formula>
    </cfRule>
  </conditionalFormatting>
  <conditionalFormatting sqref="H8">
    <cfRule type="expression" dxfId="922" priority="54">
      <formula>INDIRECT(ADDRESS(ROW(),COLUMN()))=TRUNC(INDIRECT(ADDRESS(ROW(),COLUMN())))</formula>
    </cfRule>
  </conditionalFormatting>
  <conditionalFormatting sqref="F10">
    <cfRule type="expression" dxfId="921" priority="53">
      <formula>INDIRECT(ADDRESS(ROW(),COLUMN()))=TRUNC(INDIRECT(ADDRESS(ROW(),COLUMN())))</formula>
    </cfRule>
  </conditionalFormatting>
  <conditionalFormatting sqref="H10">
    <cfRule type="expression" dxfId="920" priority="52">
      <formula>INDIRECT(ADDRESS(ROW(),COLUMN()))=TRUNC(INDIRECT(ADDRESS(ROW(),COLUMN())))</formula>
    </cfRule>
  </conditionalFormatting>
  <conditionalFormatting sqref="F13 F16">
    <cfRule type="expression" dxfId="919" priority="51">
      <formula>INDIRECT(ADDRESS(ROW(),COLUMN()))=TRUNC(INDIRECT(ADDRESS(ROW(),COLUMN())))</formula>
    </cfRule>
  </conditionalFormatting>
  <conditionalFormatting sqref="H13 H16">
    <cfRule type="expression" dxfId="918" priority="50">
      <formula>INDIRECT(ADDRESS(ROW(),COLUMN()))=TRUNC(INDIRECT(ADDRESS(ROW(),COLUMN())))</formula>
    </cfRule>
  </conditionalFormatting>
  <conditionalFormatting sqref="F14">
    <cfRule type="expression" dxfId="917" priority="49">
      <formula>INDIRECT(ADDRESS(ROW(),COLUMN()))=TRUNC(INDIRECT(ADDRESS(ROW(),COLUMN())))</formula>
    </cfRule>
  </conditionalFormatting>
  <conditionalFormatting sqref="H14">
    <cfRule type="expression" dxfId="916" priority="48">
      <formula>INDIRECT(ADDRESS(ROW(),COLUMN()))=TRUNC(INDIRECT(ADDRESS(ROW(),COLUMN())))</formula>
    </cfRule>
  </conditionalFormatting>
  <conditionalFormatting sqref="F15">
    <cfRule type="expression" dxfId="915" priority="47">
      <formula>INDIRECT(ADDRESS(ROW(),COLUMN()))=TRUNC(INDIRECT(ADDRESS(ROW(),COLUMN())))</formula>
    </cfRule>
  </conditionalFormatting>
  <conditionalFormatting sqref="H15">
    <cfRule type="expression" dxfId="914" priority="46">
      <formula>INDIRECT(ADDRESS(ROW(),COLUMN()))=TRUNC(INDIRECT(ADDRESS(ROW(),COLUMN())))</formula>
    </cfRule>
  </conditionalFormatting>
  <conditionalFormatting sqref="F17">
    <cfRule type="expression" dxfId="913" priority="45">
      <formula>INDIRECT(ADDRESS(ROW(),COLUMN()))=TRUNC(INDIRECT(ADDRESS(ROW(),COLUMN())))</formula>
    </cfRule>
  </conditionalFormatting>
  <conditionalFormatting sqref="H17">
    <cfRule type="expression" dxfId="912" priority="44">
      <formula>INDIRECT(ADDRESS(ROW(),COLUMN()))=TRUNC(INDIRECT(ADDRESS(ROW(),COLUMN())))</formula>
    </cfRule>
  </conditionalFormatting>
  <conditionalFormatting sqref="F18 F20">
    <cfRule type="expression" dxfId="911" priority="43">
      <formula>INDIRECT(ADDRESS(ROW(),COLUMN()))=TRUNC(INDIRECT(ADDRESS(ROW(),COLUMN())))</formula>
    </cfRule>
  </conditionalFormatting>
  <conditionalFormatting sqref="F19">
    <cfRule type="expression" dxfId="910" priority="42">
      <formula>INDIRECT(ADDRESS(ROW(),COLUMN()))=TRUNC(INDIRECT(ADDRESS(ROW(),COLUMN())))</formula>
    </cfRule>
  </conditionalFormatting>
  <conditionalFormatting sqref="F21:F22">
    <cfRule type="expression" dxfId="909" priority="41">
      <formula>INDIRECT(ADDRESS(ROW(),COLUMN()))=TRUNC(INDIRECT(ADDRESS(ROW(),COLUMN())))</formula>
    </cfRule>
  </conditionalFormatting>
  <conditionalFormatting sqref="F23:F25">
    <cfRule type="expression" dxfId="908" priority="40">
      <formula>INDIRECT(ADDRESS(ROW(),COLUMN()))=TRUNC(INDIRECT(ADDRESS(ROW(),COLUMN())))</formula>
    </cfRule>
  </conditionalFormatting>
  <conditionalFormatting sqref="H23:H25">
    <cfRule type="expression" dxfId="907" priority="39">
      <formula>INDIRECT(ADDRESS(ROW(),COLUMN()))=TRUNC(INDIRECT(ADDRESS(ROW(),COLUMN())))</formula>
    </cfRule>
  </conditionalFormatting>
  <conditionalFormatting sqref="K23:K25">
    <cfRule type="expression" dxfId="906" priority="38">
      <formula>INDIRECT(ADDRESS(ROW(),COLUMN()))=TRUNC(INDIRECT(ADDRESS(ROW(),COLUMN())))</formula>
    </cfRule>
  </conditionalFormatting>
  <conditionalFormatting sqref="F26:F27">
    <cfRule type="expression" dxfId="905" priority="37">
      <formula>INDIRECT(ADDRESS(ROW(),COLUMN()))=TRUNC(INDIRECT(ADDRESS(ROW(),COLUMN())))</formula>
    </cfRule>
  </conditionalFormatting>
  <conditionalFormatting sqref="H26:H27">
    <cfRule type="expression" dxfId="904" priority="36">
      <formula>INDIRECT(ADDRESS(ROW(),COLUMN()))=TRUNC(INDIRECT(ADDRESS(ROW(),COLUMN())))</formula>
    </cfRule>
  </conditionalFormatting>
  <conditionalFormatting sqref="F28:F29 F39 F41">
    <cfRule type="expression" dxfId="903" priority="35">
      <formula>INDIRECT(ADDRESS(ROW(),COLUMN()))=TRUNC(INDIRECT(ADDRESS(ROW(),COLUMN())))</formula>
    </cfRule>
  </conditionalFormatting>
  <conditionalFormatting sqref="H28:H29 H39 H41">
    <cfRule type="expression" dxfId="902" priority="34">
      <formula>INDIRECT(ADDRESS(ROW(),COLUMN()))=TRUNC(INDIRECT(ADDRESS(ROW(),COLUMN())))</formula>
    </cfRule>
  </conditionalFormatting>
  <conditionalFormatting sqref="F37">
    <cfRule type="expression" dxfId="901" priority="33">
      <formula>INDIRECT(ADDRESS(ROW(),COLUMN()))=TRUNC(INDIRECT(ADDRESS(ROW(),COLUMN())))</formula>
    </cfRule>
  </conditionalFormatting>
  <conditionalFormatting sqref="H37">
    <cfRule type="expression" dxfId="900" priority="32">
      <formula>INDIRECT(ADDRESS(ROW(),COLUMN()))=TRUNC(INDIRECT(ADDRESS(ROW(),COLUMN())))</formula>
    </cfRule>
  </conditionalFormatting>
  <conditionalFormatting sqref="F34">
    <cfRule type="expression" dxfId="899" priority="31">
      <formula>INDIRECT(ADDRESS(ROW(),COLUMN()))=TRUNC(INDIRECT(ADDRESS(ROW(),COLUMN())))</formula>
    </cfRule>
  </conditionalFormatting>
  <conditionalFormatting sqref="H34">
    <cfRule type="expression" dxfId="898" priority="30">
      <formula>INDIRECT(ADDRESS(ROW(),COLUMN()))=TRUNC(INDIRECT(ADDRESS(ROW(),COLUMN())))</formula>
    </cfRule>
  </conditionalFormatting>
  <conditionalFormatting sqref="F35">
    <cfRule type="expression" dxfId="897" priority="29">
      <formula>INDIRECT(ADDRESS(ROW(),COLUMN()))=TRUNC(INDIRECT(ADDRESS(ROW(),COLUMN())))</formula>
    </cfRule>
  </conditionalFormatting>
  <conditionalFormatting sqref="H35">
    <cfRule type="expression" dxfId="896" priority="28">
      <formula>INDIRECT(ADDRESS(ROW(),COLUMN()))=TRUNC(INDIRECT(ADDRESS(ROW(),COLUMN())))</formula>
    </cfRule>
  </conditionalFormatting>
  <conditionalFormatting sqref="F38">
    <cfRule type="expression" dxfId="895" priority="27">
      <formula>INDIRECT(ADDRESS(ROW(),COLUMN()))=TRUNC(INDIRECT(ADDRESS(ROW(),COLUMN())))</formula>
    </cfRule>
  </conditionalFormatting>
  <conditionalFormatting sqref="H38">
    <cfRule type="expression" dxfId="894" priority="26">
      <formula>INDIRECT(ADDRESS(ROW(),COLUMN()))=TRUNC(INDIRECT(ADDRESS(ROW(),COLUMN())))</formula>
    </cfRule>
  </conditionalFormatting>
  <conditionalFormatting sqref="F40">
    <cfRule type="expression" dxfId="893" priority="25">
      <formula>INDIRECT(ADDRESS(ROW(),COLUMN()))=TRUNC(INDIRECT(ADDRESS(ROW(),COLUMN())))</formula>
    </cfRule>
  </conditionalFormatting>
  <conditionalFormatting sqref="H40">
    <cfRule type="expression" dxfId="892" priority="24">
      <formula>INDIRECT(ADDRESS(ROW(),COLUMN()))=TRUNC(INDIRECT(ADDRESS(ROW(),COLUMN())))</formula>
    </cfRule>
  </conditionalFormatting>
  <conditionalFormatting sqref="F33">
    <cfRule type="expression" dxfId="891" priority="23">
      <formula>INDIRECT(ADDRESS(ROW(),COLUMN()))=TRUNC(INDIRECT(ADDRESS(ROW(),COLUMN())))</formula>
    </cfRule>
  </conditionalFormatting>
  <conditionalFormatting sqref="H33">
    <cfRule type="expression" dxfId="890" priority="22">
      <formula>INDIRECT(ADDRESS(ROW(),COLUMN()))=TRUNC(INDIRECT(ADDRESS(ROW(),COLUMN())))</formula>
    </cfRule>
  </conditionalFormatting>
  <conditionalFormatting sqref="F36">
    <cfRule type="expression" dxfId="889" priority="21">
      <formula>INDIRECT(ADDRESS(ROW(),COLUMN()))=TRUNC(INDIRECT(ADDRESS(ROW(),COLUMN())))</formula>
    </cfRule>
  </conditionalFormatting>
  <conditionalFormatting sqref="H36">
    <cfRule type="expression" dxfId="888" priority="20">
      <formula>INDIRECT(ADDRESS(ROW(),COLUMN()))=TRUNC(INDIRECT(ADDRESS(ROW(),COLUMN())))</formula>
    </cfRule>
  </conditionalFormatting>
  <conditionalFormatting sqref="F32">
    <cfRule type="expression" dxfId="887" priority="19">
      <formula>INDIRECT(ADDRESS(ROW(),COLUMN()))=TRUNC(INDIRECT(ADDRESS(ROW(),COLUMN())))</formula>
    </cfRule>
  </conditionalFormatting>
  <conditionalFormatting sqref="H32">
    <cfRule type="expression" dxfId="886" priority="18">
      <formula>INDIRECT(ADDRESS(ROW(),COLUMN()))=TRUNC(INDIRECT(ADDRESS(ROW(),COLUMN())))</formula>
    </cfRule>
  </conditionalFormatting>
  <conditionalFormatting sqref="F30">
    <cfRule type="expression" dxfId="885" priority="17">
      <formula>INDIRECT(ADDRESS(ROW(),COLUMN()))=TRUNC(INDIRECT(ADDRESS(ROW(),COLUMN())))</formula>
    </cfRule>
  </conditionalFormatting>
  <conditionalFormatting sqref="H30">
    <cfRule type="expression" dxfId="884" priority="16">
      <formula>INDIRECT(ADDRESS(ROW(),COLUMN()))=TRUNC(INDIRECT(ADDRESS(ROW(),COLUMN())))</formula>
    </cfRule>
  </conditionalFormatting>
  <conditionalFormatting sqref="F31">
    <cfRule type="expression" dxfId="883" priority="15">
      <formula>INDIRECT(ADDRESS(ROW(),COLUMN()))=TRUNC(INDIRECT(ADDRESS(ROW(),COLUMN())))</formula>
    </cfRule>
  </conditionalFormatting>
  <conditionalFormatting sqref="H31">
    <cfRule type="expression" dxfId="882" priority="14">
      <formula>INDIRECT(ADDRESS(ROW(),COLUMN()))=TRUNC(INDIRECT(ADDRESS(ROW(),COLUMN())))</formula>
    </cfRule>
  </conditionalFormatting>
  <conditionalFormatting sqref="F42">
    <cfRule type="expression" dxfId="881" priority="13">
      <formula>INDIRECT(ADDRESS(ROW(),COLUMN()))=TRUNC(INDIRECT(ADDRESS(ROW(),COLUMN())))</formula>
    </cfRule>
  </conditionalFormatting>
  <conditionalFormatting sqref="F43:F44">
    <cfRule type="expression" dxfId="880" priority="12">
      <formula>INDIRECT(ADDRESS(ROW(),COLUMN()))=TRUNC(INDIRECT(ADDRESS(ROW(),COLUMN())))</formula>
    </cfRule>
  </conditionalFormatting>
  <conditionalFormatting sqref="H43:H44">
    <cfRule type="expression" dxfId="879" priority="11">
      <formula>INDIRECT(ADDRESS(ROW(),COLUMN()))=TRUNC(INDIRECT(ADDRESS(ROW(),COLUMN())))</formula>
    </cfRule>
  </conditionalFormatting>
  <conditionalFormatting sqref="H114">
    <cfRule type="expression" dxfId="878" priority="10">
      <formula>INDIRECT(ADDRESS(ROW(),COLUMN()))=TRUNC(INDIRECT(ADDRESS(ROW(),COLUMN())))</formula>
    </cfRule>
  </conditionalFormatting>
  <conditionalFormatting sqref="K114">
    <cfRule type="expression" dxfId="877" priority="9">
      <formula>INDIRECT(ADDRESS(ROW(),COLUMN()))=TRUNC(INDIRECT(ADDRESS(ROW(),COLUMN())))</formula>
    </cfRule>
  </conditionalFormatting>
  <conditionalFormatting sqref="N114">
    <cfRule type="expression" dxfId="876" priority="8">
      <formula>INDIRECT(ADDRESS(ROW(),COLUMN()))=TRUNC(INDIRECT(ADDRESS(ROW(),COLUMN())))</formula>
    </cfRule>
  </conditionalFormatting>
  <conditionalFormatting sqref="F116:F163">
    <cfRule type="expression" dxfId="875" priority="7">
      <formula>INDIRECT(ADDRESS(ROW(),COLUMN()))=TRUNC(INDIRECT(ADDRESS(ROW(),COLUMN())))</formula>
    </cfRule>
  </conditionalFormatting>
  <conditionalFormatting sqref="H116:H163">
    <cfRule type="expression" dxfId="874" priority="6">
      <formula>INDIRECT(ADDRESS(ROW(),COLUMN()))=TRUNC(INDIRECT(ADDRESS(ROW(),COLUMN())))</formula>
    </cfRule>
  </conditionalFormatting>
  <conditionalFormatting sqref="K115:K163">
    <cfRule type="expression" dxfId="873" priority="5">
      <formula>INDIRECT(ADDRESS(ROW(),COLUMN()))=TRUNC(INDIRECT(ADDRESS(ROW(),COLUMN())))</formula>
    </cfRule>
  </conditionalFormatting>
  <conditionalFormatting sqref="N115:N163">
    <cfRule type="expression" dxfId="872" priority="4">
      <formula>INDIRECT(ADDRESS(ROW(),COLUMN()))=TRUNC(INDIRECT(ADDRESS(ROW(),COLUMN())))</formula>
    </cfRule>
  </conditionalFormatting>
  <conditionalFormatting sqref="F114">
    <cfRule type="expression" dxfId="871" priority="3">
      <formula>INDIRECT(ADDRESS(ROW(),COLUMN()))=TRUNC(INDIRECT(ADDRESS(ROW(),COLUMN())))</formula>
    </cfRule>
  </conditionalFormatting>
  <conditionalFormatting sqref="F115">
    <cfRule type="expression" dxfId="870" priority="2">
      <formula>INDIRECT(ADDRESS(ROW(),COLUMN()))=TRUNC(INDIRECT(ADDRESS(ROW(),COLUMN())))</formula>
    </cfRule>
  </conditionalFormatting>
  <conditionalFormatting sqref="H115">
    <cfRule type="expression" dxfId="869" priority="1">
      <formula>INDIRECT(ADDRESS(ROW(),COLUMN()))=TRUNC(INDIRECT(ADDRESS(ROW(),COLUMN())))</formula>
    </cfRule>
  </conditionalFormatting>
  <dataValidations count="7">
    <dataValidation type="list" allowBlank="1" showInputMessage="1" showErrorMessage="1" sqref="C2 C109" xr:uid="{00000000-0002-0000-0D00-000000000000}">
      <formula1>"補助事業,間接補助事業"</formula1>
    </dataValidation>
    <dataValidation type="list" allowBlank="1" showInputMessage="1" showErrorMessage="1" sqref="Q7:Q106" xr:uid="{00000000-0002-0000-0D00-000001000000}">
      <formula1>"○"</formula1>
    </dataValidation>
    <dataValidation type="list" allowBlank="1" showInputMessage="1" showErrorMessage="1" sqref="C7:C106" xr:uid="{00000000-0002-0000-0D00-000002000000}">
      <formula1>支出</formula1>
    </dataValidation>
    <dataValidation type="list" imeMode="hiragana" allowBlank="1" showInputMessage="1" showErrorMessage="1" sqref="C114:C163" xr:uid="{00000000-0002-0000-0D00-000003000000}">
      <formula1>収入</formula1>
    </dataValidation>
    <dataValidation imeMode="off" allowBlank="1" showInputMessage="1" showErrorMessage="1" sqref="W9:W18 K114:K163 N114:N163 P114:P163 H7:H106 K7:K106 N7:N106 F7:F106 P7:P106 H114:H163 F114:F163 W22:W49" xr:uid="{00000000-0002-0000-0D00-000004000000}"/>
    <dataValidation imeMode="disabled" allowBlank="1" showInputMessage="1" showErrorMessage="1" sqref="O2:O3 A114:A163 A7:A106 O109:O110" xr:uid="{00000000-0002-0000-0D00-000005000000}"/>
    <dataValidation imeMode="hiragana" allowBlank="1" showInputMessage="1" showErrorMessage="1" sqref="L114:L163 D7:D106 I7:I106 L7:L106 I114:I163 D114:D163" xr:uid="{00000000-0002-0000-0D00-000006000000}"/>
  </dataValidations>
  <pageMargins left="0.70866141732283472" right="0.70866141732283472" top="0.74803149606299213" bottom="0.74803149606299213" header="0.31496062992125984" footer="0.31496062992125984"/>
  <pageSetup paperSize="9" scale="74" orientation="portrait" r:id="rId1"/>
  <headerFooter>
    <oddHeader>&amp;L&amp;14&amp;A</oddHeader>
  </headerFooter>
  <rowBreaks count="1" manualBreakCount="1">
    <brk id="107" max="16" man="1"/>
  </rowBreaks>
  <colBreaks count="1" manualBreakCount="1">
    <brk id="17"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39997558519241921"/>
  </sheetPr>
  <dimension ref="A1:W214"/>
  <sheetViews>
    <sheetView view="pageBreakPreview" zoomScale="85" zoomScaleNormal="100" zoomScaleSheetLayoutView="85" workbookViewId="0">
      <selection activeCell="S42" sqref="S42"/>
    </sheetView>
  </sheetViews>
  <sheetFormatPr defaultColWidth="9" defaultRowHeight="13.5"/>
  <cols>
    <col min="1" max="2" width="3.375" style="42" customWidth="1"/>
    <col min="3" max="3" width="13" style="42" customWidth="1"/>
    <col min="4" max="4" width="33.5" style="42" customWidth="1"/>
    <col min="5" max="5" width="1.125" style="42" customWidth="1"/>
    <col min="6" max="6" width="9.5" style="42" customWidth="1"/>
    <col min="7" max="7" width="1.375" style="42" customWidth="1"/>
    <col min="8" max="8" width="6" style="42" customWidth="1"/>
    <col min="9" max="9" width="6.125" style="42" customWidth="1"/>
    <col min="10" max="10" width="1.875" style="42" customWidth="1"/>
    <col min="11" max="11" width="6" style="42" customWidth="1"/>
    <col min="12" max="12" width="6.125" style="42" customWidth="1"/>
    <col min="13" max="13" width="2" style="42" customWidth="1"/>
    <col min="14" max="14" width="9.5" style="42" customWidth="1"/>
    <col min="15" max="15" width="1.75" style="42" customWidth="1"/>
    <col min="16" max="16" width="9.625" style="42" customWidth="1"/>
    <col min="17" max="17" width="6.875" style="42" customWidth="1"/>
    <col min="18" max="18" width="2.75" style="42" customWidth="1"/>
    <col min="19" max="19" width="20.625" style="42" customWidth="1"/>
    <col min="20" max="20" width="18.375" style="42" customWidth="1"/>
    <col min="21" max="21" width="3.25" style="42" customWidth="1"/>
    <col min="22" max="22" width="15.625" style="225" customWidth="1"/>
    <col min="23" max="23" width="15.875" style="42" customWidth="1"/>
    <col min="24" max="16384" width="9" style="42"/>
  </cols>
  <sheetData>
    <row r="1" spans="1:23" ht="22.15" customHeight="1">
      <c r="A1" s="336" t="s">
        <v>160</v>
      </c>
      <c r="B1" s="337"/>
      <c r="C1" s="253" t="s">
        <v>46</v>
      </c>
      <c r="D1" s="327" t="s">
        <v>144</v>
      </c>
      <c r="E1" s="328"/>
      <c r="F1" s="328"/>
      <c r="G1" s="328"/>
      <c r="H1" s="328"/>
      <c r="I1" s="328"/>
      <c r="J1" s="329"/>
      <c r="K1" s="224"/>
      <c r="L1" s="320" t="s">
        <v>18</v>
      </c>
      <c r="M1" s="320"/>
      <c r="N1" s="320"/>
      <c r="O1" s="319">
        <f>W35</f>
        <v>0</v>
      </c>
      <c r="P1" s="319"/>
      <c r="Q1" s="319"/>
      <c r="V1" s="42"/>
    </row>
    <row r="2" spans="1:23" ht="22.15" customHeight="1">
      <c r="A2" s="330">
        <v>11</v>
      </c>
      <c r="B2" s="331"/>
      <c r="C2" s="334"/>
      <c r="D2" s="321"/>
      <c r="E2" s="322"/>
      <c r="F2" s="322"/>
      <c r="G2" s="322"/>
      <c r="H2" s="322"/>
      <c r="I2" s="322"/>
      <c r="J2" s="323"/>
      <c r="K2" s="224"/>
      <c r="L2" s="320" t="s">
        <v>133</v>
      </c>
      <c r="M2" s="320"/>
      <c r="N2" s="320"/>
      <c r="O2" s="319">
        <f>W49</f>
        <v>0</v>
      </c>
      <c r="P2" s="319"/>
      <c r="Q2" s="319"/>
    </row>
    <row r="3" spans="1:23" ht="22.15" customHeight="1">
      <c r="A3" s="332"/>
      <c r="B3" s="333"/>
      <c r="C3" s="335"/>
      <c r="D3" s="324"/>
      <c r="E3" s="325"/>
      <c r="F3" s="325"/>
      <c r="G3" s="325"/>
      <c r="H3" s="325"/>
      <c r="I3" s="325"/>
      <c r="J3" s="326"/>
      <c r="K3" s="226"/>
      <c r="L3" s="320" t="s">
        <v>33</v>
      </c>
      <c r="M3" s="320"/>
      <c r="N3" s="320"/>
      <c r="O3" s="319">
        <f>W50</f>
        <v>0</v>
      </c>
      <c r="P3" s="319"/>
      <c r="Q3" s="319"/>
      <c r="V3" s="42"/>
    </row>
    <row r="4" spans="1:23" ht="21.75" customHeight="1" thickBot="1">
      <c r="A4" s="227"/>
      <c r="B4" s="227"/>
      <c r="E4" s="228"/>
      <c r="F4" s="228"/>
      <c r="G4" s="228"/>
      <c r="H4" s="228"/>
      <c r="I4" s="228"/>
      <c r="J4" s="228"/>
      <c r="K4" s="228"/>
      <c r="L4" s="228"/>
      <c r="M4" s="228"/>
      <c r="N4" s="228"/>
      <c r="O4" s="228"/>
      <c r="P4" s="229"/>
      <c r="U4" s="230" t="s">
        <v>142</v>
      </c>
      <c r="W4" s="231" t="s">
        <v>10</v>
      </c>
    </row>
    <row r="5" spans="1:23" ht="20.25" customHeight="1" thickTop="1" thickBot="1">
      <c r="A5" s="45" t="s">
        <v>3</v>
      </c>
      <c r="B5" s="45"/>
      <c r="C5" s="232"/>
      <c r="D5" s="46"/>
      <c r="E5" s="46"/>
      <c r="F5" s="46"/>
      <c r="G5" s="46"/>
      <c r="H5" s="46"/>
      <c r="I5" s="46"/>
      <c r="J5" s="46"/>
      <c r="K5" s="46"/>
      <c r="L5" s="46"/>
      <c r="M5" s="46"/>
      <c r="N5" s="46"/>
      <c r="O5" s="46"/>
      <c r="Q5" s="70" t="s">
        <v>10</v>
      </c>
      <c r="U5" s="365" t="s">
        <v>141</v>
      </c>
      <c r="V5" s="366"/>
      <c r="W5" s="233">
        <f>W18-W50</f>
        <v>0</v>
      </c>
    </row>
    <row r="6" spans="1:23" ht="28.15" customHeight="1" thickTop="1">
      <c r="A6" s="367" t="s">
        <v>54</v>
      </c>
      <c r="B6" s="368"/>
      <c r="C6" s="234" t="s">
        <v>17</v>
      </c>
      <c r="D6" s="47" t="s">
        <v>27</v>
      </c>
      <c r="E6" s="40"/>
      <c r="F6" s="51" t="s">
        <v>24</v>
      </c>
      <c r="G6" s="50" t="s">
        <v>28</v>
      </c>
      <c r="H6" s="51" t="s">
        <v>23</v>
      </c>
      <c r="I6" s="52" t="s">
        <v>25</v>
      </c>
      <c r="J6" s="50" t="s">
        <v>28</v>
      </c>
      <c r="K6" s="51" t="s">
        <v>29</v>
      </c>
      <c r="L6" s="52" t="s">
        <v>25</v>
      </c>
      <c r="M6" s="50" t="s">
        <v>30</v>
      </c>
      <c r="N6" s="51" t="s">
        <v>31</v>
      </c>
      <c r="O6" s="50" t="s">
        <v>32</v>
      </c>
      <c r="P6" s="235" t="s">
        <v>7</v>
      </c>
      <c r="Q6" s="236" t="s">
        <v>26</v>
      </c>
      <c r="U6" s="237"/>
      <c r="V6" s="237"/>
    </row>
    <row r="7" spans="1:23" ht="18" customHeight="1">
      <c r="A7" s="373">
        <v>1</v>
      </c>
      <c r="B7" s="374"/>
      <c r="C7" s="27"/>
      <c r="D7" s="101"/>
      <c r="E7" s="85"/>
      <c r="F7" s="28"/>
      <c r="G7" s="85"/>
      <c r="H7" s="80"/>
      <c r="I7" s="29"/>
      <c r="J7" s="88"/>
      <c r="K7" s="83"/>
      <c r="L7" s="29"/>
      <c r="M7" s="88"/>
      <c r="N7" s="25"/>
      <c r="O7" s="89"/>
      <c r="P7" s="238">
        <f>IF(F7="",0,INT(SUM(PRODUCT(F7,H7,K7),N7)))</f>
        <v>0</v>
      </c>
      <c r="Q7" s="74"/>
      <c r="U7" s="230" t="s">
        <v>135</v>
      </c>
      <c r="V7" s="43"/>
      <c r="W7" s="231" t="s">
        <v>10</v>
      </c>
    </row>
    <row r="8" spans="1:23" ht="18" customHeight="1">
      <c r="A8" s="317">
        <v>2</v>
      </c>
      <c r="B8" s="318"/>
      <c r="C8" s="9"/>
      <c r="D8" s="102"/>
      <c r="E8" s="86"/>
      <c r="F8" s="22"/>
      <c r="G8" s="86"/>
      <c r="H8" s="81"/>
      <c r="I8" s="11"/>
      <c r="J8" s="87"/>
      <c r="K8" s="82"/>
      <c r="L8" s="11"/>
      <c r="M8" s="87"/>
      <c r="N8" s="23"/>
      <c r="O8" s="90"/>
      <c r="P8" s="239">
        <f>IF(F8="",0,INT(SUM(PRODUCT(F8,H8,K8),N8)))</f>
        <v>0</v>
      </c>
      <c r="Q8" s="75"/>
      <c r="U8" s="355" t="s">
        <v>17</v>
      </c>
      <c r="V8" s="356"/>
      <c r="W8" s="126" t="s">
        <v>47</v>
      </c>
    </row>
    <row r="9" spans="1:23" ht="18" customHeight="1">
      <c r="A9" s="317">
        <v>3</v>
      </c>
      <c r="B9" s="318"/>
      <c r="C9" s="9"/>
      <c r="D9" s="102"/>
      <c r="E9" s="86"/>
      <c r="F9" s="22"/>
      <c r="G9" s="86"/>
      <c r="H9" s="81"/>
      <c r="I9" s="11"/>
      <c r="J9" s="87"/>
      <c r="K9" s="82"/>
      <c r="L9" s="11"/>
      <c r="M9" s="87"/>
      <c r="N9" s="23"/>
      <c r="O9" s="90"/>
      <c r="P9" s="239">
        <f>IF(F9="",0,INT(SUM(PRODUCT(F9,H9,K9),N9)))</f>
        <v>0</v>
      </c>
      <c r="Q9" s="75"/>
      <c r="U9" s="363" t="s">
        <v>138</v>
      </c>
      <c r="V9" s="363"/>
      <c r="W9" s="147">
        <f>SUMIF($C$114:$C$163,U9,$P$114:$P$163)</f>
        <v>0</v>
      </c>
    </row>
    <row r="10" spans="1:23" ht="18" customHeight="1">
      <c r="A10" s="317">
        <v>4</v>
      </c>
      <c r="B10" s="318"/>
      <c r="C10" s="9"/>
      <c r="D10" s="102"/>
      <c r="E10" s="86"/>
      <c r="F10" s="22"/>
      <c r="G10" s="86"/>
      <c r="H10" s="81"/>
      <c r="I10" s="11"/>
      <c r="J10" s="87"/>
      <c r="K10" s="82"/>
      <c r="L10" s="11"/>
      <c r="M10" s="87"/>
      <c r="N10" s="23"/>
      <c r="O10" s="90"/>
      <c r="P10" s="239">
        <f t="shared" ref="P10:P73" si="0">IF(F10="",0,INT(SUM(PRODUCT(F10,H10,K10),N10)))</f>
        <v>0</v>
      </c>
      <c r="Q10" s="75"/>
      <c r="U10" s="364" t="s">
        <v>155</v>
      </c>
      <c r="V10" s="364"/>
      <c r="W10" s="147">
        <f>SUMIF($C$114:$C$163,U10,$P$114:$P$163)</f>
        <v>0</v>
      </c>
    </row>
    <row r="11" spans="1:23" ht="18" customHeight="1">
      <c r="A11" s="317">
        <v>5</v>
      </c>
      <c r="B11" s="318"/>
      <c r="C11" s="9"/>
      <c r="D11" s="102"/>
      <c r="E11" s="86"/>
      <c r="F11" s="22"/>
      <c r="G11" s="86"/>
      <c r="H11" s="81"/>
      <c r="I11" s="11"/>
      <c r="J11" s="87"/>
      <c r="K11" s="82"/>
      <c r="L11" s="11"/>
      <c r="M11" s="87"/>
      <c r="N11" s="23"/>
      <c r="O11" s="90"/>
      <c r="P11" s="239">
        <f t="shared" si="0"/>
        <v>0</v>
      </c>
      <c r="Q11" s="75"/>
      <c r="U11" s="348" t="s">
        <v>51</v>
      </c>
      <c r="V11" s="145" t="s">
        <v>13</v>
      </c>
      <c r="W11" s="147">
        <f>SUMIF($C$114:$C$163,V11,$P$114:$P$163)</f>
        <v>0</v>
      </c>
    </row>
    <row r="12" spans="1:23" ht="18" customHeight="1">
      <c r="A12" s="317">
        <v>6</v>
      </c>
      <c r="B12" s="318"/>
      <c r="C12" s="9"/>
      <c r="D12" s="102"/>
      <c r="E12" s="86"/>
      <c r="F12" s="22"/>
      <c r="G12" s="86"/>
      <c r="H12" s="81"/>
      <c r="I12" s="11"/>
      <c r="J12" s="87"/>
      <c r="K12" s="82"/>
      <c r="L12" s="11"/>
      <c r="M12" s="87"/>
      <c r="N12" s="23"/>
      <c r="O12" s="90"/>
      <c r="P12" s="239">
        <f t="shared" si="0"/>
        <v>0</v>
      </c>
      <c r="Q12" s="75"/>
      <c r="U12" s="349"/>
      <c r="V12" s="143" t="s">
        <v>8</v>
      </c>
      <c r="W12" s="148">
        <f>SUMIF($C$114:$C$163,V12,$P$114:$P$163)</f>
        <v>0</v>
      </c>
    </row>
    <row r="13" spans="1:23" ht="18" customHeight="1">
      <c r="A13" s="317">
        <v>7</v>
      </c>
      <c r="B13" s="318"/>
      <c r="C13" s="9"/>
      <c r="D13" s="102"/>
      <c r="E13" s="86"/>
      <c r="F13" s="22"/>
      <c r="G13" s="86"/>
      <c r="H13" s="81"/>
      <c r="I13" s="11"/>
      <c r="J13" s="87"/>
      <c r="K13" s="82"/>
      <c r="L13" s="11"/>
      <c r="M13" s="87"/>
      <c r="N13" s="23"/>
      <c r="O13" s="90"/>
      <c r="P13" s="239">
        <f t="shared" si="0"/>
        <v>0</v>
      </c>
      <c r="Q13" s="75"/>
      <c r="U13" s="349"/>
      <c r="V13" s="143" t="s">
        <v>4</v>
      </c>
      <c r="W13" s="148">
        <f>SUMIF($C$114:$C$163,V13,$P$114:$P$163)</f>
        <v>0</v>
      </c>
    </row>
    <row r="14" spans="1:23" ht="18" customHeight="1">
      <c r="A14" s="317">
        <v>8</v>
      </c>
      <c r="B14" s="318"/>
      <c r="C14" s="9"/>
      <c r="D14" s="102"/>
      <c r="E14" s="86"/>
      <c r="F14" s="22"/>
      <c r="G14" s="86"/>
      <c r="H14" s="81"/>
      <c r="I14" s="11"/>
      <c r="J14" s="87"/>
      <c r="K14" s="82"/>
      <c r="L14" s="11"/>
      <c r="M14" s="87"/>
      <c r="N14" s="23"/>
      <c r="O14" s="90"/>
      <c r="P14" s="239">
        <f t="shared" si="0"/>
        <v>0</v>
      </c>
      <c r="Q14" s="75"/>
      <c r="U14" s="349"/>
      <c r="V14" s="146" t="s">
        <v>14</v>
      </c>
      <c r="W14" s="149">
        <f>SUMIF($C$114:$C$163,V14,$P$114:$P$163)</f>
        <v>0</v>
      </c>
    </row>
    <row r="15" spans="1:23" ht="18" customHeight="1">
      <c r="A15" s="317">
        <v>9</v>
      </c>
      <c r="B15" s="318"/>
      <c r="C15" s="9"/>
      <c r="D15" s="102"/>
      <c r="E15" s="86"/>
      <c r="F15" s="22"/>
      <c r="G15" s="86"/>
      <c r="H15" s="81"/>
      <c r="I15" s="11"/>
      <c r="J15" s="87"/>
      <c r="K15" s="82"/>
      <c r="L15" s="11"/>
      <c r="M15" s="87"/>
      <c r="N15" s="23"/>
      <c r="O15" s="90"/>
      <c r="P15" s="239">
        <f t="shared" si="0"/>
        <v>0</v>
      </c>
      <c r="Q15" s="75"/>
      <c r="U15" s="350"/>
      <c r="V15" s="144" t="s">
        <v>50</v>
      </c>
      <c r="W15" s="147">
        <f>SUM(W11:W14)</f>
        <v>0</v>
      </c>
    </row>
    <row r="16" spans="1:23" ht="18" customHeight="1">
      <c r="A16" s="317">
        <v>10</v>
      </c>
      <c r="B16" s="318"/>
      <c r="C16" s="9"/>
      <c r="D16" s="102"/>
      <c r="E16" s="86"/>
      <c r="F16" s="22"/>
      <c r="G16" s="86"/>
      <c r="H16" s="81"/>
      <c r="I16" s="11"/>
      <c r="J16" s="87"/>
      <c r="K16" s="82"/>
      <c r="L16" s="11"/>
      <c r="M16" s="87"/>
      <c r="N16" s="23"/>
      <c r="O16" s="90"/>
      <c r="P16" s="239">
        <f t="shared" si="0"/>
        <v>0</v>
      </c>
      <c r="Q16" s="75"/>
      <c r="U16" s="351" t="s">
        <v>0</v>
      </c>
      <c r="V16" s="351"/>
      <c r="W16" s="186">
        <f>SUM(W9:W14)</f>
        <v>0</v>
      </c>
    </row>
    <row r="17" spans="1:23" ht="18" customHeight="1" thickBot="1">
      <c r="A17" s="317">
        <v>11</v>
      </c>
      <c r="B17" s="318"/>
      <c r="C17" s="9"/>
      <c r="D17" s="102"/>
      <c r="E17" s="86"/>
      <c r="F17" s="22"/>
      <c r="G17" s="86"/>
      <c r="H17" s="81"/>
      <c r="I17" s="11"/>
      <c r="J17" s="87"/>
      <c r="K17" s="82"/>
      <c r="L17" s="11"/>
      <c r="M17" s="87"/>
      <c r="N17" s="23"/>
      <c r="O17" s="90"/>
      <c r="P17" s="239">
        <f t="shared" si="0"/>
        <v>0</v>
      </c>
      <c r="Q17" s="75"/>
      <c r="U17" s="352" t="s">
        <v>15</v>
      </c>
      <c r="V17" s="352"/>
      <c r="W17" s="187">
        <f>SUMIF($C$114:$C$163,U17,$P$114:$P$163)</f>
        <v>0</v>
      </c>
    </row>
    <row r="18" spans="1:23" ht="18" customHeight="1" thickTop="1" thickBot="1">
      <c r="A18" s="317">
        <v>12</v>
      </c>
      <c r="B18" s="318"/>
      <c r="C18" s="9"/>
      <c r="D18" s="102"/>
      <c r="E18" s="86"/>
      <c r="F18" s="22"/>
      <c r="G18" s="87"/>
      <c r="H18" s="82"/>
      <c r="I18" s="11"/>
      <c r="J18" s="87"/>
      <c r="K18" s="82"/>
      <c r="L18" s="11"/>
      <c r="M18" s="87"/>
      <c r="N18" s="23"/>
      <c r="O18" s="90"/>
      <c r="P18" s="239">
        <f t="shared" si="0"/>
        <v>0</v>
      </c>
      <c r="Q18" s="75"/>
      <c r="U18" s="353" t="s">
        <v>16</v>
      </c>
      <c r="V18" s="354"/>
      <c r="W18" s="150">
        <f>SUM(W16:W17)</f>
        <v>0</v>
      </c>
    </row>
    <row r="19" spans="1:23" ht="18" customHeight="1" thickTop="1">
      <c r="A19" s="317">
        <v>13</v>
      </c>
      <c r="B19" s="318"/>
      <c r="C19" s="9"/>
      <c r="D19" s="102"/>
      <c r="E19" s="86"/>
      <c r="F19" s="22"/>
      <c r="G19" s="87"/>
      <c r="H19" s="82"/>
      <c r="I19" s="11"/>
      <c r="J19" s="87"/>
      <c r="K19" s="82"/>
      <c r="L19" s="11"/>
      <c r="M19" s="87"/>
      <c r="N19" s="23"/>
      <c r="O19" s="90"/>
      <c r="P19" s="239">
        <f t="shared" si="0"/>
        <v>0</v>
      </c>
      <c r="Q19" s="75"/>
      <c r="U19" s="54"/>
      <c r="V19" s="54"/>
      <c r="W19" s="55"/>
    </row>
    <row r="20" spans="1:23" ht="18" customHeight="1">
      <c r="A20" s="317">
        <v>14</v>
      </c>
      <c r="B20" s="318"/>
      <c r="C20" s="9"/>
      <c r="D20" s="102"/>
      <c r="E20" s="86"/>
      <c r="F20" s="22"/>
      <c r="G20" s="87"/>
      <c r="H20" s="82"/>
      <c r="I20" s="11"/>
      <c r="J20" s="87"/>
      <c r="K20" s="82"/>
      <c r="L20" s="11"/>
      <c r="M20" s="87"/>
      <c r="N20" s="23"/>
      <c r="O20" s="90"/>
      <c r="P20" s="239">
        <f t="shared" si="0"/>
        <v>0</v>
      </c>
      <c r="Q20" s="75"/>
      <c r="U20" s="142" t="s">
        <v>136</v>
      </c>
      <c r="V20" s="54"/>
      <c r="W20" s="231" t="s">
        <v>10</v>
      </c>
    </row>
    <row r="21" spans="1:23" ht="18" customHeight="1">
      <c r="A21" s="317">
        <v>15</v>
      </c>
      <c r="B21" s="318"/>
      <c r="C21" s="9"/>
      <c r="D21" s="102"/>
      <c r="E21" s="86"/>
      <c r="F21" s="22"/>
      <c r="G21" s="87"/>
      <c r="H21" s="82"/>
      <c r="I21" s="11"/>
      <c r="J21" s="87"/>
      <c r="K21" s="82"/>
      <c r="L21" s="11"/>
      <c r="M21" s="87"/>
      <c r="N21" s="23"/>
      <c r="O21" s="90"/>
      <c r="P21" s="239">
        <f t="shared" si="0"/>
        <v>0</v>
      </c>
      <c r="Q21" s="75"/>
      <c r="U21" s="355" t="s">
        <v>17</v>
      </c>
      <c r="V21" s="356"/>
      <c r="W21" s="126" t="s">
        <v>47</v>
      </c>
    </row>
    <row r="22" spans="1:23" ht="18" customHeight="1">
      <c r="A22" s="317">
        <v>16</v>
      </c>
      <c r="B22" s="318"/>
      <c r="C22" s="9"/>
      <c r="D22" s="102"/>
      <c r="E22" s="86"/>
      <c r="F22" s="22"/>
      <c r="G22" s="87"/>
      <c r="H22" s="82"/>
      <c r="I22" s="11"/>
      <c r="J22" s="87"/>
      <c r="K22" s="82"/>
      <c r="L22" s="11"/>
      <c r="M22" s="87"/>
      <c r="N22" s="23"/>
      <c r="O22" s="90"/>
      <c r="P22" s="239">
        <f t="shared" si="0"/>
        <v>0</v>
      </c>
      <c r="Q22" s="75"/>
      <c r="U22" s="311" t="s">
        <v>18</v>
      </c>
      <c r="V22" s="156" t="s">
        <v>77</v>
      </c>
      <c r="W22" s="157">
        <f t="shared" ref="W22:W33" si="1">SUMIFS($P$7:$P$105,$C$7:$C$105,$V22,$Q$7:$Q$105,"")</f>
        <v>0</v>
      </c>
    </row>
    <row r="23" spans="1:23" ht="18" customHeight="1">
      <c r="A23" s="317">
        <v>17</v>
      </c>
      <c r="B23" s="318"/>
      <c r="C23" s="9"/>
      <c r="D23" s="102"/>
      <c r="E23" s="86"/>
      <c r="F23" s="22"/>
      <c r="G23" s="86"/>
      <c r="H23" s="81"/>
      <c r="I23" s="11"/>
      <c r="J23" s="86"/>
      <c r="K23" s="82"/>
      <c r="L23" s="17"/>
      <c r="M23" s="87"/>
      <c r="N23" s="23"/>
      <c r="O23" s="90"/>
      <c r="P23" s="239">
        <f t="shared" si="0"/>
        <v>0</v>
      </c>
      <c r="Q23" s="75"/>
      <c r="U23" s="312"/>
      <c r="V23" s="158" t="s">
        <v>78</v>
      </c>
      <c r="W23" s="159">
        <f t="shared" si="1"/>
        <v>0</v>
      </c>
    </row>
    <row r="24" spans="1:23" ht="18" customHeight="1">
      <c r="A24" s="317">
        <v>18</v>
      </c>
      <c r="B24" s="318"/>
      <c r="C24" s="9"/>
      <c r="D24" s="102"/>
      <c r="E24" s="86"/>
      <c r="F24" s="22"/>
      <c r="G24" s="86"/>
      <c r="H24" s="81"/>
      <c r="I24" s="11"/>
      <c r="J24" s="86"/>
      <c r="K24" s="82"/>
      <c r="L24" s="17"/>
      <c r="M24" s="87"/>
      <c r="N24" s="23"/>
      <c r="O24" s="90"/>
      <c r="P24" s="239">
        <f t="shared" si="0"/>
        <v>0</v>
      </c>
      <c r="Q24" s="75"/>
      <c r="U24" s="312"/>
      <c r="V24" s="158" t="s">
        <v>79</v>
      </c>
      <c r="W24" s="159">
        <f t="shared" si="1"/>
        <v>0</v>
      </c>
    </row>
    <row r="25" spans="1:23" ht="18" customHeight="1">
      <c r="A25" s="317">
        <v>19</v>
      </c>
      <c r="B25" s="318"/>
      <c r="C25" s="9"/>
      <c r="D25" s="102"/>
      <c r="E25" s="86"/>
      <c r="F25" s="22"/>
      <c r="G25" s="86"/>
      <c r="H25" s="81"/>
      <c r="I25" s="11"/>
      <c r="J25" s="86"/>
      <c r="K25" s="82"/>
      <c r="L25" s="17"/>
      <c r="M25" s="87"/>
      <c r="N25" s="23"/>
      <c r="O25" s="90"/>
      <c r="P25" s="239">
        <f t="shared" si="0"/>
        <v>0</v>
      </c>
      <c r="Q25" s="75"/>
      <c r="U25" s="312"/>
      <c r="V25" s="158" t="s">
        <v>1</v>
      </c>
      <c r="W25" s="159">
        <f t="shared" si="1"/>
        <v>0</v>
      </c>
    </row>
    <row r="26" spans="1:23" ht="18" customHeight="1">
      <c r="A26" s="317">
        <v>20</v>
      </c>
      <c r="B26" s="318"/>
      <c r="C26" s="9"/>
      <c r="D26" s="102"/>
      <c r="E26" s="86"/>
      <c r="F26" s="22"/>
      <c r="G26" s="86"/>
      <c r="H26" s="81"/>
      <c r="I26" s="11"/>
      <c r="J26" s="87"/>
      <c r="K26" s="82"/>
      <c r="L26" s="11"/>
      <c r="M26" s="87"/>
      <c r="N26" s="23"/>
      <c r="O26" s="90"/>
      <c r="P26" s="239">
        <f t="shared" si="0"/>
        <v>0</v>
      </c>
      <c r="Q26" s="75"/>
      <c r="U26" s="312"/>
      <c r="V26" s="158" t="s">
        <v>81</v>
      </c>
      <c r="W26" s="159">
        <f t="shared" si="1"/>
        <v>0</v>
      </c>
    </row>
    <row r="27" spans="1:23" ht="18" customHeight="1">
      <c r="A27" s="317">
        <v>21</v>
      </c>
      <c r="B27" s="318"/>
      <c r="C27" s="9"/>
      <c r="D27" s="102"/>
      <c r="E27" s="86"/>
      <c r="F27" s="22"/>
      <c r="G27" s="86"/>
      <c r="H27" s="81"/>
      <c r="I27" s="11"/>
      <c r="J27" s="87"/>
      <c r="K27" s="82"/>
      <c r="L27" s="11"/>
      <c r="M27" s="87"/>
      <c r="N27" s="23"/>
      <c r="O27" s="90"/>
      <c r="P27" s="239">
        <f t="shared" si="0"/>
        <v>0</v>
      </c>
      <c r="Q27" s="75"/>
      <c r="U27" s="312"/>
      <c r="V27" s="158" t="s">
        <v>82</v>
      </c>
      <c r="W27" s="159">
        <f t="shared" si="1"/>
        <v>0</v>
      </c>
    </row>
    <row r="28" spans="1:23" ht="18" customHeight="1">
      <c r="A28" s="317">
        <v>22</v>
      </c>
      <c r="B28" s="318"/>
      <c r="C28" s="9"/>
      <c r="D28" s="102"/>
      <c r="E28" s="86"/>
      <c r="F28" s="22"/>
      <c r="G28" s="86"/>
      <c r="H28" s="81"/>
      <c r="I28" s="11"/>
      <c r="J28" s="87"/>
      <c r="K28" s="82"/>
      <c r="L28" s="11"/>
      <c r="M28" s="87"/>
      <c r="N28" s="23"/>
      <c r="O28" s="90"/>
      <c r="P28" s="239">
        <f t="shared" si="0"/>
        <v>0</v>
      </c>
      <c r="Q28" s="75"/>
      <c r="U28" s="312"/>
      <c r="V28" s="158" t="s">
        <v>83</v>
      </c>
      <c r="W28" s="159">
        <f t="shared" si="1"/>
        <v>0</v>
      </c>
    </row>
    <row r="29" spans="1:23" ht="18" customHeight="1">
      <c r="A29" s="317">
        <v>23</v>
      </c>
      <c r="B29" s="318"/>
      <c r="C29" s="9"/>
      <c r="D29" s="102"/>
      <c r="E29" s="86"/>
      <c r="F29" s="22"/>
      <c r="G29" s="86"/>
      <c r="H29" s="81"/>
      <c r="I29" s="11"/>
      <c r="J29" s="87"/>
      <c r="K29" s="82"/>
      <c r="L29" s="11"/>
      <c r="M29" s="87"/>
      <c r="N29" s="23"/>
      <c r="O29" s="90"/>
      <c r="P29" s="239">
        <f t="shared" si="0"/>
        <v>0</v>
      </c>
      <c r="Q29" s="75"/>
      <c r="U29" s="312"/>
      <c r="V29" s="158" t="s">
        <v>84</v>
      </c>
      <c r="W29" s="159">
        <f t="shared" si="1"/>
        <v>0</v>
      </c>
    </row>
    <row r="30" spans="1:23" ht="18" customHeight="1">
      <c r="A30" s="317">
        <v>24</v>
      </c>
      <c r="B30" s="318"/>
      <c r="C30" s="9"/>
      <c r="D30" s="102"/>
      <c r="E30" s="86"/>
      <c r="F30" s="22"/>
      <c r="G30" s="86"/>
      <c r="H30" s="81"/>
      <c r="I30" s="11"/>
      <c r="J30" s="87"/>
      <c r="K30" s="82"/>
      <c r="L30" s="11"/>
      <c r="M30" s="87"/>
      <c r="N30" s="23"/>
      <c r="O30" s="90"/>
      <c r="P30" s="239">
        <f t="shared" si="0"/>
        <v>0</v>
      </c>
      <c r="Q30" s="75"/>
      <c r="U30" s="312"/>
      <c r="V30" s="158" t="s">
        <v>85</v>
      </c>
      <c r="W30" s="159">
        <f t="shared" si="1"/>
        <v>0</v>
      </c>
    </row>
    <row r="31" spans="1:23" ht="18" customHeight="1">
      <c r="A31" s="317">
        <v>25</v>
      </c>
      <c r="B31" s="318"/>
      <c r="C31" s="9"/>
      <c r="D31" s="102"/>
      <c r="E31" s="86"/>
      <c r="F31" s="22"/>
      <c r="G31" s="86"/>
      <c r="H31" s="81"/>
      <c r="I31" s="11"/>
      <c r="J31" s="87"/>
      <c r="K31" s="82"/>
      <c r="L31" s="11"/>
      <c r="M31" s="87"/>
      <c r="N31" s="23"/>
      <c r="O31" s="90"/>
      <c r="P31" s="239">
        <f t="shared" si="0"/>
        <v>0</v>
      </c>
      <c r="Q31" s="75"/>
      <c r="U31" s="312"/>
      <c r="V31" s="158" t="s">
        <v>86</v>
      </c>
      <c r="W31" s="159">
        <f t="shared" si="1"/>
        <v>0</v>
      </c>
    </row>
    <row r="32" spans="1:23" ht="18" customHeight="1">
      <c r="A32" s="317">
        <v>26</v>
      </c>
      <c r="B32" s="318"/>
      <c r="C32" s="9"/>
      <c r="D32" s="102"/>
      <c r="E32" s="86"/>
      <c r="F32" s="22"/>
      <c r="G32" s="86"/>
      <c r="H32" s="81"/>
      <c r="I32" s="11"/>
      <c r="J32" s="87"/>
      <c r="K32" s="82"/>
      <c r="L32" s="11"/>
      <c r="M32" s="87"/>
      <c r="N32" s="23"/>
      <c r="O32" s="90"/>
      <c r="P32" s="239">
        <f t="shared" si="0"/>
        <v>0</v>
      </c>
      <c r="Q32" s="75"/>
      <c r="U32" s="312"/>
      <c r="V32" s="158" t="s">
        <v>129</v>
      </c>
      <c r="W32" s="159">
        <f t="shared" si="1"/>
        <v>0</v>
      </c>
    </row>
    <row r="33" spans="1:23" ht="18" customHeight="1">
      <c r="A33" s="317">
        <v>27</v>
      </c>
      <c r="B33" s="318"/>
      <c r="C33" s="9"/>
      <c r="D33" s="102"/>
      <c r="E33" s="86"/>
      <c r="F33" s="22"/>
      <c r="G33" s="86"/>
      <c r="H33" s="81"/>
      <c r="I33" s="11"/>
      <c r="J33" s="87"/>
      <c r="K33" s="82"/>
      <c r="L33" s="11"/>
      <c r="M33" s="87"/>
      <c r="N33" s="23"/>
      <c r="O33" s="90"/>
      <c r="P33" s="239">
        <f t="shared" si="0"/>
        <v>0</v>
      </c>
      <c r="Q33" s="75"/>
      <c r="U33" s="312"/>
      <c r="V33" s="158" t="s">
        <v>19</v>
      </c>
      <c r="W33" s="159">
        <f t="shared" si="1"/>
        <v>0</v>
      </c>
    </row>
    <row r="34" spans="1:23" ht="18" customHeight="1">
      <c r="A34" s="317">
        <v>28</v>
      </c>
      <c r="B34" s="318"/>
      <c r="C34" s="9"/>
      <c r="D34" s="102"/>
      <c r="E34" s="86"/>
      <c r="F34" s="22"/>
      <c r="G34" s="86"/>
      <c r="H34" s="81"/>
      <c r="I34" s="11"/>
      <c r="J34" s="87"/>
      <c r="K34" s="82"/>
      <c r="L34" s="11"/>
      <c r="M34" s="87"/>
      <c r="N34" s="23"/>
      <c r="O34" s="90"/>
      <c r="P34" s="239">
        <f t="shared" si="0"/>
        <v>0</v>
      </c>
      <c r="Q34" s="75"/>
      <c r="U34" s="312"/>
      <c r="V34" s="269" t="s">
        <v>171</v>
      </c>
      <c r="W34" s="159">
        <f>SUMIFS($P$7:$P$105,$C$7:$C$105,$V34,$Q$7:$Q$105,"")</f>
        <v>0</v>
      </c>
    </row>
    <row r="35" spans="1:23" ht="18" customHeight="1">
      <c r="A35" s="317">
        <v>29</v>
      </c>
      <c r="B35" s="318"/>
      <c r="C35" s="9"/>
      <c r="D35" s="102"/>
      <c r="E35" s="86"/>
      <c r="F35" s="22"/>
      <c r="G35" s="86"/>
      <c r="H35" s="81"/>
      <c r="I35" s="11"/>
      <c r="J35" s="87"/>
      <c r="K35" s="82"/>
      <c r="L35" s="11"/>
      <c r="M35" s="87"/>
      <c r="N35" s="23"/>
      <c r="O35" s="90"/>
      <c r="P35" s="239">
        <f t="shared" si="0"/>
        <v>0</v>
      </c>
      <c r="Q35" s="75"/>
      <c r="U35" s="313"/>
      <c r="V35" s="160" t="s">
        <v>140</v>
      </c>
      <c r="W35" s="161">
        <f>SUM(W22:W33)</f>
        <v>0</v>
      </c>
    </row>
    <row r="36" spans="1:23" ht="18" customHeight="1">
      <c r="A36" s="317">
        <v>30</v>
      </c>
      <c r="B36" s="318"/>
      <c r="C36" s="9"/>
      <c r="D36" s="102"/>
      <c r="E36" s="86"/>
      <c r="F36" s="22"/>
      <c r="G36" s="86"/>
      <c r="H36" s="81"/>
      <c r="I36" s="11"/>
      <c r="J36" s="87"/>
      <c r="K36" s="82"/>
      <c r="L36" s="11"/>
      <c r="M36" s="87"/>
      <c r="N36" s="23"/>
      <c r="O36" s="90"/>
      <c r="P36" s="239">
        <f t="shared" si="0"/>
        <v>0</v>
      </c>
      <c r="Q36" s="75"/>
      <c r="U36" s="314" t="s">
        <v>133</v>
      </c>
      <c r="V36" s="152" t="s">
        <v>77</v>
      </c>
      <c r="W36" s="153">
        <f t="shared" ref="W36:W47" si="2">SUMIFS($P$7:$P$105,$C$7:$C$105,$V36,$Q$7:$Q$105,"○")</f>
        <v>0</v>
      </c>
    </row>
    <row r="37" spans="1:23" ht="18" customHeight="1">
      <c r="A37" s="317">
        <v>31</v>
      </c>
      <c r="B37" s="318"/>
      <c r="C37" s="9"/>
      <c r="D37" s="102"/>
      <c r="E37" s="86"/>
      <c r="F37" s="22"/>
      <c r="G37" s="86"/>
      <c r="H37" s="81"/>
      <c r="I37" s="11"/>
      <c r="J37" s="87"/>
      <c r="K37" s="82"/>
      <c r="L37" s="11"/>
      <c r="M37" s="87"/>
      <c r="N37" s="23"/>
      <c r="O37" s="90"/>
      <c r="P37" s="239">
        <f t="shared" si="0"/>
        <v>0</v>
      </c>
      <c r="Q37" s="75"/>
      <c r="U37" s="315"/>
      <c r="V37" s="154" t="s">
        <v>78</v>
      </c>
      <c r="W37" s="155">
        <f t="shared" si="2"/>
        <v>0</v>
      </c>
    </row>
    <row r="38" spans="1:23" ht="18" customHeight="1">
      <c r="A38" s="317">
        <v>32</v>
      </c>
      <c r="B38" s="318"/>
      <c r="C38" s="9"/>
      <c r="D38" s="102"/>
      <c r="E38" s="86"/>
      <c r="F38" s="22"/>
      <c r="G38" s="86"/>
      <c r="H38" s="81"/>
      <c r="I38" s="11"/>
      <c r="J38" s="87"/>
      <c r="K38" s="82"/>
      <c r="L38" s="11"/>
      <c r="M38" s="87"/>
      <c r="N38" s="23"/>
      <c r="O38" s="90"/>
      <c r="P38" s="239">
        <f t="shared" si="0"/>
        <v>0</v>
      </c>
      <c r="Q38" s="75"/>
      <c r="U38" s="315"/>
      <c r="V38" s="154" t="s">
        <v>79</v>
      </c>
      <c r="W38" s="155">
        <f t="shared" si="2"/>
        <v>0</v>
      </c>
    </row>
    <row r="39" spans="1:23" ht="18" customHeight="1">
      <c r="A39" s="317">
        <v>33</v>
      </c>
      <c r="B39" s="318"/>
      <c r="C39" s="9"/>
      <c r="D39" s="102"/>
      <c r="E39" s="86"/>
      <c r="F39" s="22"/>
      <c r="G39" s="86"/>
      <c r="H39" s="81"/>
      <c r="I39" s="11"/>
      <c r="J39" s="87"/>
      <c r="K39" s="82"/>
      <c r="L39" s="11"/>
      <c r="M39" s="87"/>
      <c r="N39" s="23"/>
      <c r="O39" s="90"/>
      <c r="P39" s="239">
        <f t="shared" si="0"/>
        <v>0</v>
      </c>
      <c r="Q39" s="75"/>
      <c r="U39" s="315"/>
      <c r="V39" s="154" t="s">
        <v>1</v>
      </c>
      <c r="W39" s="155">
        <f t="shared" si="2"/>
        <v>0</v>
      </c>
    </row>
    <row r="40" spans="1:23" ht="18" customHeight="1">
      <c r="A40" s="317">
        <v>34</v>
      </c>
      <c r="B40" s="318"/>
      <c r="C40" s="9"/>
      <c r="D40" s="102"/>
      <c r="E40" s="86"/>
      <c r="F40" s="22"/>
      <c r="G40" s="86"/>
      <c r="H40" s="81"/>
      <c r="I40" s="11"/>
      <c r="J40" s="87"/>
      <c r="K40" s="82"/>
      <c r="L40" s="11"/>
      <c r="M40" s="87"/>
      <c r="N40" s="23"/>
      <c r="O40" s="90"/>
      <c r="P40" s="239">
        <f t="shared" si="0"/>
        <v>0</v>
      </c>
      <c r="Q40" s="75"/>
      <c r="U40" s="315"/>
      <c r="V40" s="154" t="s">
        <v>81</v>
      </c>
      <c r="W40" s="155">
        <f t="shared" si="2"/>
        <v>0</v>
      </c>
    </row>
    <row r="41" spans="1:23" ht="18" customHeight="1">
      <c r="A41" s="317">
        <v>35</v>
      </c>
      <c r="B41" s="318"/>
      <c r="C41" s="9"/>
      <c r="D41" s="102"/>
      <c r="E41" s="86"/>
      <c r="F41" s="22"/>
      <c r="G41" s="86"/>
      <c r="H41" s="81"/>
      <c r="I41" s="11"/>
      <c r="J41" s="87"/>
      <c r="K41" s="82"/>
      <c r="L41" s="11"/>
      <c r="M41" s="87"/>
      <c r="N41" s="23"/>
      <c r="O41" s="90"/>
      <c r="P41" s="239">
        <f t="shared" si="0"/>
        <v>0</v>
      </c>
      <c r="Q41" s="75"/>
      <c r="U41" s="315"/>
      <c r="V41" s="154" t="s">
        <v>82</v>
      </c>
      <c r="W41" s="155">
        <f t="shared" si="2"/>
        <v>0</v>
      </c>
    </row>
    <row r="42" spans="1:23" ht="18" customHeight="1">
      <c r="A42" s="317">
        <v>36</v>
      </c>
      <c r="B42" s="318"/>
      <c r="C42" s="9"/>
      <c r="D42" s="102"/>
      <c r="E42" s="86"/>
      <c r="F42" s="22"/>
      <c r="G42" s="87"/>
      <c r="H42" s="82"/>
      <c r="I42" s="11"/>
      <c r="J42" s="87"/>
      <c r="K42" s="82"/>
      <c r="L42" s="11"/>
      <c r="M42" s="87"/>
      <c r="N42" s="23"/>
      <c r="O42" s="90"/>
      <c r="P42" s="239">
        <f t="shared" si="0"/>
        <v>0</v>
      </c>
      <c r="Q42" s="75"/>
      <c r="U42" s="315"/>
      <c r="V42" s="154" t="s">
        <v>83</v>
      </c>
      <c r="W42" s="155">
        <f t="shared" si="2"/>
        <v>0</v>
      </c>
    </row>
    <row r="43" spans="1:23" ht="18" customHeight="1">
      <c r="A43" s="317">
        <v>37</v>
      </c>
      <c r="B43" s="318"/>
      <c r="C43" s="9"/>
      <c r="D43" s="102"/>
      <c r="E43" s="86"/>
      <c r="F43" s="22"/>
      <c r="G43" s="86"/>
      <c r="H43" s="81"/>
      <c r="I43" s="11"/>
      <c r="J43" s="87"/>
      <c r="K43" s="82"/>
      <c r="L43" s="11"/>
      <c r="M43" s="87"/>
      <c r="N43" s="23"/>
      <c r="O43" s="90"/>
      <c r="P43" s="239">
        <f t="shared" si="0"/>
        <v>0</v>
      </c>
      <c r="Q43" s="75"/>
      <c r="U43" s="315"/>
      <c r="V43" s="154" t="s">
        <v>84</v>
      </c>
      <c r="W43" s="155">
        <f t="shared" si="2"/>
        <v>0</v>
      </c>
    </row>
    <row r="44" spans="1:23" ht="18" customHeight="1">
      <c r="A44" s="317">
        <v>38</v>
      </c>
      <c r="B44" s="318"/>
      <c r="C44" s="9"/>
      <c r="D44" s="102"/>
      <c r="E44" s="86"/>
      <c r="F44" s="22"/>
      <c r="G44" s="86"/>
      <c r="H44" s="81"/>
      <c r="I44" s="11"/>
      <c r="J44" s="87"/>
      <c r="K44" s="82"/>
      <c r="L44" s="11"/>
      <c r="M44" s="87"/>
      <c r="N44" s="23"/>
      <c r="O44" s="90"/>
      <c r="P44" s="239">
        <f t="shared" si="0"/>
        <v>0</v>
      </c>
      <c r="Q44" s="75"/>
      <c r="U44" s="315"/>
      <c r="V44" s="154" t="s">
        <v>85</v>
      </c>
      <c r="W44" s="155">
        <f t="shared" si="2"/>
        <v>0</v>
      </c>
    </row>
    <row r="45" spans="1:23" ht="18" customHeight="1">
      <c r="A45" s="317">
        <v>39</v>
      </c>
      <c r="B45" s="318"/>
      <c r="C45" s="9"/>
      <c r="D45" s="102"/>
      <c r="E45" s="86"/>
      <c r="F45" s="23"/>
      <c r="G45" s="87"/>
      <c r="H45" s="82"/>
      <c r="I45" s="11"/>
      <c r="J45" s="87"/>
      <c r="K45" s="82"/>
      <c r="L45" s="11"/>
      <c r="M45" s="87"/>
      <c r="N45" s="23"/>
      <c r="O45" s="90"/>
      <c r="P45" s="239">
        <f t="shared" si="0"/>
        <v>0</v>
      </c>
      <c r="Q45" s="75"/>
      <c r="U45" s="315"/>
      <c r="V45" s="154" t="s">
        <v>86</v>
      </c>
      <c r="W45" s="155">
        <f t="shared" si="2"/>
        <v>0</v>
      </c>
    </row>
    <row r="46" spans="1:23" ht="18" customHeight="1">
      <c r="A46" s="317">
        <v>40</v>
      </c>
      <c r="B46" s="318"/>
      <c r="C46" s="9"/>
      <c r="D46" s="102"/>
      <c r="E46" s="86"/>
      <c r="F46" s="23"/>
      <c r="G46" s="87"/>
      <c r="H46" s="82"/>
      <c r="I46" s="11"/>
      <c r="J46" s="87"/>
      <c r="K46" s="82"/>
      <c r="L46" s="11"/>
      <c r="M46" s="87"/>
      <c r="N46" s="23"/>
      <c r="O46" s="90"/>
      <c r="P46" s="239">
        <f t="shared" si="0"/>
        <v>0</v>
      </c>
      <c r="Q46" s="75"/>
      <c r="U46" s="315"/>
      <c r="V46" s="154" t="s">
        <v>129</v>
      </c>
      <c r="W46" s="155">
        <f t="shared" si="2"/>
        <v>0</v>
      </c>
    </row>
    <row r="47" spans="1:23" ht="18" customHeight="1">
      <c r="A47" s="317">
        <v>41</v>
      </c>
      <c r="B47" s="318"/>
      <c r="C47" s="9"/>
      <c r="D47" s="102"/>
      <c r="E47" s="86"/>
      <c r="F47" s="23"/>
      <c r="G47" s="87"/>
      <c r="H47" s="82"/>
      <c r="I47" s="11"/>
      <c r="J47" s="87"/>
      <c r="K47" s="82"/>
      <c r="L47" s="11"/>
      <c r="M47" s="87"/>
      <c r="N47" s="23"/>
      <c r="O47" s="90"/>
      <c r="P47" s="239">
        <f t="shared" si="0"/>
        <v>0</v>
      </c>
      <c r="Q47" s="75"/>
      <c r="U47" s="315"/>
      <c r="V47" s="154" t="s">
        <v>19</v>
      </c>
      <c r="W47" s="155">
        <f t="shared" si="2"/>
        <v>0</v>
      </c>
    </row>
    <row r="48" spans="1:23" ht="18" customHeight="1">
      <c r="A48" s="317">
        <v>42</v>
      </c>
      <c r="B48" s="318"/>
      <c r="C48" s="118"/>
      <c r="D48" s="102"/>
      <c r="E48" s="86"/>
      <c r="F48" s="23"/>
      <c r="G48" s="87"/>
      <c r="H48" s="82"/>
      <c r="I48" s="11"/>
      <c r="J48" s="87"/>
      <c r="K48" s="82"/>
      <c r="L48" s="11"/>
      <c r="M48" s="87"/>
      <c r="N48" s="23"/>
      <c r="O48" s="90"/>
      <c r="P48" s="239">
        <f t="shared" si="0"/>
        <v>0</v>
      </c>
      <c r="Q48" s="75"/>
      <c r="U48" s="315"/>
      <c r="V48" s="162" t="s">
        <v>171</v>
      </c>
      <c r="W48" s="155">
        <f>SUMIFS($P$7:$P$105,$C$7:$C$105,$V48,$Q$7:$Q$105,"○")</f>
        <v>0</v>
      </c>
    </row>
    <row r="49" spans="1:23" ht="18" customHeight="1" thickBot="1">
      <c r="A49" s="317">
        <v>43</v>
      </c>
      <c r="B49" s="318"/>
      <c r="C49" s="118"/>
      <c r="D49" s="102"/>
      <c r="E49" s="86"/>
      <c r="F49" s="23"/>
      <c r="G49" s="87"/>
      <c r="H49" s="82"/>
      <c r="I49" s="11"/>
      <c r="J49" s="87"/>
      <c r="K49" s="82"/>
      <c r="L49" s="11"/>
      <c r="M49" s="87"/>
      <c r="N49" s="23"/>
      <c r="O49" s="90"/>
      <c r="P49" s="239">
        <f t="shared" si="0"/>
        <v>0</v>
      </c>
      <c r="Q49" s="75"/>
      <c r="U49" s="316"/>
      <c r="V49" s="162" t="s">
        <v>21</v>
      </c>
      <c r="W49" s="163">
        <f>SUM(W36:W47)</f>
        <v>0</v>
      </c>
    </row>
    <row r="50" spans="1:23" ht="18" customHeight="1" thickTop="1" thickBot="1">
      <c r="A50" s="317">
        <v>44</v>
      </c>
      <c r="B50" s="318"/>
      <c r="C50" s="118"/>
      <c r="D50" s="102"/>
      <c r="E50" s="86"/>
      <c r="F50" s="23"/>
      <c r="G50" s="87"/>
      <c r="H50" s="82"/>
      <c r="I50" s="11"/>
      <c r="J50" s="87"/>
      <c r="K50" s="82"/>
      <c r="L50" s="11"/>
      <c r="M50" s="87"/>
      <c r="N50" s="23"/>
      <c r="O50" s="90"/>
      <c r="P50" s="239">
        <f t="shared" si="0"/>
        <v>0</v>
      </c>
      <c r="Q50" s="75"/>
      <c r="U50" s="353" t="s">
        <v>48</v>
      </c>
      <c r="V50" s="354"/>
      <c r="W50" s="240">
        <f>W35+W49</f>
        <v>0</v>
      </c>
    </row>
    <row r="51" spans="1:23" ht="18" customHeight="1" thickTop="1">
      <c r="A51" s="317">
        <v>45</v>
      </c>
      <c r="B51" s="318"/>
      <c r="C51" s="118"/>
      <c r="D51" s="102"/>
      <c r="E51" s="86"/>
      <c r="F51" s="23"/>
      <c r="G51" s="87"/>
      <c r="H51" s="82"/>
      <c r="I51" s="11"/>
      <c r="J51" s="87"/>
      <c r="K51" s="82"/>
      <c r="L51" s="11"/>
      <c r="M51" s="87"/>
      <c r="N51" s="23"/>
      <c r="O51" s="90"/>
      <c r="P51" s="239">
        <f t="shared" si="0"/>
        <v>0</v>
      </c>
      <c r="Q51" s="75"/>
    </row>
    <row r="52" spans="1:23" ht="18" customHeight="1">
      <c r="A52" s="317">
        <v>46</v>
      </c>
      <c r="B52" s="318"/>
      <c r="C52" s="118"/>
      <c r="D52" s="102"/>
      <c r="E52" s="86"/>
      <c r="F52" s="23"/>
      <c r="G52" s="87"/>
      <c r="H52" s="82"/>
      <c r="I52" s="11"/>
      <c r="J52" s="87"/>
      <c r="K52" s="82"/>
      <c r="L52" s="11"/>
      <c r="M52" s="87"/>
      <c r="N52" s="23"/>
      <c r="O52" s="90"/>
      <c r="P52" s="239">
        <f t="shared" si="0"/>
        <v>0</v>
      </c>
      <c r="Q52" s="75"/>
    </row>
    <row r="53" spans="1:23" ht="18" customHeight="1">
      <c r="A53" s="317">
        <v>47</v>
      </c>
      <c r="B53" s="318"/>
      <c r="C53" s="118"/>
      <c r="D53" s="102"/>
      <c r="E53" s="86"/>
      <c r="F53" s="23"/>
      <c r="G53" s="87"/>
      <c r="H53" s="82"/>
      <c r="I53" s="11"/>
      <c r="J53" s="87"/>
      <c r="K53" s="82"/>
      <c r="L53" s="11"/>
      <c r="M53" s="87"/>
      <c r="N53" s="23"/>
      <c r="O53" s="90"/>
      <c r="P53" s="239">
        <f t="shared" si="0"/>
        <v>0</v>
      </c>
      <c r="Q53" s="75"/>
    </row>
    <row r="54" spans="1:23" ht="18" customHeight="1">
      <c r="A54" s="317">
        <v>48</v>
      </c>
      <c r="B54" s="318"/>
      <c r="C54" s="118"/>
      <c r="D54" s="102"/>
      <c r="E54" s="86"/>
      <c r="F54" s="23"/>
      <c r="G54" s="87"/>
      <c r="H54" s="82"/>
      <c r="I54" s="11"/>
      <c r="J54" s="87"/>
      <c r="K54" s="82"/>
      <c r="L54" s="11"/>
      <c r="M54" s="87"/>
      <c r="N54" s="23"/>
      <c r="O54" s="90"/>
      <c r="P54" s="239">
        <f t="shared" si="0"/>
        <v>0</v>
      </c>
      <c r="Q54" s="75"/>
    </row>
    <row r="55" spans="1:23" ht="18" customHeight="1">
      <c r="A55" s="317">
        <v>49</v>
      </c>
      <c r="B55" s="318"/>
      <c r="C55" s="118"/>
      <c r="D55" s="102"/>
      <c r="E55" s="86"/>
      <c r="F55" s="23"/>
      <c r="G55" s="87"/>
      <c r="H55" s="82"/>
      <c r="I55" s="11"/>
      <c r="J55" s="87"/>
      <c r="K55" s="82"/>
      <c r="L55" s="11"/>
      <c r="M55" s="87"/>
      <c r="N55" s="23"/>
      <c r="O55" s="90"/>
      <c r="P55" s="239">
        <f t="shared" si="0"/>
        <v>0</v>
      </c>
      <c r="Q55" s="75"/>
    </row>
    <row r="56" spans="1:23" ht="18" customHeight="1">
      <c r="A56" s="317">
        <v>50</v>
      </c>
      <c r="B56" s="318"/>
      <c r="C56" s="118"/>
      <c r="D56" s="102"/>
      <c r="E56" s="86"/>
      <c r="F56" s="23"/>
      <c r="G56" s="87"/>
      <c r="H56" s="82"/>
      <c r="I56" s="11"/>
      <c r="J56" s="87"/>
      <c r="K56" s="82"/>
      <c r="L56" s="11"/>
      <c r="M56" s="87"/>
      <c r="N56" s="23"/>
      <c r="O56" s="90"/>
      <c r="P56" s="239">
        <f t="shared" si="0"/>
        <v>0</v>
      </c>
      <c r="Q56" s="75"/>
    </row>
    <row r="57" spans="1:23" ht="18" hidden="1" customHeight="1">
      <c r="A57" s="317">
        <v>51</v>
      </c>
      <c r="B57" s="318"/>
      <c r="C57" s="118"/>
      <c r="D57" s="102"/>
      <c r="E57" s="86"/>
      <c r="F57" s="23"/>
      <c r="G57" s="87"/>
      <c r="H57" s="82"/>
      <c r="I57" s="11"/>
      <c r="J57" s="87"/>
      <c r="K57" s="82"/>
      <c r="L57" s="11"/>
      <c r="M57" s="87"/>
      <c r="N57" s="23"/>
      <c r="O57" s="90"/>
      <c r="P57" s="239">
        <f t="shared" si="0"/>
        <v>0</v>
      </c>
      <c r="Q57" s="75"/>
    </row>
    <row r="58" spans="1:23" ht="18" hidden="1" customHeight="1">
      <c r="A58" s="317">
        <v>52</v>
      </c>
      <c r="B58" s="318"/>
      <c r="C58" s="118"/>
      <c r="D58" s="102"/>
      <c r="E58" s="86"/>
      <c r="F58" s="23"/>
      <c r="G58" s="87"/>
      <c r="H58" s="82"/>
      <c r="I58" s="11"/>
      <c r="J58" s="87"/>
      <c r="K58" s="82"/>
      <c r="L58" s="11"/>
      <c r="M58" s="87"/>
      <c r="N58" s="23"/>
      <c r="O58" s="90"/>
      <c r="P58" s="239">
        <f t="shared" si="0"/>
        <v>0</v>
      </c>
      <c r="Q58" s="75"/>
    </row>
    <row r="59" spans="1:23" ht="18" hidden="1" customHeight="1">
      <c r="A59" s="317">
        <v>53</v>
      </c>
      <c r="B59" s="318"/>
      <c r="C59" s="118"/>
      <c r="D59" s="102"/>
      <c r="E59" s="86"/>
      <c r="F59" s="23"/>
      <c r="G59" s="87"/>
      <c r="H59" s="82"/>
      <c r="I59" s="11"/>
      <c r="J59" s="87"/>
      <c r="K59" s="82"/>
      <c r="L59" s="11"/>
      <c r="M59" s="87"/>
      <c r="N59" s="23"/>
      <c r="O59" s="90"/>
      <c r="P59" s="239">
        <f t="shared" si="0"/>
        <v>0</v>
      </c>
      <c r="Q59" s="75"/>
    </row>
    <row r="60" spans="1:23" ht="18" hidden="1" customHeight="1">
      <c r="A60" s="317">
        <v>54</v>
      </c>
      <c r="B60" s="318"/>
      <c r="C60" s="118"/>
      <c r="D60" s="102"/>
      <c r="E60" s="86"/>
      <c r="F60" s="23"/>
      <c r="G60" s="87"/>
      <c r="H60" s="82"/>
      <c r="I60" s="11"/>
      <c r="J60" s="87"/>
      <c r="K60" s="82"/>
      <c r="L60" s="11"/>
      <c r="M60" s="87"/>
      <c r="N60" s="23"/>
      <c r="O60" s="90"/>
      <c r="P60" s="239">
        <f t="shared" si="0"/>
        <v>0</v>
      </c>
      <c r="Q60" s="75"/>
    </row>
    <row r="61" spans="1:23" ht="18" hidden="1" customHeight="1">
      <c r="A61" s="317">
        <v>55</v>
      </c>
      <c r="B61" s="318"/>
      <c r="C61" s="118"/>
      <c r="D61" s="102"/>
      <c r="E61" s="86"/>
      <c r="F61" s="23"/>
      <c r="G61" s="87"/>
      <c r="H61" s="82"/>
      <c r="I61" s="11"/>
      <c r="J61" s="87"/>
      <c r="K61" s="82"/>
      <c r="L61" s="11"/>
      <c r="M61" s="87"/>
      <c r="N61" s="23"/>
      <c r="O61" s="90"/>
      <c r="P61" s="239">
        <f t="shared" si="0"/>
        <v>0</v>
      </c>
      <c r="Q61" s="75"/>
    </row>
    <row r="62" spans="1:23" ht="18" hidden="1" customHeight="1">
      <c r="A62" s="317">
        <v>56</v>
      </c>
      <c r="B62" s="318"/>
      <c r="C62" s="118"/>
      <c r="D62" s="102"/>
      <c r="E62" s="86"/>
      <c r="F62" s="23"/>
      <c r="G62" s="87"/>
      <c r="H62" s="82"/>
      <c r="I62" s="11"/>
      <c r="J62" s="87"/>
      <c r="K62" s="82"/>
      <c r="L62" s="11"/>
      <c r="M62" s="87"/>
      <c r="N62" s="23"/>
      <c r="O62" s="90"/>
      <c r="P62" s="239">
        <f t="shared" si="0"/>
        <v>0</v>
      </c>
      <c r="Q62" s="75"/>
    </row>
    <row r="63" spans="1:23" ht="18" hidden="1" customHeight="1">
      <c r="A63" s="317">
        <v>57</v>
      </c>
      <c r="B63" s="318"/>
      <c r="C63" s="118"/>
      <c r="D63" s="102"/>
      <c r="E63" s="86"/>
      <c r="F63" s="23"/>
      <c r="G63" s="87"/>
      <c r="H63" s="82"/>
      <c r="I63" s="11"/>
      <c r="J63" s="87"/>
      <c r="K63" s="82"/>
      <c r="L63" s="11"/>
      <c r="M63" s="87"/>
      <c r="N63" s="23"/>
      <c r="O63" s="90"/>
      <c r="P63" s="239">
        <f t="shared" si="0"/>
        <v>0</v>
      </c>
      <c r="Q63" s="75"/>
    </row>
    <row r="64" spans="1:23" ht="18" hidden="1" customHeight="1">
      <c r="A64" s="317">
        <v>58</v>
      </c>
      <c r="B64" s="318"/>
      <c r="C64" s="118"/>
      <c r="D64" s="102"/>
      <c r="E64" s="86"/>
      <c r="F64" s="23"/>
      <c r="G64" s="87"/>
      <c r="H64" s="82"/>
      <c r="I64" s="11"/>
      <c r="J64" s="87"/>
      <c r="K64" s="82"/>
      <c r="L64" s="11"/>
      <c r="M64" s="87"/>
      <c r="N64" s="23"/>
      <c r="O64" s="90"/>
      <c r="P64" s="239">
        <f t="shared" si="0"/>
        <v>0</v>
      </c>
      <c r="Q64" s="75"/>
    </row>
    <row r="65" spans="1:17" ht="18" hidden="1" customHeight="1">
      <c r="A65" s="317">
        <v>59</v>
      </c>
      <c r="B65" s="318"/>
      <c r="C65" s="118"/>
      <c r="D65" s="102"/>
      <c r="E65" s="86"/>
      <c r="F65" s="23"/>
      <c r="G65" s="87"/>
      <c r="H65" s="82"/>
      <c r="I65" s="11"/>
      <c r="J65" s="87"/>
      <c r="K65" s="82"/>
      <c r="L65" s="11"/>
      <c r="M65" s="87"/>
      <c r="N65" s="23"/>
      <c r="O65" s="90"/>
      <c r="P65" s="239">
        <f t="shared" si="0"/>
        <v>0</v>
      </c>
      <c r="Q65" s="75"/>
    </row>
    <row r="66" spans="1:17" ht="18" hidden="1" customHeight="1">
      <c r="A66" s="317">
        <v>60</v>
      </c>
      <c r="B66" s="318"/>
      <c r="C66" s="118"/>
      <c r="D66" s="102"/>
      <c r="E66" s="86"/>
      <c r="F66" s="23"/>
      <c r="G66" s="87"/>
      <c r="H66" s="82"/>
      <c r="I66" s="11"/>
      <c r="J66" s="87"/>
      <c r="K66" s="82"/>
      <c r="L66" s="11"/>
      <c r="M66" s="87"/>
      <c r="N66" s="23"/>
      <c r="O66" s="90"/>
      <c r="P66" s="239">
        <f t="shared" si="0"/>
        <v>0</v>
      </c>
      <c r="Q66" s="75"/>
    </row>
    <row r="67" spans="1:17" ht="18" hidden="1" customHeight="1">
      <c r="A67" s="317">
        <v>61</v>
      </c>
      <c r="B67" s="318"/>
      <c r="C67" s="118"/>
      <c r="D67" s="102"/>
      <c r="E67" s="86"/>
      <c r="F67" s="23"/>
      <c r="G67" s="87"/>
      <c r="H67" s="82"/>
      <c r="I67" s="11"/>
      <c r="J67" s="87"/>
      <c r="K67" s="82"/>
      <c r="L67" s="11"/>
      <c r="M67" s="87"/>
      <c r="N67" s="23"/>
      <c r="O67" s="90"/>
      <c r="P67" s="239">
        <f t="shared" si="0"/>
        <v>0</v>
      </c>
      <c r="Q67" s="75"/>
    </row>
    <row r="68" spans="1:17" ht="18" hidden="1" customHeight="1">
      <c r="A68" s="317">
        <v>62</v>
      </c>
      <c r="B68" s="318"/>
      <c r="C68" s="118"/>
      <c r="D68" s="102"/>
      <c r="E68" s="86"/>
      <c r="F68" s="23"/>
      <c r="G68" s="87"/>
      <c r="H68" s="82"/>
      <c r="I68" s="11"/>
      <c r="J68" s="87"/>
      <c r="K68" s="82"/>
      <c r="L68" s="11"/>
      <c r="M68" s="87"/>
      <c r="N68" s="23"/>
      <c r="O68" s="90"/>
      <c r="P68" s="239">
        <f t="shared" si="0"/>
        <v>0</v>
      </c>
      <c r="Q68" s="75"/>
    </row>
    <row r="69" spans="1:17" ht="18" hidden="1" customHeight="1">
      <c r="A69" s="317">
        <v>63</v>
      </c>
      <c r="B69" s="318"/>
      <c r="C69" s="118"/>
      <c r="D69" s="102"/>
      <c r="E69" s="86"/>
      <c r="F69" s="23"/>
      <c r="G69" s="87"/>
      <c r="H69" s="82"/>
      <c r="I69" s="11"/>
      <c r="J69" s="87"/>
      <c r="K69" s="82"/>
      <c r="L69" s="11"/>
      <c r="M69" s="87"/>
      <c r="N69" s="23"/>
      <c r="O69" s="90"/>
      <c r="P69" s="239">
        <f t="shared" si="0"/>
        <v>0</v>
      </c>
      <c r="Q69" s="75"/>
    </row>
    <row r="70" spans="1:17" ht="18" hidden="1" customHeight="1">
      <c r="A70" s="317">
        <v>64</v>
      </c>
      <c r="B70" s="318"/>
      <c r="C70" s="118"/>
      <c r="D70" s="102"/>
      <c r="E70" s="86"/>
      <c r="F70" s="23"/>
      <c r="G70" s="87"/>
      <c r="H70" s="82"/>
      <c r="I70" s="11"/>
      <c r="J70" s="87"/>
      <c r="K70" s="82"/>
      <c r="L70" s="11"/>
      <c r="M70" s="87"/>
      <c r="N70" s="23"/>
      <c r="O70" s="90"/>
      <c r="P70" s="239">
        <f t="shared" si="0"/>
        <v>0</v>
      </c>
      <c r="Q70" s="75"/>
    </row>
    <row r="71" spans="1:17" ht="18" hidden="1" customHeight="1">
      <c r="A71" s="317">
        <v>65</v>
      </c>
      <c r="B71" s="318"/>
      <c r="C71" s="118"/>
      <c r="D71" s="102"/>
      <c r="E71" s="86"/>
      <c r="F71" s="23"/>
      <c r="G71" s="87"/>
      <c r="H71" s="82"/>
      <c r="I71" s="11"/>
      <c r="J71" s="87"/>
      <c r="K71" s="82"/>
      <c r="L71" s="11"/>
      <c r="M71" s="87"/>
      <c r="N71" s="23"/>
      <c r="O71" s="90"/>
      <c r="P71" s="239">
        <f t="shared" si="0"/>
        <v>0</v>
      </c>
      <c r="Q71" s="75"/>
    </row>
    <row r="72" spans="1:17" ht="18" hidden="1" customHeight="1">
      <c r="A72" s="317">
        <v>66</v>
      </c>
      <c r="B72" s="318"/>
      <c r="C72" s="118"/>
      <c r="D72" s="102"/>
      <c r="E72" s="86"/>
      <c r="F72" s="23"/>
      <c r="G72" s="87"/>
      <c r="H72" s="82"/>
      <c r="I72" s="11"/>
      <c r="J72" s="87"/>
      <c r="K72" s="82"/>
      <c r="L72" s="11"/>
      <c r="M72" s="87"/>
      <c r="N72" s="23"/>
      <c r="O72" s="90"/>
      <c r="P72" s="239">
        <f t="shared" si="0"/>
        <v>0</v>
      </c>
      <c r="Q72" s="75"/>
    </row>
    <row r="73" spans="1:17" ht="18" hidden="1" customHeight="1">
      <c r="A73" s="317">
        <v>67</v>
      </c>
      <c r="B73" s="318"/>
      <c r="C73" s="118"/>
      <c r="D73" s="102"/>
      <c r="E73" s="86"/>
      <c r="F73" s="23"/>
      <c r="G73" s="87"/>
      <c r="H73" s="82"/>
      <c r="I73" s="11"/>
      <c r="J73" s="87"/>
      <c r="K73" s="82"/>
      <c r="L73" s="11"/>
      <c r="M73" s="87"/>
      <c r="N73" s="23"/>
      <c r="O73" s="90"/>
      <c r="P73" s="239">
        <f t="shared" si="0"/>
        <v>0</v>
      </c>
      <c r="Q73" s="75"/>
    </row>
    <row r="74" spans="1:17" ht="18" hidden="1" customHeight="1">
      <c r="A74" s="317">
        <v>68</v>
      </c>
      <c r="B74" s="318"/>
      <c r="C74" s="118"/>
      <c r="D74" s="102"/>
      <c r="E74" s="86"/>
      <c r="F74" s="23"/>
      <c r="G74" s="87"/>
      <c r="H74" s="82"/>
      <c r="I74" s="11"/>
      <c r="J74" s="87"/>
      <c r="K74" s="82"/>
      <c r="L74" s="11"/>
      <c r="M74" s="87"/>
      <c r="N74" s="23"/>
      <c r="O74" s="90"/>
      <c r="P74" s="239">
        <f t="shared" ref="P74:P106" si="3">IF(F74="",0,INT(SUM(PRODUCT(F74,H74,K74),N74)))</f>
        <v>0</v>
      </c>
      <c r="Q74" s="75"/>
    </row>
    <row r="75" spans="1:17" ht="18" hidden="1" customHeight="1">
      <c r="A75" s="317">
        <v>69</v>
      </c>
      <c r="B75" s="318"/>
      <c r="C75" s="118"/>
      <c r="D75" s="102"/>
      <c r="E75" s="86"/>
      <c r="F75" s="23"/>
      <c r="G75" s="87"/>
      <c r="H75" s="82"/>
      <c r="I75" s="11"/>
      <c r="J75" s="87"/>
      <c r="K75" s="82"/>
      <c r="L75" s="11"/>
      <c r="M75" s="87"/>
      <c r="N75" s="23"/>
      <c r="O75" s="90"/>
      <c r="P75" s="239">
        <f t="shared" si="3"/>
        <v>0</v>
      </c>
      <c r="Q75" s="75"/>
    </row>
    <row r="76" spans="1:17" ht="18" hidden="1" customHeight="1">
      <c r="A76" s="317">
        <v>70</v>
      </c>
      <c r="B76" s="318"/>
      <c r="C76" s="118"/>
      <c r="D76" s="102"/>
      <c r="E76" s="86"/>
      <c r="F76" s="23"/>
      <c r="G76" s="87"/>
      <c r="H76" s="82"/>
      <c r="I76" s="11"/>
      <c r="J76" s="87"/>
      <c r="K76" s="82"/>
      <c r="L76" s="11"/>
      <c r="M76" s="87"/>
      <c r="N76" s="23"/>
      <c r="O76" s="90"/>
      <c r="P76" s="239">
        <f t="shared" si="3"/>
        <v>0</v>
      </c>
      <c r="Q76" s="75"/>
    </row>
    <row r="77" spans="1:17" ht="18" hidden="1" customHeight="1">
      <c r="A77" s="317">
        <v>71</v>
      </c>
      <c r="B77" s="318"/>
      <c r="C77" s="118"/>
      <c r="D77" s="102"/>
      <c r="E77" s="86"/>
      <c r="F77" s="23"/>
      <c r="G77" s="87"/>
      <c r="H77" s="82"/>
      <c r="I77" s="11"/>
      <c r="J77" s="87"/>
      <c r="K77" s="82"/>
      <c r="L77" s="11"/>
      <c r="M77" s="87"/>
      <c r="N77" s="23"/>
      <c r="O77" s="90"/>
      <c r="P77" s="239">
        <f t="shared" si="3"/>
        <v>0</v>
      </c>
      <c r="Q77" s="75"/>
    </row>
    <row r="78" spans="1:17" ht="18" hidden="1" customHeight="1">
      <c r="A78" s="317">
        <v>72</v>
      </c>
      <c r="B78" s="318"/>
      <c r="C78" s="118"/>
      <c r="D78" s="102"/>
      <c r="E78" s="86"/>
      <c r="F78" s="23"/>
      <c r="G78" s="87"/>
      <c r="H78" s="82"/>
      <c r="I78" s="11"/>
      <c r="J78" s="87"/>
      <c r="K78" s="82"/>
      <c r="L78" s="11"/>
      <c r="M78" s="87"/>
      <c r="N78" s="23"/>
      <c r="O78" s="90"/>
      <c r="P78" s="239">
        <f t="shared" si="3"/>
        <v>0</v>
      </c>
      <c r="Q78" s="75"/>
    </row>
    <row r="79" spans="1:17" ht="18" hidden="1" customHeight="1">
      <c r="A79" s="317">
        <v>73</v>
      </c>
      <c r="B79" s="318"/>
      <c r="C79" s="118"/>
      <c r="D79" s="102"/>
      <c r="E79" s="86"/>
      <c r="F79" s="23"/>
      <c r="G79" s="87"/>
      <c r="H79" s="82"/>
      <c r="I79" s="11"/>
      <c r="J79" s="87"/>
      <c r="K79" s="82"/>
      <c r="L79" s="11"/>
      <c r="M79" s="87"/>
      <c r="N79" s="23"/>
      <c r="O79" s="90"/>
      <c r="P79" s="239">
        <f t="shared" si="3"/>
        <v>0</v>
      </c>
      <c r="Q79" s="75"/>
    </row>
    <row r="80" spans="1:17" ht="18" hidden="1" customHeight="1">
      <c r="A80" s="317">
        <v>74</v>
      </c>
      <c r="B80" s="318"/>
      <c r="C80" s="118"/>
      <c r="D80" s="102"/>
      <c r="E80" s="86"/>
      <c r="F80" s="23"/>
      <c r="G80" s="87"/>
      <c r="H80" s="82"/>
      <c r="I80" s="11"/>
      <c r="J80" s="87"/>
      <c r="K80" s="82"/>
      <c r="L80" s="11"/>
      <c r="M80" s="87"/>
      <c r="N80" s="23"/>
      <c r="O80" s="90"/>
      <c r="P80" s="239">
        <f t="shared" si="3"/>
        <v>0</v>
      </c>
      <c r="Q80" s="75"/>
    </row>
    <row r="81" spans="1:17" ht="18" hidden="1" customHeight="1">
      <c r="A81" s="317">
        <v>75</v>
      </c>
      <c r="B81" s="318"/>
      <c r="C81" s="118"/>
      <c r="D81" s="102"/>
      <c r="E81" s="86"/>
      <c r="F81" s="23"/>
      <c r="G81" s="87"/>
      <c r="H81" s="82"/>
      <c r="I81" s="11"/>
      <c r="J81" s="87"/>
      <c r="K81" s="82"/>
      <c r="L81" s="11"/>
      <c r="M81" s="87"/>
      <c r="N81" s="23"/>
      <c r="O81" s="90"/>
      <c r="P81" s="239">
        <f t="shared" si="3"/>
        <v>0</v>
      </c>
      <c r="Q81" s="75"/>
    </row>
    <row r="82" spans="1:17" ht="18" hidden="1" customHeight="1">
      <c r="A82" s="317">
        <v>76</v>
      </c>
      <c r="B82" s="318"/>
      <c r="C82" s="118"/>
      <c r="D82" s="102"/>
      <c r="E82" s="86"/>
      <c r="F82" s="23"/>
      <c r="G82" s="87"/>
      <c r="H82" s="82"/>
      <c r="I82" s="11"/>
      <c r="J82" s="87"/>
      <c r="K82" s="82"/>
      <c r="L82" s="11"/>
      <c r="M82" s="87"/>
      <c r="N82" s="23"/>
      <c r="O82" s="90"/>
      <c r="P82" s="239">
        <f t="shared" si="3"/>
        <v>0</v>
      </c>
      <c r="Q82" s="75"/>
    </row>
    <row r="83" spans="1:17" ht="18" hidden="1" customHeight="1">
      <c r="A83" s="317">
        <v>77</v>
      </c>
      <c r="B83" s="318"/>
      <c r="C83" s="118"/>
      <c r="D83" s="102"/>
      <c r="E83" s="86"/>
      <c r="F83" s="23"/>
      <c r="G83" s="87"/>
      <c r="H83" s="82"/>
      <c r="I83" s="11"/>
      <c r="J83" s="87"/>
      <c r="K83" s="82"/>
      <c r="L83" s="11"/>
      <c r="M83" s="87"/>
      <c r="N83" s="23"/>
      <c r="O83" s="90"/>
      <c r="P83" s="239">
        <f t="shared" si="3"/>
        <v>0</v>
      </c>
      <c r="Q83" s="75"/>
    </row>
    <row r="84" spans="1:17" ht="18" hidden="1" customHeight="1">
      <c r="A84" s="317">
        <v>78</v>
      </c>
      <c r="B84" s="318"/>
      <c r="C84" s="118"/>
      <c r="D84" s="102"/>
      <c r="E84" s="86"/>
      <c r="F84" s="23"/>
      <c r="G84" s="87"/>
      <c r="H84" s="82"/>
      <c r="I84" s="11"/>
      <c r="J84" s="87"/>
      <c r="K84" s="82"/>
      <c r="L84" s="11"/>
      <c r="M84" s="87"/>
      <c r="N84" s="23"/>
      <c r="O84" s="90"/>
      <c r="P84" s="239">
        <f t="shared" si="3"/>
        <v>0</v>
      </c>
      <c r="Q84" s="75"/>
    </row>
    <row r="85" spans="1:17" ht="18" hidden="1" customHeight="1">
      <c r="A85" s="317">
        <v>79</v>
      </c>
      <c r="B85" s="318"/>
      <c r="C85" s="118"/>
      <c r="D85" s="102"/>
      <c r="E85" s="86"/>
      <c r="F85" s="23"/>
      <c r="G85" s="87"/>
      <c r="H85" s="82"/>
      <c r="I85" s="11"/>
      <c r="J85" s="87"/>
      <c r="K85" s="82"/>
      <c r="L85" s="11"/>
      <c r="M85" s="87"/>
      <c r="N85" s="23"/>
      <c r="O85" s="90"/>
      <c r="P85" s="239">
        <f t="shared" si="3"/>
        <v>0</v>
      </c>
      <c r="Q85" s="75"/>
    </row>
    <row r="86" spans="1:17" ht="18" hidden="1" customHeight="1">
      <c r="A86" s="317">
        <v>80</v>
      </c>
      <c r="B86" s="318"/>
      <c r="C86" s="118"/>
      <c r="D86" s="102"/>
      <c r="E86" s="86"/>
      <c r="F86" s="23"/>
      <c r="G86" s="87"/>
      <c r="H86" s="82"/>
      <c r="I86" s="11"/>
      <c r="J86" s="87"/>
      <c r="K86" s="82"/>
      <c r="L86" s="11"/>
      <c r="M86" s="87"/>
      <c r="N86" s="23"/>
      <c r="O86" s="90"/>
      <c r="P86" s="239">
        <f t="shared" si="3"/>
        <v>0</v>
      </c>
      <c r="Q86" s="75"/>
    </row>
    <row r="87" spans="1:17" ht="18" hidden="1" customHeight="1">
      <c r="A87" s="317">
        <v>81</v>
      </c>
      <c r="B87" s="318"/>
      <c r="C87" s="118"/>
      <c r="D87" s="102"/>
      <c r="E87" s="86"/>
      <c r="F87" s="23"/>
      <c r="G87" s="87"/>
      <c r="H87" s="82"/>
      <c r="I87" s="11"/>
      <c r="J87" s="87"/>
      <c r="K87" s="82"/>
      <c r="L87" s="11"/>
      <c r="M87" s="87"/>
      <c r="N87" s="23"/>
      <c r="O87" s="90"/>
      <c r="P87" s="239">
        <f t="shared" si="3"/>
        <v>0</v>
      </c>
      <c r="Q87" s="75"/>
    </row>
    <row r="88" spans="1:17" ht="18" hidden="1" customHeight="1">
      <c r="A88" s="317">
        <v>82</v>
      </c>
      <c r="B88" s="318"/>
      <c r="C88" s="118"/>
      <c r="D88" s="102"/>
      <c r="E88" s="86"/>
      <c r="F88" s="23"/>
      <c r="G88" s="87"/>
      <c r="H88" s="82"/>
      <c r="I88" s="11"/>
      <c r="J88" s="87"/>
      <c r="K88" s="82"/>
      <c r="L88" s="11"/>
      <c r="M88" s="87"/>
      <c r="N88" s="23"/>
      <c r="O88" s="90"/>
      <c r="P88" s="239">
        <f t="shared" si="3"/>
        <v>0</v>
      </c>
      <c r="Q88" s="75"/>
    </row>
    <row r="89" spans="1:17" ht="18" hidden="1" customHeight="1">
      <c r="A89" s="317">
        <v>83</v>
      </c>
      <c r="B89" s="318"/>
      <c r="C89" s="118"/>
      <c r="D89" s="102"/>
      <c r="E89" s="86"/>
      <c r="F89" s="23"/>
      <c r="G89" s="87"/>
      <c r="H89" s="82"/>
      <c r="I89" s="11"/>
      <c r="J89" s="87"/>
      <c r="K89" s="82"/>
      <c r="L89" s="11"/>
      <c r="M89" s="87"/>
      <c r="N89" s="23"/>
      <c r="O89" s="90"/>
      <c r="P89" s="239">
        <f t="shared" si="3"/>
        <v>0</v>
      </c>
      <c r="Q89" s="75"/>
    </row>
    <row r="90" spans="1:17" ht="18" hidden="1" customHeight="1">
      <c r="A90" s="317">
        <v>84</v>
      </c>
      <c r="B90" s="318"/>
      <c r="C90" s="118"/>
      <c r="D90" s="102"/>
      <c r="E90" s="86"/>
      <c r="F90" s="23"/>
      <c r="G90" s="87"/>
      <c r="H90" s="82"/>
      <c r="I90" s="11"/>
      <c r="J90" s="87"/>
      <c r="K90" s="82"/>
      <c r="L90" s="11"/>
      <c r="M90" s="87"/>
      <c r="N90" s="23"/>
      <c r="O90" s="90"/>
      <c r="P90" s="239">
        <f t="shared" si="3"/>
        <v>0</v>
      </c>
      <c r="Q90" s="75"/>
    </row>
    <row r="91" spans="1:17" ht="18" hidden="1" customHeight="1">
      <c r="A91" s="317">
        <v>85</v>
      </c>
      <c r="B91" s="318"/>
      <c r="C91" s="118"/>
      <c r="D91" s="102"/>
      <c r="E91" s="86"/>
      <c r="F91" s="23"/>
      <c r="G91" s="87"/>
      <c r="H91" s="82"/>
      <c r="I91" s="11"/>
      <c r="J91" s="87"/>
      <c r="K91" s="82"/>
      <c r="L91" s="11"/>
      <c r="M91" s="87"/>
      <c r="N91" s="23"/>
      <c r="O91" s="90"/>
      <c r="P91" s="239">
        <f t="shared" si="3"/>
        <v>0</v>
      </c>
      <c r="Q91" s="75"/>
    </row>
    <row r="92" spans="1:17" ht="18" hidden="1" customHeight="1">
      <c r="A92" s="317">
        <v>86</v>
      </c>
      <c r="B92" s="318"/>
      <c r="C92" s="118"/>
      <c r="D92" s="102"/>
      <c r="E92" s="86"/>
      <c r="F92" s="23"/>
      <c r="G92" s="87"/>
      <c r="H92" s="82"/>
      <c r="I92" s="11"/>
      <c r="J92" s="87"/>
      <c r="K92" s="82"/>
      <c r="L92" s="11"/>
      <c r="M92" s="87"/>
      <c r="N92" s="23"/>
      <c r="O92" s="90"/>
      <c r="P92" s="239">
        <f t="shared" si="3"/>
        <v>0</v>
      </c>
      <c r="Q92" s="75"/>
    </row>
    <row r="93" spans="1:17" ht="18" hidden="1" customHeight="1">
      <c r="A93" s="317">
        <v>87</v>
      </c>
      <c r="B93" s="318"/>
      <c r="C93" s="118"/>
      <c r="D93" s="102"/>
      <c r="E93" s="86"/>
      <c r="F93" s="23"/>
      <c r="G93" s="87"/>
      <c r="H93" s="82"/>
      <c r="I93" s="11"/>
      <c r="J93" s="87"/>
      <c r="K93" s="82"/>
      <c r="L93" s="11"/>
      <c r="M93" s="87"/>
      <c r="N93" s="23"/>
      <c r="O93" s="90"/>
      <c r="P93" s="239">
        <f t="shared" si="3"/>
        <v>0</v>
      </c>
      <c r="Q93" s="75"/>
    </row>
    <row r="94" spans="1:17" ht="18" hidden="1" customHeight="1">
      <c r="A94" s="317">
        <v>88</v>
      </c>
      <c r="B94" s="318"/>
      <c r="C94" s="118"/>
      <c r="D94" s="102"/>
      <c r="E94" s="86"/>
      <c r="F94" s="23"/>
      <c r="G94" s="87"/>
      <c r="H94" s="82"/>
      <c r="I94" s="11"/>
      <c r="J94" s="87"/>
      <c r="K94" s="82"/>
      <c r="L94" s="11"/>
      <c r="M94" s="87"/>
      <c r="N94" s="23"/>
      <c r="O94" s="90"/>
      <c r="P94" s="239">
        <f t="shared" si="3"/>
        <v>0</v>
      </c>
      <c r="Q94" s="75"/>
    </row>
    <row r="95" spans="1:17" ht="18" hidden="1" customHeight="1">
      <c r="A95" s="317">
        <v>89</v>
      </c>
      <c r="B95" s="318"/>
      <c r="C95" s="118"/>
      <c r="D95" s="102"/>
      <c r="E95" s="86"/>
      <c r="F95" s="23"/>
      <c r="G95" s="87"/>
      <c r="H95" s="82"/>
      <c r="I95" s="11"/>
      <c r="J95" s="87"/>
      <c r="K95" s="82"/>
      <c r="L95" s="11"/>
      <c r="M95" s="87"/>
      <c r="N95" s="23"/>
      <c r="O95" s="90"/>
      <c r="P95" s="239">
        <f t="shared" si="3"/>
        <v>0</v>
      </c>
      <c r="Q95" s="75"/>
    </row>
    <row r="96" spans="1:17" ht="18" hidden="1" customHeight="1">
      <c r="A96" s="317">
        <v>90</v>
      </c>
      <c r="B96" s="318"/>
      <c r="C96" s="118"/>
      <c r="D96" s="102"/>
      <c r="E96" s="86"/>
      <c r="F96" s="23"/>
      <c r="G96" s="87"/>
      <c r="H96" s="82"/>
      <c r="I96" s="11"/>
      <c r="J96" s="87"/>
      <c r="K96" s="82"/>
      <c r="L96" s="11"/>
      <c r="M96" s="87"/>
      <c r="N96" s="23"/>
      <c r="O96" s="90"/>
      <c r="P96" s="239">
        <f t="shared" si="3"/>
        <v>0</v>
      </c>
      <c r="Q96" s="75"/>
    </row>
    <row r="97" spans="1:23" ht="18" hidden="1" customHeight="1">
      <c r="A97" s="317">
        <v>91</v>
      </c>
      <c r="B97" s="318"/>
      <c r="C97" s="118"/>
      <c r="D97" s="102"/>
      <c r="E97" s="86"/>
      <c r="F97" s="23"/>
      <c r="G97" s="87"/>
      <c r="H97" s="82"/>
      <c r="I97" s="11"/>
      <c r="J97" s="87"/>
      <c r="K97" s="82"/>
      <c r="L97" s="11"/>
      <c r="M97" s="87"/>
      <c r="N97" s="23"/>
      <c r="O97" s="90"/>
      <c r="P97" s="239">
        <f t="shared" si="3"/>
        <v>0</v>
      </c>
      <c r="Q97" s="75"/>
    </row>
    <row r="98" spans="1:23" ht="18" hidden="1" customHeight="1">
      <c r="A98" s="317">
        <v>92</v>
      </c>
      <c r="B98" s="318"/>
      <c r="C98" s="118"/>
      <c r="D98" s="102"/>
      <c r="E98" s="86"/>
      <c r="F98" s="23"/>
      <c r="G98" s="87"/>
      <c r="H98" s="82"/>
      <c r="I98" s="11"/>
      <c r="J98" s="87"/>
      <c r="K98" s="82"/>
      <c r="L98" s="11"/>
      <c r="M98" s="87"/>
      <c r="N98" s="23"/>
      <c r="O98" s="90"/>
      <c r="P98" s="239">
        <f t="shared" si="3"/>
        <v>0</v>
      </c>
      <c r="Q98" s="75"/>
    </row>
    <row r="99" spans="1:23" ht="18" hidden="1" customHeight="1">
      <c r="A99" s="317">
        <v>93</v>
      </c>
      <c r="B99" s="318"/>
      <c r="C99" s="118"/>
      <c r="D99" s="102"/>
      <c r="E99" s="86"/>
      <c r="F99" s="23"/>
      <c r="G99" s="87"/>
      <c r="H99" s="82"/>
      <c r="I99" s="11"/>
      <c r="J99" s="87"/>
      <c r="K99" s="82"/>
      <c r="L99" s="11"/>
      <c r="M99" s="87"/>
      <c r="N99" s="23"/>
      <c r="O99" s="90"/>
      <c r="P99" s="239">
        <f t="shared" si="3"/>
        <v>0</v>
      </c>
      <c r="Q99" s="75"/>
    </row>
    <row r="100" spans="1:23" ht="18" hidden="1" customHeight="1">
      <c r="A100" s="317">
        <v>94</v>
      </c>
      <c r="B100" s="318"/>
      <c r="C100" s="118"/>
      <c r="D100" s="102"/>
      <c r="E100" s="86"/>
      <c r="F100" s="23"/>
      <c r="G100" s="87"/>
      <c r="H100" s="82"/>
      <c r="I100" s="11"/>
      <c r="J100" s="87"/>
      <c r="K100" s="82"/>
      <c r="L100" s="11"/>
      <c r="M100" s="87"/>
      <c r="N100" s="23"/>
      <c r="O100" s="90"/>
      <c r="P100" s="239">
        <f t="shared" si="3"/>
        <v>0</v>
      </c>
      <c r="Q100" s="75"/>
    </row>
    <row r="101" spans="1:23" ht="18" hidden="1" customHeight="1">
      <c r="A101" s="317">
        <v>95</v>
      </c>
      <c r="B101" s="318"/>
      <c r="C101" s="118"/>
      <c r="D101" s="102"/>
      <c r="E101" s="86"/>
      <c r="F101" s="23"/>
      <c r="G101" s="87"/>
      <c r="H101" s="82"/>
      <c r="I101" s="11"/>
      <c r="J101" s="87"/>
      <c r="K101" s="82"/>
      <c r="L101" s="11"/>
      <c r="M101" s="87"/>
      <c r="N101" s="23"/>
      <c r="O101" s="90"/>
      <c r="P101" s="239">
        <f t="shared" si="3"/>
        <v>0</v>
      </c>
      <c r="Q101" s="75"/>
    </row>
    <row r="102" spans="1:23" ht="18" hidden="1" customHeight="1">
      <c r="A102" s="317">
        <v>96</v>
      </c>
      <c r="B102" s="318"/>
      <c r="C102" s="118"/>
      <c r="D102" s="102"/>
      <c r="E102" s="86"/>
      <c r="F102" s="23"/>
      <c r="G102" s="87"/>
      <c r="H102" s="82"/>
      <c r="I102" s="11"/>
      <c r="J102" s="87"/>
      <c r="K102" s="82"/>
      <c r="L102" s="11"/>
      <c r="M102" s="87"/>
      <c r="N102" s="23"/>
      <c r="O102" s="90"/>
      <c r="P102" s="239">
        <f t="shared" si="3"/>
        <v>0</v>
      </c>
      <c r="Q102" s="75"/>
    </row>
    <row r="103" spans="1:23" ht="18" hidden="1" customHeight="1">
      <c r="A103" s="317">
        <v>97</v>
      </c>
      <c r="B103" s="318"/>
      <c r="C103" s="118"/>
      <c r="D103" s="102"/>
      <c r="E103" s="86"/>
      <c r="F103" s="23"/>
      <c r="G103" s="87"/>
      <c r="H103" s="82"/>
      <c r="I103" s="11"/>
      <c r="J103" s="87"/>
      <c r="K103" s="82"/>
      <c r="L103" s="11"/>
      <c r="M103" s="87"/>
      <c r="N103" s="23"/>
      <c r="O103" s="90"/>
      <c r="P103" s="239">
        <f t="shared" si="3"/>
        <v>0</v>
      </c>
      <c r="Q103" s="75"/>
    </row>
    <row r="104" spans="1:23" ht="18" hidden="1" customHeight="1">
      <c r="A104" s="317">
        <v>98</v>
      </c>
      <c r="B104" s="318"/>
      <c r="C104" s="118"/>
      <c r="D104" s="102"/>
      <c r="E104" s="86"/>
      <c r="F104" s="23"/>
      <c r="G104" s="87"/>
      <c r="H104" s="82"/>
      <c r="I104" s="11"/>
      <c r="J104" s="87"/>
      <c r="K104" s="82"/>
      <c r="L104" s="11"/>
      <c r="M104" s="87"/>
      <c r="N104" s="23"/>
      <c r="O104" s="90"/>
      <c r="P104" s="239">
        <f t="shared" si="3"/>
        <v>0</v>
      </c>
      <c r="Q104" s="75"/>
    </row>
    <row r="105" spans="1:23" ht="18" hidden="1" customHeight="1">
      <c r="A105" s="317">
        <v>99</v>
      </c>
      <c r="B105" s="318"/>
      <c r="C105" s="118"/>
      <c r="D105" s="102"/>
      <c r="E105" s="86"/>
      <c r="F105" s="23"/>
      <c r="G105" s="87"/>
      <c r="H105" s="82"/>
      <c r="I105" s="11"/>
      <c r="J105" s="87"/>
      <c r="K105" s="82"/>
      <c r="L105" s="11"/>
      <c r="M105" s="87"/>
      <c r="N105" s="23"/>
      <c r="O105" s="90"/>
      <c r="P105" s="239">
        <f t="shared" si="3"/>
        <v>0</v>
      </c>
      <c r="Q105" s="75"/>
    </row>
    <row r="106" spans="1:23" ht="18" hidden="1" customHeight="1">
      <c r="A106" s="357">
        <v>100</v>
      </c>
      <c r="B106" s="358"/>
      <c r="C106" s="124"/>
      <c r="D106" s="166"/>
      <c r="E106" s="167"/>
      <c r="F106" s="24"/>
      <c r="G106" s="95"/>
      <c r="H106" s="84"/>
      <c r="I106" s="19"/>
      <c r="J106" s="95"/>
      <c r="K106" s="84"/>
      <c r="L106" s="19"/>
      <c r="M106" s="95"/>
      <c r="N106" s="24"/>
      <c r="O106" s="97"/>
      <c r="P106" s="241">
        <f t="shared" si="3"/>
        <v>0</v>
      </c>
      <c r="Q106" s="169"/>
    </row>
    <row r="107" spans="1:23" ht="15.6" customHeight="1">
      <c r="A107" s="41"/>
      <c r="B107" s="41"/>
    </row>
    <row r="108" spans="1:23" ht="21.6" customHeight="1">
      <c r="A108" s="336" t="s">
        <v>160</v>
      </c>
      <c r="B108" s="337"/>
      <c r="C108" s="253" t="s">
        <v>46</v>
      </c>
      <c r="D108" s="327" t="s">
        <v>144</v>
      </c>
      <c r="E108" s="328"/>
      <c r="F108" s="328"/>
      <c r="G108" s="328"/>
      <c r="H108" s="328"/>
      <c r="I108" s="328"/>
      <c r="J108" s="329"/>
      <c r="L108" s="320" t="s">
        <v>5</v>
      </c>
      <c r="M108" s="320"/>
      <c r="N108" s="320"/>
      <c r="O108" s="319">
        <f>SUM(P114:P163)</f>
        <v>0</v>
      </c>
      <c r="P108" s="319"/>
      <c r="Q108" s="319"/>
      <c r="T108" s="225"/>
    </row>
    <row r="109" spans="1:23" ht="21.6" customHeight="1">
      <c r="A109" s="338">
        <f>A2</f>
        <v>11</v>
      </c>
      <c r="B109" s="339"/>
      <c r="C109" s="334">
        <f>C2</f>
        <v>0</v>
      </c>
      <c r="D109" s="342">
        <f>D2</f>
        <v>0</v>
      </c>
      <c r="E109" s="343"/>
      <c r="F109" s="343"/>
      <c r="G109" s="343"/>
      <c r="H109" s="343"/>
      <c r="I109" s="343"/>
      <c r="J109" s="344"/>
      <c r="L109" s="320" t="s">
        <v>159</v>
      </c>
      <c r="M109" s="320"/>
      <c r="N109" s="320"/>
      <c r="O109" s="319">
        <f>W17</f>
        <v>0</v>
      </c>
      <c r="P109" s="319"/>
      <c r="Q109" s="319"/>
    </row>
    <row r="110" spans="1:23" ht="21.6" customHeight="1">
      <c r="A110" s="340"/>
      <c r="B110" s="341"/>
      <c r="C110" s="335"/>
      <c r="D110" s="345"/>
      <c r="E110" s="346"/>
      <c r="F110" s="346"/>
      <c r="G110" s="346"/>
      <c r="H110" s="346"/>
      <c r="I110" s="346"/>
      <c r="J110" s="347"/>
      <c r="L110" s="320" t="s">
        <v>147</v>
      </c>
      <c r="M110" s="320"/>
      <c r="N110" s="320"/>
      <c r="O110" s="319">
        <f>ROUNDDOWN(O1/2,-3)</f>
        <v>0</v>
      </c>
      <c r="P110" s="319"/>
      <c r="Q110" s="319"/>
      <c r="V110" s="42"/>
    </row>
    <row r="111" spans="1:23" ht="21.75" customHeight="1">
      <c r="A111" s="43"/>
      <c r="B111" s="43"/>
      <c r="C111" s="44"/>
      <c r="K111" s="99"/>
      <c r="L111" s="247" t="str">
        <f>IF(W17&gt;O110,"国庫補助額が上限を超えています。","")</f>
        <v/>
      </c>
      <c r="M111" s="99"/>
      <c r="N111" s="99"/>
      <c r="O111" s="99"/>
      <c r="P111" s="99"/>
    </row>
    <row r="112" spans="1:23" ht="21" customHeight="1">
      <c r="A112" s="45" t="s">
        <v>9</v>
      </c>
      <c r="B112" s="45"/>
      <c r="C112" s="46"/>
      <c r="D112" s="46"/>
      <c r="E112" s="46"/>
      <c r="F112" s="46"/>
      <c r="G112" s="46"/>
      <c r="H112" s="46"/>
      <c r="I112" s="46"/>
      <c r="P112" s="70" t="s">
        <v>10</v>
      </c>
      <c r="V112" s="42"/>
      <c r="W112" s="225"/>
    </row>
    <row r="113" spans="1:23" s="242" customFormat="1" ht="31.15" customHeight="1">
      <c r="A113" s="367" t="s">
        <v>54</v>
      </c>
      <c r="B113" s="368"/>
      <c r="C113" s="191" t="s">
        <v>17</v>
      </c>
      <c r="D113" s="47" t="s">
        <v>27</v>
      </c>
      <c r="E113" s="48"/>
      <c r="F113" s="49" t="s">
        <v>24</v>
      </c>
      <c r="G113" s="50" t="s">
        <v>28</v>
      </c>
      <c r="H113" s="51" t="s">
        <v>23</v>
      </c>
      <c r="I113" s="52" t="s">
        <v>25</v>
      </c>
      <c r="J113" s="50" t="s">
        <v>28</v>
      </c>
      <c r="K113" s="51" t="s">
        <v>29</v>
      </c>
      <c r="L113" s="52" t="s">
        <v>25</v>
      </c>
      <c r="M113" s="50" t="s">
        <v>30</v>
      </c>
      <c r="N113" s="51" t="s">
        <v>31</v>
      </c>
      <c r="O113" s="50" t="s">
        <v>32</v>
      </c>
      <c r="P113" s="53" t="s">
        <v>7</v>
      </c>
      <c r="U113" s="42"/>
      <c r="V113" s="42"/>
      <c r="W113" s="225"/>
    </row>
    <row r="114" spans="1:23" ht="18" customHeight="1">
      <c r="A114" s="369">
        <v>1</v>
      </c>
      <c r="B114" s="370"/>
      <c r="C114" s="121"/>
      <c r="D114" s="103"/>
      <c r="E114" s="91"/>
      <c r="F114" s="28"/>
      <c r="G114" s="94"/>
      <c r="H114" s="83"/>
      <c r="I114" s="18"/>
      <c r="J114" s="94"/>
      <c r="K114" s="83"/>
      <c r="L114" s="18"/>
      <c r="M114" s="94"/>
      <c r="N114" s="25"/>
      <c r="O114" s="96"/>
      <c r="P114" s="243">
        <f t="shared" ref="P114:P163" si="4">IF(F114="",0,INT(SUM(PRODUCT(F114,H114,K114),N114)))</f>
        <v>0</v>
      </c>
    </row>
    <row r="115" spans="1:23" ht="18" customHeight="1">
      <c r="A115" s="359">
        <v>2</v>
      </c>
      <c r="B115" s="360"/>
      <c r="C115" s="119"/>
      <c r="D115" s="103"/>
      <c r="E115" s="92"/>
      <c r="F115" s="23"/>
      <c r="G115" s="94"/>
      <c r="H115" s="83"/>
      <c r="I115" s="18"/>
      <c r="J115" s="94"/>
      <c r="K115" s="83"/>
      <c r="L115" s="18"/>
      <c r="M115" s="94"/>
      <c r="N115" s="25"/>
      <c r="O115" s="90"/>
      <c r="P115" s="243">
        <f t="shared" si="4"/>
        <v>0</v>
      </c>
    </row>
    <row r="116" spans="1:23" ht="18" customHeight="1">
      <c r="A116" s="359">
        <v>3</v>
      </c>
      <c r="B116" s="360"/>
      <c r="C116" s="119"/>
      <c r="D116" s="103"/>
      <c r="E116" s="92"/>
      <c r="F116" s="23"/>
      <c r="G116" s="94"/>
      <c r="H116" s="83"/>
      <c r="I116" s="18"/>
      <c r="J116" s="94"/>
      <c r="K116" s="83"/>
      <c r="L116" s="18"/>
      <c r="M116" s="94"/>
      <c r="N116" s="25"/>
      <c r="O116" s="90"/>
      <c r="P116" s="243">
        <f t="shared" si="4"/>
        <v>0</v>
      </c>
    </row>
    <row r="117" spans="1:23" ht="18" customHeight="1">
      <c r="A117" s="359">
        <v>4</v>
      </c>
      <c r="B117" s="360"/>
      <c r="C117" s="119"/>
      <c r="D117" s="103"/>
      <c r="E117" s="92"/>
      <c r="F117" s="23"/>
      <c r="G117" s="94"/>
      <c r="H117" s="83"/>
      <c r="I117" s="18"/>
      <c r="J117" s="94"/>
      <c r="K117" s="83"/>
      <c r="L117" s="18"/>
      <c r="M117" s="94"/>
      <c r="N117" s="25"/>
      <c r="O117" s="90"/>
      <c r="P117" s="243">
        <f t="shared" si="4"/>
        <v>0</v>
      </c>
      <c r="U117" s="242"/>
      <c r="V117" s="244"/>
      <c r="W117" s="242"/>
    </row>
    <row r="118" spans="1:23" ht="18" customHeight="1">
      <c r="A118" s="359">
        <v>5</v>
      </c>
      <c r="B118" s="360"/>
      <c r="C118" s="120"/>
      <c r="D118" s="103"/>
      <c r="E118" s="92"/>
      <c r="F118" s="23"/>
      <c r="G118" s="94"/>
      <c r="H118" s="83"/>
      <c r="I118" s="18"/>
      <c r="J118" s="94"/>
      <c r="K118" s="83"/>
      <c r="L118" s="18"/>
      <c r="M118" s="94"/>
      <c r="N118" s="25"/>
      <c r="O118" s="90"/>
      <c r="P118" s="243">
        <f t="shared" si="4"/>
        <v>0</v>
      </c>
    </row>
    <row r="119" spans="1:23" ht="18" customHeight="1">
      <c r="A119" s="359">
        <v>6</v>
      </c>
      <c r="B119" s="360"/>
      <c r="C119" s="122"/>
      <c r="D119" s="103"/>
      <c r="E119" s="92"/>
      <c r="F119" s="23"/>
      <c r="G119" s="94"/>
      <c r="H119" s="83"/>
      <c r="I119" s="18"/>
      <c r="J119" s="94"/>
      <c r="K119" s="83"/>
      <c r="L119" s="18"/>
      <c r="M119" s="94"/>
      <c r="N119" s="25"/>
      <c r="O119" s="90"/>
      <c r="P119" s="243">
        <f t="shared" si="4"/>
        <v>0</v>
      </c>
    </row>
    <row r="120" spans="1:23" ht="18" customHeight="1">
      <c r="A120" s="359">
        <v>7</v>
      </c>
      <c r="B120" s="360"/>
      <c r="C120" s="122"/>
      <c r="D120" s="103"/>
      <c r="E120" s="92"/>
      <c r="F120" s="23"/>
      <c r="G120" s="94"/>
      <c r="H120" s="83"/>
      <c r="I120" s="18"/>
      <c r="J120" s="94"/>
      <c r="K120" s="83"/>
      <c r="L120" s="18"/>
      <c r="M120" s="94"/>
      <c r="N120" s="25"/>
      <c r="O120" s="90"/>
      <c r="P120" s="243">
        <f t="shared" si="4"/>
        <v>0</v>
      </c>
    </row>
    <row r="121" spans="1:23" ht="18" customHeight="1">
      <c r="A121" s="359">
        <v>8</v>
      </c>
      <c r="B121" s="360"/>
      <c r="C121" s="122"/>
      <c r="D121" s="103"/>
      <c r="E121" s="92"/>
      <c r="F121" s="23"/>
      <c r="G121" s="94"/>
      <c r="H121" s="83"/>
      <c r="I121" s="18"/>
      <c r="J121" s="94"/>
      <c r="K121" s="83"/>
      <c r="L121" s="18"/>
      <c r="M121" s="94"/>
      <c r="N121" s="25"/>
      <c r="O121" s="90"/>
      <c r="P121" s="243">
        <f t="shared" si="4"/>
        <v>0</v>
      </c>
    </row>
    <row r="122" spans="1:23" ht="18" customHeight="1">
      <c r="A122" s="359">
        <v>9</v>
      </c>
      <c r="B122" s="360"/>
      <c r="C122" s="122"/>
      <c r="D122" s="103"/>
      <c r="E122" s="92"/>
      <c r="F122" s="23"/>
      <c r="G122" s="94"/>
      <c r="H122" s="83"/>
      <c r="I122" s="18"/>
      <c r="J122" s="94"/>
      <c r="K122" s="83"/>
      <c r="L122" s="18"/>
      <c r="M122" s="94"/>
      <c r="N122" s="25"/>
      <c r="O122" s="90"/>
      <c r="P122" s="243">
        <f t="shared" si="4"/>
        <v>0</v>
      </c>
    </row>
    <row r="123" spans="1:23" ht="18" customHeight="1">
      <c r="A123" s="359">
        <v>10</v>
      </c>
      <c r="B123" s="360"/>
      <c r="C123" s="122"/>
      <c r="D123" s="103"/>
      <c r="E123" s="92"/>
      <c r="F123" s="23"/>
      <c r="G123" s="94"/>
      <c r="H123" s="83"/>
      <c r="I123" s="18"/>
      <c r="J123" s="94"/>
      <c r="K123" s="83"/>
      <c r="L123" s="18"/>
      <c r="M123" s="94"/>
      <c r="N123" s="25"/>
      <c r="O123" s="90"/>
      <c r="P123" s="243">
        <f t="shared" si="4"/>
        <v>0</v>
      </c>
    </row>
    <row r="124" spans="1:23" ht="18" customHeight="1">
      <c r="A124" s="359">
        <v>11</v>
      </c>
      <c r="B124" s="360"/>
      <c r="C124" s="122"/>
      <c r="D124" s="103"/>
      <c r="E124" s="92"/>
      <c r="F124" s="23"/>
      <c r="G124" s="94"/>
      <c r="H124" s="83"/>
      <c r="I124" s="18"/>
      <c r="J124" s="94"/>
      <c r="K124" s="83"/>
      <c r="L124" s="18"/>
      <c r="M124" s="94"/>
      <c r="N124" s="25"/>
      <c r="O124" s="90"/>
      <c r="P124" s="243">
        <f t="shared" si="4"/>
        <v>0</v>
      </c>
    </row>
    <row r="125" spans="1:23" ht="18" customHeight="1">
      <c r="A125" s="359">
        <v>12</v>
      </c>
      <c r="B125" s="360"/>
      <c r="C125" s="122"/>
      <c r="D125" s="103"/>
      <c r="E125" s="92"/>
      <c r="F125" s="23"/>
      <c r="G125" s="94"/>
      <c r="H125" s="83"/>
      <c r="I125" s="18"/>
      <c r="J125" s="94"/>
      <c r="K125" s="83"/>
      <c r="L125" s="18"/>
      <c r="M125" s="94"/>
      <c r="N125" s="25"/>
      <c r="O125" s="90"/>
      <c r="P125" s="243">
        <f t="shared" si="4"/>
        <v>0</v>
      </c>
    </row>
    <row r="126" spans="1:23" ht="18" customHeight="1">
      <c r="A126" s="359">
        <v>13</v>
      </c>
      <c r="B126" s="360"/>
      <c r="C126" s="122"/>
      <c r="D126" s="103"/>
      <c r="E126" s="92"/>
      <c r="F126" s="23"/>
      <c r="G126" s="94"/>
      <c r="H126" s="83"/>
      <c r="I126" s="18"/>
      <c r="J126" s="94"/>
      <c r="K126" s="83"/>
      <c r="L126" s="18"/>
      <c r="M126" s="94"/>
      <c r="N126" s="25"/>
      <c r="O126" s="90"/>
      <c r="P126" s="243">
        <f t="shared" si="4"/>
        <v>0</v>
      </c>
    </row>
    <row r="127" spans="1:23" ht="18" customHeight="1">
      <c r="A127" s="359">
        <v>14</v>
      </c>
      <c r="B127" s="360"/>
      <c r="C127" s="122"/>
      <c r="D127" s="103"/>
      <c r="E127" s="92"/>
      <c r="F127" s="23"/>
      <c r="G127" s="94"/>
      <c r="H127" s="83"/>
      <c r="I127" s="18"/>
      <c r="J127" s="94"/>
      <c r="K127" s="83"/>
      <c r="L127" s="18"/>
      <c r="M127" s="94"/>
      <c r="N127" s="25"/>
      <c r="O127" s="90"/>
      <c r="P127" s="243">
        <f t="shared" si="4"/>
        <v>0</v>
      </c>
    </row>
    <row r="128" spans="1:23" ht="18" customHeight="1">
      <c r="A128" s="359">
        <v>15</v>
      </c>
      <c r="B128" s="360"/>
      <c r="C128" s="122"/>
      <c r="D128" s="103"/>
      <c r="E128" s="92"/>
      <c r="F128" s="23"/>
      <c r="G128" s="94"/>
      <c r="H128" s="83"/>
      <c r="I128" s="18"/>
      <c r="J128" s="94"/>
      <c r="K128" s="83"/>
      <c r="L128" s="18"/>
      <c r="M128" s="94"/>
      <c r="N128" s="25"/>
      <c r="O128" s="90"/>
      <c r="P128" s="243">
        <f t="shared" si="4"/>
        <v>0</v>
      </c>
    </row>
    <row r="129" spans="1:16" ht="18" customHeight="1">
      <c r="A129" s="359">
        <v>16</v>
      </c>
      <c r="B129" s="360"/>
      <c r="C129" s="122"/>
      <c r="D129" s="103"/>
      <c r="E129" s="92"/>
      <c r="F129" s="23"/>
      <c r="G129" s="94"/>
      <c r="H129" s="83"/>
      <c r="I129" s="18"/>
      <c r="J129" s="94"/>
      <c r="K129" s="83"/>
      <c r="L129" s="18"/>
      <c r="M129" s="94"/>
      <c r="N129" s="25"/>
      <c r="O129" s="90"/>
      <c r="P129" s="243">
        <f t="shared" si="4"/>
        <v>0</v>
      </c>
    </row>
    <row r="130" spans="1:16" ht="18" customHeight="1">
      <c r="A130" s="359">
        <v>17</v>
      </c>
      <c r="B130" s="360"/>
      <c r="C130" s="122"/>
      <c r="D130" s="103"/>
      <c r="E130" s="92"/>
      <c r="F130" s="23"/>
      <c r="G130" s="94"/>
      <c r="H130" s="83"/>
      <c r="I130" s="18"/>
      <c r="J130" s="94"/>
      <c r="K130" s="83"/>
      <c r="L130" s="18"/>
      <c r="M130" s="94"/>
      <c r="N130" s="25"/>
      <c r="O130" s="90"/>
      <c r="P130" s="243">
        <f t="shared" si="4"/>
        <v>0</v>
      </c>
    </row>
    <row r="131" spans="1:16" ht="18" customHeight="1">
      <c r="A131" s="359">
        <v>18</v>
      </c>
      <c r="B131" s="360"/>
      <c r="C131" s="122"/>
      <c r="D131" s="103"/>
      <c r="E131" s="92"/>
      <c r="F131" s="23"/>
      <c r="G131" s="94"/>
      <c r="H131" s="83"/>
      <c r="I131" s="18"/>
      <c r="J131" s="94"/>
      <c r="K131" s="83"/>
      <c r="L131" s="18"/>
      <c r="M131" s="94"/>
      <c r="N131" s="25"/>
      <c r="O131" s="90"/>
      <c r="P131" s="243">
        <f t="shared" si="4"/>
        <v>0</v>
      </c>
    </row>
    <row r="132" spans="1:16" ht="18" customHeight="1">
      <c r="A132" s="359">
        <v>19</v>
      </c>
      <c r="B132" s="360"/>
      <c r="C132" s="122"/>
      <c r="D132" s="103"/>
      <c r="E132" s="92"/>
      <c r="F132" s="23"/>
      <c r="G132" s="94"/>
      <c r="H132" s="83"/>
      <c r="I132" s="18"/>
      <c r="J132" s="94"/>
      <c r="K132" s="83"/>
      <c r="L132" s="18"/>
      <c r="M132" s="94"/>
      <c r="N132" s="25"/>
      <c r="O132" s="90"/>
      <c r="P132" s="243">
        <f t="shared" si="4"/>
        <v>0</v>
      </c>
    </row>
    <row r="133" spans="1:16" ht="18" customHeight="1">
      <c r="A133" s="359">
        <v>20</v>
      </c>
      <c r="B133" s="360"/>
      <c r="C133" s="122"/>
      <c r="D133" s="103"/>
      <c r="E133" s="92"/>
      <c r="F133" s="23"/>
      <c r="G133" s="94"/>
      <c r="H133" s="83"/>
      <c r="I133" s="18"/>
      <c r="J133" s="94"/>
      <c r="K133" s="83"/>
      <c r="L133" s="18"/>
      <c r="M133" s="94"/>
      <c r="N133" s="25"/>
      <c r="O133" s="90"/>
      <c r="P133" s="243">
        <f t="shared" si="4"/>
        <v>0</v>
      </c>
    </row>
    <row r="134" spans="1:16" ht="18" customHeight="1">
      <c r="A134" s="359">
        <v>21</v>
      </c>
      <c r="B134" s="360"/>
      <c r="C134" s="122"/>
      <c r="D134" s="103"/>
      <c r="E134" s="92"/>
      <c r="F134" s="23"/>
      <c r="G134" s="94"/>
      <c r="H134" s="83"/>
      <c r="I134" s="18"/>
      <c r="J134" s="94"/>
      <c r="K134" s="83"/>
      <c r="L134" s="18"/>
      <c r="M134" s="94"/>
      <c r="N134" s="25"/>
      <c r="O134" s="90"/>
      <c r="P134" s="243">
        <f t="shared" si="4"/>
        <v>0</v>
      </c>
    </row>
    <row r="135" spans="1:16" ht="18" customHeight="1">
      <c r="A135" s="359">
        <v>22</v>
      </c>
      <c r="B135" s="360"/>
      <c r="C135" s="122"/>
      <c r="D135" s="103"/>
      <c r="E135" s="92"/>
      <c r="F135" s="23"/>
      <c r="G135" s="94"/>
      <c r="H135" s="83"/>
      <c r="I135" s="18"/>
      <c r="J135" s="94"/>
      <c r="K135" s="83"/>
      <c r="L135" s="18"/>
      <c r="M135" s="94"/>
      <c r="N135" s="25"/>
      <c r="O135" s="90"/>
      <c r="P135" s="243">
        <f t="shared" si="4"/>
        <v>0</v>
      </c>
    </row>
    <row r="136" spans="1:16" ht="18" customHeight="1">
      <c r="A136" s="359">
        <v>23</v>
      </c>
      <c r="B136" s="360"/>
      <c r="C136" s="122"/>
      <c r="D136" s="103"/>
      <c r="E136" s="92"/>
      <c r="F136" s="23"/>
      <c r="G136" s="94"/>
      <c r="H136" s="83"/>
      <c r="I136" s="18"/>
      <c r="J136" s="94"/>
      <c r="K136" s="83"/>
      <c r="L136" s="18"/>
      <c r="M136" s="94"/>
      <c r="N136" s="25"/>
      <c r="O136" s="90"/>
      <c r="P136" s="243">
        <f t="shared" si="4"/>
        <v>0</v>
      </c>
    </row>
    <row r="137" spans="1:16" ht="18" customHeight="1">
      <c r="A137" s="359">
        <v>24</v>
      </c>
      <c r="B137" s="360"/>
      <c r="C137" s="122"/>
      <c r="D137" s="103"/>
      <c r="E137" s="92"/>
      <c r="F137" s="23"/>
      <c r="G137" s="94"/>
      <c r="H137" s="83"/>
      <c r="I137" s="18"/>
      <c r="J137" s="94"/>
      <c r="K137" s="83"/>
      <c r="L137" s="18"/>
      <c r="M137" s="94"/>
      <c r="N137" s="25"/>
      <c r="O137" s="90"/>
      <c r="P137" s="243">
        <f t="shared" si="4"/>
        <v>0</v>
      </c>
    </row>
    <row r="138" spans="1:16" ht="18" customHeight="1">
      <c r="A138" s="359">
        <v>25</v>
      </c>
      <c r="B138" s="360"/>
      <c r="C138" s="122"/>
      <c r="D138" s="103"/>
      <c r="E138" s="92"/>
      <c r="F138" s="23"/>
      <c r="G138" s="94"/>
      <c r="H138" s="83"/>
      <c r="I138" s="18"/>
      <c r="J138" s="94"/>
      <c r="K138" s="83"/>
      <c r="L138" s="18"/>
      <c r="M138" s="94"/>
      <c r="N138" s="25"/>
      <c r="O138" s="90"/>
      <c r="P138" s="243">
        <f t="shared" si="4"/>
        <v>0</v>
      </c>
    </row>
    <row r="139" spans="1:16" ht="18" customHeight="1">
      <c r="A139" s="359">
        <v>26</v>
      </c>
      <c r="B139" s="360"/>
      <c r="C139" s="122"/>
      <c r="D139" s="103"/>
      <c r="E139" s="92"/>
      <c r="F139" s="23"/>
      <c r="G139" s="94"/>
      <c r="H139" s="83"/>
      <c r="I139" s="18"/>
      <c r="J139" s="94"/>
      <c r="K139" s="83"/>
      <c r="L139" s="18"/>
      <c r="M139" s="94"/>
      <c r="N139" s="25"/>
      <c r="O139" s="90"/>
      <c r="P139" s="243">
        <f t="shared" si="4"/>
        <v>0</v>
      </c>
    </row>
    <row r="140" spans="1:16" ht="18" customHeight="1">
      <c r="A140" s="359">
        <v>27</v>
      </c>
      <c r="B140" s="360"/>
      <c r="C140" s="122"/>
      <c r="D140" s="103"/>
      <c r="E140" s="92"/>
      <c r="F140" s="23"/>
      <c r="G140" s="94"/>
      <c r="H140" s="83"/>
      <c r="I140" s="18"/>
      <c r="J140" s="94"/>
      <c r="K140" s="83"/>
      <c r="L140" s="18"/>
      <c r="M140" s="94"/>
      <c r="N140" s="25"/>
      <c r="O140" s="90"/>
      <c r="P140" s="243">
        <f t="shared" si="4"/>
        <v>0</v>
      </c>
    </row>
    <row r="141" spans="1:16" ht="18" customHeight="1">
      <c r="A141" s="359">
        <v>28</v>
      </c>
      <c r="B141" s="360"/>
      <c r="C141" s="122"/>
      <c r="D141" s="103"/>
      <c r="E141" s="92"/>
      <c r="F141" s="23"/>
      <c r="G141" s="94"/>
      <c r="H141" s="83"/>
      <c r="I141" s="18"/>
      <c r="J141" s="94"/>
      <c r="K141" s="83"/>
      <c r="L141" s="18"/>
      <c r="M141" s="94"/>
      <c r="N141" s="25"/>
      <c r="O141" s="90"/>
      <c r="P141" s="243">
        <f t="shared" si="4"/>
        <v>0</v>
      </c>
    </row>
    <row r="142" spans="1:16" ht="18" customHeight="1">
      <c r="A142" s="359">
        <v>29</v>
      </c>
      <c r="B142" s="360"/>
      <c r="C142" s="122"/>
      <c r="D142" s="103"/>
      <c r="E142" s="92"/>
      <c r="F142" s="23"/>
      <c r="G142" s="94"/>
      <c r="H142" s="83"/>
      <c r="I142" s="18"/>
      <c r="J142" s="94"/>
      <c r="K142" s="83"/>
      <c r="L142" s="18"/>
      <c r="M142" s="94"/>
      <c r="N142" s="25"/>
      <c r="O142" s="90"/>
      <c r="P142" s="243">
        <f t="shared" si="4"/>
        <v>0</v>
      </c>
    </row>
    <row r="143" spans="1:16" ht="18" customHeight="1">
      <c r="A143" s="359">
        <v>30</v>
      </c>
      <c r="B143" s="360"/>
      <c r="C143" s="122"/>
      <c r="D143" s="103"/>
      <c r="E143" s="92"/>
      <c r="F143" s="23"/>
      <c r="G143" s="94"/>
      <c r="H143" s="83"/>
      <c r="I143" s="18"/>
      <c r="J143" s="94"/>
      <c r="K143" s="83"/>
      <c r="L143" s="18"/>
      <c r="M143" s="94"/>
      <c r="N143" s="25"/>
      <c r="O143" s="90"/>
      <c r="P143" s="243">
        <f t="shared" si="4"/>
        <v>0</v>
      </c>
    </row>
    <row r="144" spans="1:16" ht="18" customHeight="1">
      <c r="A144" s="359">
        <v>31</v>
      </c>
      <c r="B144" s="360"/>
      <c r="C144" s="122"/>
      <c r="D144" s="103"/>
      <c r="E144" s="92"/>
      <c r="F144" s="23"/>
      <c r="G144" s="94"/>
      <c r="H144" s="83"/>
      <c r="I144" s="18"/>
      <c r="J144" s="94"/>
      <c r="K144" s="83"/>
      <c r="L144" s="18"/>
      <c r="M144" s="94"/>
      <c r="N144" s="25"/>
      <c r="O144" s="90"/>
      <c r="P144" s="243">
        <f t="shared" si="4"/>
        <v>0</v>
      </c>
    </row>
    <row r="145" spans="1:16" ht="18" customHeight="1">
      <c r="A145" s="359">
        <v>32</v>
      </c>
      <c r="B145" s="360"/>
      <c r="C145" s="122"/>
      <c r="D145" s="103"/>
      <c r="E145" s="92"/>
      <c r="F145" s="23"/>
      <c r="G145" s="94"/>
      <c r="H145" s="83"/>
      <c r="I145" s="18"/>
      <c r="J145" s="94"/>
      <c r="K145" s="83"/>
      <c r="L145" s="18"/>
      <c r="M145" s="94"/>
      <c r="N145" s="25"/>
      <c r="O145" s="90"/>
      <c r="P145" s="243">
        <f t="shared" si="4"/>
        <v>0</v>
      </c>
    </row>
    <row r="146" spans="1:16" ht="18" customHeight="1">
      <c r="A146" s="359">
        <v>33</v>
      </c>
      <c r="B146" s="360"/>
      <c r="C146" s="122"/>
      <c r="D146" s="103"/>
      <c r="E146" s="92"/>
      <c r="F146" s="23"/>
      <c r="G146" s="94"/>
      <c r="H146" s="83"/>
      <c r="I146" s="18"/>
      <c r="J146" s="94"/>
      <c r="K146" s="83"/>
      <c r="L146" s="18"/>
      <c r="M146" s="94"/>
      <c r="N146" s="25"/>
      <c r="O146" s="90"/>
      <c r="P146" s="243">
        <f t="shared" si="4"/>
        <v>0</v>
      </c>
    </row>
    <row r="147" spans="1:16" ht="18" customHeight="1">
      <c r="A147" s="359">
        <v>34</v>
      </c>
      <c r="B147" s="360"/>
      <c r="C147" s="122"/>
      <c r="D147" s="103"/>
      <c r="E147" s="92"/>
      <c r="F147" s="23"/>
      <c r="G147" s="94"/>
      <c r="H147" s="83"/>
      <c r="I147" s="18"/>
      <c r="J147" s="94"/>
      <c r="K147" s="83"/>
      <c r="L147" s="18"/>
      <c r="M147" s="94"/>
      <c r="N147" s="25"/>
      <c r="O147" s="90"/>
      <c r="P147" s="243">
        <f t="shared" si="4"/>
        <v>0</v>
      </c>
    </row>
    <row r="148" spans="1:16" ht="18" customHeight="1">
      <c r="A148" s="359">
        <v>35</v>
      </c>
      <c r="B148" s="360"/>
      <c r="C148" s="122"/>
      <c r="D148" s="103"/>
      <c r="E148" s="92"/>
      <c r="F148" s="23"/>
      <c r="G148" s="94"/>
      <c r="H148" s="83"/>
      <c r="I148" s="18"/>
      <c r="J148" s="94"/>
      <c r="K148" s="83"/>
      <c r="L148" s="18"/>
      <c r="M148" s="94"/>
      <c r="N148" s="25"/>
      <c r="O148" s="90"/>
      <c r="P148" s="243">
        <f t="shared" si="4"/>
        <v>0</v>
      </c>
    </row>
    <row r="149" spans="1:16" ht="18" customHeight="1">
      <c r="A149" s="359">
        <v>36</v>
      </c>
      <c r="B149" s="360"/>
      <c r="C149" s="122"/>
      <c r="D149" s="103"/>
      <c r="E149" s="92"/>
      <c r="F149" s="23"/>
      <c r="G149" s="94"/>
      <c r="H149" s="83"/>
      <c r="I149" s="18"/>
      <c r="J149" s="94"/>
      <c r="K149" s="83"/>
      <c r="L149" s="18"/>
      <c r="M149" s="94"/>
      <c r="N149" s="25"/>
      <c r="O149" s="90"/>
      <c r="P149" s="243">
        <f t="shared" si="4"/>
        <v>0</v>
      </c>
    </row>
    <row r="150" spans="1:16" ht="18" customHeight="1">
      <c r="A150" s="359">
        <v>37</v>
      </c>
      <c r="B150" s="360"/>
      <c r="C150" s="122"/>
      <c r="D150" s="103"/>
      <c r="E150" s="92"/>
      <c r="F150" s="23"/>
      <c r="G150" s="94"/>
      <c r="H150" s="83"/>
      <c r="I150" s="18"/>
      <c r="J150" s="94"/>
      <c r="K150" s="83"/>
      <c r="L150" s="18"/>
      <c r="M150" s="94"/>
      <c r="N150" s="25"/>
      <c r="O150" s="90"/>
      <c r="P150" s="243">
        <f t="shared" si="4"/>
        <v>0</v>
      </c>
    </row>
    <row r="151" spans="1:16" ht="18" customHeight="1">
      <c r="A151" s="359">
        <v>38</v>
      </c>
      <c r="B151" s="360"/>
      <c r="C151" s="122"/>
      <c r="D151" s="103"/>
      <c r="E151" s="92"/>
      <c r="F151" s="23"/>
      <c r="G151" s="94"/>
      <c r="H151" s="83"/>
      <c r="I151" s="18"/>
      <c r="J151" s="94"/>
      <c r="K151" s="83"/>
      <c r="L151" s="18"/>
      <c r="M151" s="94"/>
      <c r="N151" s="25"/>
      <c r="O151" s="90"/>
      <c r="P151" s="243">
        <f t="shared" si="4"/>
        <v>0</v>
      </c>
    </row>
    <row r="152" spans="1:16" ht="18" customHeight="1">
      <c r="A152" s="359">
        <v>39</v>
      </c>
      <c r="B152" s="360"/>
      <c r="C152" s="122"/>
      <c r="D152" s="103"/>
      <c r="E152" s="92"/>
      <c r="F152" s="23"/>
      <c r="G152" s="94"/>
      <c r="H152" s="83"/>
      <c r="I152" s="18"/>
      <c r="J152" s="94"/>
      <c r="K152" s="83"/>
      <c r="L152" s="18"/>
      <c r="M152" s="94"/>
      <c r="N152" s="25"/>
      <c r="O152" s="90"/>
      <c r="P152" s="243">
        <f t="shared" si="4"/>
        <v>0</v>
      </c>
    </row>
    <row r="153" spans="1:16" ht="18" customHeight="1">
      <c r="A153" s="359">
        <v>40</v>
      </c>
      <c r="B153" s="360"/>
      <c r="C153" s="122"/>
      <c r="D153" s="103"/>
      <c r="E153" s="92"/>
      <c r="F153" s="23"/>
      <c r="G153" s="94"/>
      <c r="H153" s="83"/>
      <c r="I153" s="18"/>
      <c r="J153" s="94"/>
      <c r="K153" s="83"/>
      <c r="L153" s="18"/>
      <c r="M153" s="94"/>
      <c r="N153" s="25"/>
      <c r="O153" s="90"/>
      <c r="P153" s="243">
        <f t="shared" si="4"/>
        <v>0</v>
      </c>
    </row>
    <row r="154" spans="1:16" ht="18" customHeight="1">
      <c r="A154" s="359">
        <v>41</v>
      </c>
      <c r="B154" s="360"/>
      <c r="C154" s="122"/>
      <c r="D154" s="103"/>
      <c r="E154" s="92"/>
      <c r="F154" s="23"/>
      <c r="G154" s="94"/>
      <c r="H154" s="83"/>
      <c r="I154" s="18"/>
      <c r="J154" s="94"/>
      <c r="K154" s="83"/>
      <c r="L154" s="18"/>
      <c r="M154" s="94"/>
      <c r="N154" s="25"/>
      <c r="O154" s="90"/>
      <c r="P154" s="243">
        <f t="shared" si="4"/>
        <v>0</v>
      </c>
    </row>
    <row r="155" spans="1:16" ht="18" customHeight="1">
      <c r="A155" s="359">
        <v>42</v>
      </c>
      <c r="B155" s="360"/>
      <c r="C155" s="122"/>
      <c r="D155" s="103"/>
      <c r="E155" s="92"/>
      <c r="F155" s="23"/>
      <c r="G155" s="94"/>
      <c r="H155" s="83"/>
      <c r="I155" s="18"/>
      <c r="J155" s="94"/>
      <c r="K155" s="83"/>
      <c r="L155" s="18"/>
      <c r="M155" s="94"/>
      <c r="N155" s="25"/>
      <c r="O155" s="90"/>
      <c r="P155" s="243">
        <f t="shared" si="4"/>
        <v>0</v>
      </c>
    </row>
    <row r="156" spans="1:16" ht="18" customHeight="1">
      <c r="A156" s="359">
        <v>43</v>
      </c>
      <c r="B156" s="360"/>
      <c r="C156" s="122"/>
      <c r="D156" s="103"/>
      <c r="E156" s="92"/>
      <c r="F156" s="23"/>
      <c r="G156" s="94"/>
      <c r="H156" s="83"/>
      <c r="I156" s="18"/>
      <c r="J156" s="94"/>
      <c r="K156" s="83"/>
      <c r="L156" s="18"/>
      <c r="M156" s="94"/>
      <c r="N156" s="25"/>
      <c r="O156" s="90"/>
      <c r="P156" s="243">
        <f t="shared" si="4"/>
        <v>0</v>
      </c>
    </row>
    <row r="157" spans="1:16" ht="18" customHeight="1">
      <c r="A157" s="359">
        <v>44</v>
      </c>
      <c r="B157" s="360"/>
      <c r="C157" s="122"/>
      <c r="D157" s="103"/>
      <c r="E157" s="92"/>
      <c r="F157" s="23"/>
      <c r="G157" s="94"/>
      <c r="H157" s="83"/>
      <c r="I157" s="18"/>
      <c r="J157" s="94"/>
      <c r="K157" s="83"/>
      <c r="L157" s="18"/>
      <c r="M157" s="94"/>
      <c r="N157" s="25"/>
      <c r="O157" s="90"/>
      <c r="P157" s="243">
        <f t="shared" si="4"/>
        <v>0</v>
      </c>
    </row>
    <row r="158" spans="1:16" ht="18" customHeight="1">
      <c r="A158" s="359">
        <v>45</v>
      </c>
      <c r="B158" s="360"/>
      <c r="C158" s="122"/>
      <c r="D158" s="103"/>
      <c r="E158" s="92"/>
      <c r="F158" s="23"/>
      <c r="G158" s="94"/>
      <c r="H158" s="83"/>
      <c r="I158" s="18"/>
      <c r="J158" s="94"/>
      <c r="K158" s="83"/>
      <c r="L158" s="18"/>
      <c r="M158" s="94"/>
      <c r="N158" s="25"/>
      <c r="O158" s="90"/>
      <c r="P158" s="243">
        <f t="shared" si="4"/>
        <v>0</v>
      </c>
    </row>
    <row r="159" spans="1:16" ht="18" customHeight="1">
      <c r="A159" s="359">
        <v>46</v>
      </c>
      <c r="B159" s="360"/>
      <c r="C159" s="122"/>
      <c r="D159" s="103"/>
      <c r="E159" s="92"/>
      <c r="F159" s="23"/>
      <c r="G159" s="94"/>
      <c r="H159" s="83"/>
      <c r="I159" s="18"/>
      <c r="J159" s="94"/>
      <c r="K159" s="83"/>
      <c r="L159" s="18"/>
      <c r="M159" s="94"/>
      <c r="N159" s="25"/>
      <c r="O159" s="90"/>
      <c r="P159" s="243">
        <f t="shared" si="4"/>
        <v>0</v>
      </c>
    </row>
    <row r="160" spans="1:16" ht="18" customHeight="1">
      <c r="A160" s="359">
        <v>47</v>
      </c>
      <c r="B160" s="360"/>
      <c r="C160" s="122"/>
      <c r="D160" s="103"/>
      <c r="E160" s="92"/>
      <c r="F160" s="23"/>
      <c r="G160" s="94"/>
      <c r="H160" s="83"/>
      <c r="I160" s="18"/>
      <c r="J160" s="94"/>
      <c r="K160" s="83"/>
      <c r="L160" s="18"/>
      <c r="M160" s="94"/>
      <c r="N160" s="25"/>
      <c r="O160" s="90"/>
      <c r="P160" s="243">
        <f t="shared" si="4"/>
        <v>0</v>
      </c>
    </row>
    <row r="161" spans="1:16" ht="18" customHeight="1">
      <c r="A161" s="359">
        <v>48</v>
      </c>
      <c r="B161" s="360"/>
      <c r="C161" s="122"/>
      <c r="D161" s="103"/>
      <c r="E161" s="92"/>
      <c r="F161" s="23"/>
      <c r="G161" s="94"/>
      <c r="H161" s="83"/>
      <c r="I161" s="18"/>
      <c r="J161" s="94"/>
      <c r="K161" s="83"/>
      <c r="L161" s="18"/>
      <c r="M161" s="94"/>
      <c r="N161" s="25"/>
      <c r="O161" s="90"/>
      <c r="P161" s="243">
        <f t="shared" si="4"/>
        <v>0</v>
      </c>
    </row>
    <row r="162" spans="1:16" ht="18" customHeight="1">
      <c r="A162" s="359">
        <v>49</v>
      </c>
      <c r="B162" s="360"/>
      <c r="C162" s="122"/>
      <c r="D162" s="103"/>
      <c r="E162" s="92"/>
      <c r="F162" s="23"/>
      <c r="G162" s="94"/>
      <c r="H162" s="83"/>
      <c r="I162" s="18"/>
      <c r="J162" s="94"/>
      <c r="K162" s="83"/>
      <c r="L162" s="18"/>
      <c r="M162" s="94"/>
      <c r="N162" s="25"/>
      <c r="O162" s="90"/>
      <c r="P162" s="243">
        <f t="shared" si="4"/>
        <v>0</v>
      </c>
    </row>
    <row r="163" spans="1:16" ht="18" customHeight="1">
      <c r="A163" s="361">
        <v>50</v>
      </c>
      <c r="B163" s="362"/>
      <c r="C163" s="125"/>
      <c r="D163" s="104"/>
      <c r="E163" s="93"/>
      <c r="F163" s="24"/>
      <c r="G163" s="95"/>
      <c r="H163" s="84"/>
      <c r="I163" s="19"/>
      <c r="J163" s="95"/>
      <c r="K163" s="84"/>
      <c r="L163" s="19"/>
      <c r="M163" s="95"/>
      <c r="N163" s="24"/>
      <c r="O163" s="97"/>
      <c r="P163" s="245">
        <f t="shared" si="4"/>
        <v>0</v>
      </c>
    </row>
    <row r="165" spans="1:16">
      <c r="A165" s="55"/>
      <c r="B165" s="55"/>
    </row>
    <row r="166" spans="1:16" ht="20.100000000000001" customHeight="1"/>
    <row r="167" spans="1:16" ht="20.100000000000001" customHeight="1"/>
    <row r="168" spans="1:16" ht="20.100000000000001" customHeight="1"/>
    <row r="169" spans="1:16" ht="20.100000000000001" customHeight="1"/>
    <row r="170" spans="1:16" ht="20.100000000000001" customHeight="1"/>
    <row r="171" spans="1:16" ht="20.100000000000001" customHeight="1"/>
    <row r="172" spans="1:16" ht="20.100000000000001" customHeight="1"/>
    <row r="173" spans="1:16" ht="20.100000000000001" customHeight="1"/>
    <row r="174" spans="1:16" ht="20.100000000000001" customHeight="1"/>
    <row r="175" spans="1:16" ht="20.100000000000001" customHeight="1"/>
    <row r="176" spans="1:16" ht="19.5" customHeight="1"/>
    <row r="177" spans="8:22" ht="19.5" customHeight="1"/>
    <row r="178" spans="8:22" ht="19.5" customHeight="1"/>
    <row r="179" spans="8:22" ht="19.5" customHeight="1"/>
    <row r="180" spans="8:22" ht="19.5" customHeight="1"/>
    <row r="181" spans="8:22" ht="19.5" customHeight="1"/>
    <row r="182" spans="8:22" ht="19.5" customHeight="1">
      <c r="H182" s="246"/>
      <c r="I182" s="246"/>
      <c r="J182" s="246"/>
      <c r="K182" s="246"/>
      <c r="L182" s="246"/>
      <c r="M182" s="246"/>
      <c r="N182" s="246"/>
    </row>
    <row r="183" spans="8:22" ht="20.100000000000001" customHeight="1">
      <c r="H183" s="246"/>
      <c r="I183" s="246"/>
      <c r="J183" s="246"/>
      <c r="K183" s="246"/>
      <c r="L183" s="246"/>
      <c r="M183" s="246"/>
      <c r="N183" s="246"/>
    </row>
    <row r="184" spans="8:22" ht="20.100000000000001" customHeight="1">
      <c r="H184" s="246"/>
      <c r="I184" s="246"/>
      <c r="J184" s="246"/>
      <c r="K184" s="246"/>
      <c r="L184" s="246"/>
      <c r="M184" s="246"/>
      <c r="N184" s="246"/>
    </row>
    <row r="185" spans="8:22" ht="20.100000000000001" customHeight="1">
      <c r="H185" s="246"/>
      <c r="I185" s="246"/>
      <c r="J185" s="246"/>
      <c r="K185" s="246"/>
      <c r="L185" s="246"/>
      <c r="M185" s="246"/>
      <c r="N185" s="246"/>
    </row>
    <row r="186" spans="8:22" ht="20.100000000000001" customHeight="1">
      <c r="H186" s="246"/>
      <c r="I186" s="246"/>
      <c r="J186" s="246"/>
      <c r="K186" s="246"/>
      <c r="L186" s="246"/>
      <c r="M186" s="246"/>
      <c r="N186" s="246"/>
      <c r="U186" s="225"/>
      <c r="V186" s="42"/>
    </row>
    <row r="187" spans="8:22" ht="20.100000000000001" customHeight="1">
      <c r="H187" s="246"/>
      <c r="I187" s="246"/>
      <c r="J187" s="246"/>
      <c r="K187" s="246"/>
      <c r="L187" s="246"/>
      <c r="M187" s="246"/>
      <c r="N187" s="246"/>
      <c r="U187" s="225"/>
      <c r="V187" s="42"/>
    </row>
    <row r="188" spans="8:22" ht="20.100000000000001" customHeight="1">
      <c r="H188" s="246"/>
      <c r="I188" s="246"/>
      <c r="J188" s="246"/>
      <c r="K188" s="246"/>
      <c r="L188" s="246"/>
      <c r="M188" s="246"/>
      <c r="N188" s="246"/>
      <c r="U188" s="225"/>
      <c r="V188" s="42"/>
    </row>
    <row r="189" spans="8:22" ht="20.100000000000001" customHeight="1">
      <c r="H189" s="246"/>
      <c r="I189" s="246"/>
      <c r="J189" s="246"/>
      <c r="K189" s="246"/>
      <c r="L189" s="246"/>
      <c r="M189" s="246"/>
      <c r="N189" s="246"/>
      <c r="U189" s="225"/>
      <c r="V189" s="42"/>
    </row>
    <row r="190" spans="8:22" ht="20.100000000000001" customHeight="1">
      <c r="H190" s="246"/>
      <c r="I190" s="246"/>
      <c r="J190" s="246"/>
      <c r="K190" s="246"/>
      <c r="L190" s="246"/>
      <c r="M190" s="246"/>
      <c r="N190" s="246"/>
      <c r="U190" s="225"/>
      <c r="V190" s="42"/>
    </row>
    <row r="191" spans="8:22" ht="20.100000000000001" customHeight="1">
      <c r="H191" s="246"/>
      <c r="I191" s="246"/>
      <c r="J191" s="246"/>
      <c r="K191" s="246"/>
      <c r="L191" s="246"/>
      <c r="M191" s="246"/>
      <c r="N191" s="246"/>
      <c r="U191" s="225"/>
      <c r="V191" s="42"/>
    </row>
    <row r="192" spans="8:22" ht="20.100000000000001" customHeight="1">
      <c r="H192" s="246"/>
      <c r="I192" s="246"/>
      <c r="J192" s="246"/>
      <c r="K192" s="246"/>
      <c r="L192" s="246"/>
      <c r="M192" s="246"/>
      <c r="N192" s="246"/>
      <c r="U192" s="225"/>
      <c r="V192" s="42"/>
    </row>
    <row r="193" spans="8:22" ht="20.100000000000001" customHeight="1">
      <c r="H193" s="246"/>
      <c r="I193" s="246"/>
      <c r="J193" s="246"/>
      <c r="K193" s="246"/>
      <c r="L193" s="246"/>
      <c r="M193" s="246"/>
      <c r="N193" s="246"/>
      <c r="U193" s="225"/>
      <c r="V193" s="42"/>
    </row>
    <row r="194" spans="8:22" ht="20.100000000000001" customHeight="1">
      <c r="H194" s="246"/>
      <c r="I194" s="246"/>
      <c r="J194" s="246"/>
      <c r="K194" s="246"/>
      <c r="L194" s="246"/>
      <c r="M194" s="246"/>
      <c r="N194" s="246"/>
      <c r="U194" s="225"/>
      <c r="V194" s="42"/>
    </row>
    <row r="195" spans="8:22" ht="20.100000000000001" customHeight="1">
      <c r="H195" s="246"/>
      <c r="I195" s="246"/>
      <c r="J195" s="246"/>
      <c r="K195" s="246"/>
      <c r="L195" s="246"/>
      <c r="M195" s="246"/>
      <c r="N195" s="246"/>
      <c r="U195" s="225"/>
      <c r="V195" s="42"/>
    </row>
    <row r="196" spans="8:22" ht="20.100000000000001" customHeight="1">
      <c r="H196" s="246"/>
      <c r="I196" s="246"/>
      <c r="J196" s="246"/>
      <c r="K196" s="246"/>
      <c r="L196" s="246"/>
      <c r="M196" s="246"/>
      <c r="N196" s="246"/>
      <c r="U196" s="225"/>
      <c r="V196" s="42"/>
    </row>
    <row r="197" spans="8:22" ht="20.100000000000001" customHeight="1">
      <c r="H197" s="246"/>
      <c r="I197" s="246"/>
      <c r="J197" s="246"/>
      <c r="K197" s="246"/>
      <c r="L197" s="246"/>
      <c r="M197" s="246"/>
      <c r="N197" s="246"/>
      <c r="U197" s="225"/>
      <c r="V197" s="42"/>
    </row>
    <row r="198" spans="8:22" ht="20.100000000000001" customHeight="1">
      <c r="H198" s="246"/>
      <c r="I198" s="246"/>
      <c r="J198" s="246"/>
      <c r="K198" s="246"/>
      <c r="L198" s="246"/>
      <c r="M198" s="246"/>
      <c r="N198" s="246"/>
      <c r="U198" s="225"/>
      <c r="V198" s="42"/>
    </row>
    <row r="199" spans="8:22" ht="20.100000000000001" customHeight="1">
      <c r="H199" s="246"/>
      <c r="I199" s="246"/>
      <c r="J199" s="246"/>
      <c r="K199" s="246"/>
      <c r="L199" s="246"/>
      <c r="M199" s="246"/>
      <c r="N199" s="246"/>
      <c r="U199" s="225"/>
      <c r="V199" s="42"/>
    </row>
    <row r="200" spans="8:22" ht="20.100000000000001" customHeight="1">
      <c r="H200" s="246"/>
      <c r="I200" s="246"/>
      <c r="J200" s="246"/>
      <c r="K200" s="246"/>
      <c r="L200" s="246"/>
      <c r="M200" s="246"/>
      <c r="N200" s="246"/>
      <c r="U200" s="225"/>
      <c r="V200" s="42"/>
    </row>
    <row r="201" spans="8:22" ht="20.100000000000001" customHeight="1">
      <c r="H201" s="246"/>
      <c r="I201" s="246"/>
      <c r="J201" s="246"/>
      <c r="K201" s="246"/>
      <c r="L201" s="246"/>
      <c r="M201" s="246"/>
      <c r="N201" s="246"/>
      <c r="U201" s="225"/>
      <c r="V201" s="42"/>
    </row>
    <row r="202" spans="8:22" ht="20.100000000000001" customHeight="1">
      <c r="H202" s="246"/>
      <c r="I202" s="246"/>
      <c r="J202" s="246"/>
      <c r="K202" s="246"/>
      <c r="L202" s="246"/>
      <c r="M202" s="246"/>
      <c r="N202" s="246"/>
      <c r="U202" s="225"/>
      <c r="V202" s="42"/>
    </row>
    <row r="203" spans="8:22" ht="20.100000000000001" customHeight="1">
      <c r="H203" s="246"/>
      <c r="I203" s="246"/>
      <c r="J203" s="246"/>
      <c r="K203" s="246"/>
      <c r="L203" s="246"/>
      <c r="M203" s="246"/>
      <c r="N203" s="246"/>
      <c r="U203" s="225"/>
      <c r="V203" s="42"/>
    </row>
    <row r="204" spans="8:22" ht="20.100000000000001" customHeight="1">
      <c r="H204" s="246"/>
      <c r="I204" s="246"/>
      <c r="J204" s="246"/>
      <c r="K204" s="246"/>
      <c r="L204" s="246"/>
      <c r="M204" s="246"/>
      <c r="N204" s="246"/>
      <c r="U204" s="225"/>
      <c r="V204" s="42"/>
    </row>
    <row r="205" spans="8:22" ht="20.100000000000001" customHeight="1">
      <c r="H205" s="246"/>
      <c r="I205" s="246"/>
      <c r="J205" s="246"/>
      <c r="K205" s="246"/>
      <c r="L205" s="246"/>
      <c r="M205" s="246"/>
      <c r="N205" s="246"/>
      <c r="U205" s="225"/>
      <c r="V205" s="42"/>
    </row>
    <row r="206" spans="8:22" ht="20.100000000000001" customHeight="1">
      <c r="H206" s="246"/>
      <c r="I206" s="246"/>
      <c r="J206" s="246"/>
      <c r="K206" s="246"/>
      <c r="L206" s="246"/>
      <c r="M206" s="246"/>
      <c r="N206" s="246"/>
      <c r="U206" s="225"/>
      <c r="V206" s="42"/>
    </row>
    <row r="207" spans="8:22" ht="20.100000000000001" customHeight="1">
      <c r="H207" s="246"/>
      <c r="I207" s="246"/>
      <c r="J207" s="246"/>
      <c r="K207" s="246"/>
      <c r="L207" s="246"/>
      <c r="M207" s="246"/>
      <c r="N207" s="246"/>
      <c r="U207" s="225"/>
      <c r="V207" s="42"/>
    </row>
    <row r="208" spans="8:22" ht="20.100000000000001" customHeight="1">
      <c r="H208" s="246"/>
      <c r="I208" s="246"/>
      <c r="J208" s="246"/>
      <c r="K208" s="246"/>
      <c r="L208" s="246"/>
      <c r="M208" s="246"/>
      <c r="N208" s="246"/>
      <c r="U208" s="225"/>
      <c r="V208" s="42"/>
    </row>
    <row r="209" spans="8:22" ht="20.100000000000001" customHeight="1">
      <c r="H209" s="246"/>
      <c r="I209" s="246"/>
      <c r="J209" s="246"/>
      <c r="K209" s="246"/>
      <c r="L209" s="246"/>
      <c r="M209" s="246"/>
      <c r="N209" s="246"/>
      <c r="U209" s="225"/>
      <c r="V209" s="42"/>
    </row>
    <row r="210" spans="8:22">
      <c r="U210" s="225"/>
      <c r="V210" s="42"/>
    </row>
    <row r="211" spans="8:22">
      <c r="U211" s="225"/>
      <c r="V211" s="42"/>
    </row>
    <row r="212" spans="8:22">
      <c r="U212" s="225"/>
      <c r="V212" s="42"/>
    </row>
    <row r="213" spans="8:22">
      <c r="U213" s="225"/>
      <c r="V213" s="42"/>
    </row>
    <row r="214" spans="8:22">
      <c r="U214" s="225"/>
      <c r="V214" s="42"/>
    </row>
  </sheetData>
  <sheetProtection sheet="1" formatRows="0"/>
  <mergeCells count="186">
    <mergeCell ref="A160:B160"/>
    <mergeCell ref="A161:B161"/>
    <mergeCell ref="A162:B162"/>
    <mergeCell ref="A163:B163"/>
    <mergeCell ref="A154:B154"/>
    <mergeCell ref="A155:B155"/>
    <mergeCell ref="A156:B156"/>
    <mergeCell ref="A157:B157"/>
    <mergeCell ref="A158:B158"/>
    <mergeCell ref="A159:B159"/>
    <mergeCell ref="A148:B148"/>
    <mergeCell ref="A149:B149"/>
    <mergeCell ref="A150:B150"/>
    <mergeCell ref="A151:B151"/>
    <mergeCell ref="A152:B152"/>
    <mergeCell ref="A153:B153"/>
    <mergeCell ref="A142:B142"/>
    <mergeCell ref="A143:B143"/>
    <mergeCell ref="A144:B144"/>
    <mergeCell ref="A145:B145"/>
    <mergeCell ref="A146:B146"/>
    <mergeCell ref="A147:B147"/>
    <mergeCell ref="A136:B136"/>
    <mergeCell ref="A137:B137"/>
    <mergeCell ref="A138:B138"/>
    <mergeCell ref="A139:B139"/>
    <mergeCell ref="A140:B140"/>
    <mergeCell ref="A141:B141"/>
    <mergeCell ref="A130:B130"/>
    <mergeCell ref="A131:B131"/>
    <mergeCell ref="A132:B132"/>
    <mergeCell ref="A133:B133"/>
    <mergeCell ref="A134:B134"/>
    <mergeCell ref="A135:B135"/>
    <mergeCell ref="A124:B124"/>
    <mergeCell ref="A125:B125"/>
    <mergeCell ref="A126:B126"/>
    <mergeCell ref="A127:B127"/>
    <mergeCell ref="A128:B128"/>
    <mergeCell ref="A129:B129"/>
    <mergeCell ref="A118:B118"/>
    <mergeCell ref="A119:B119"/>
    <mergeCell ref="A120:B120"/>
    <mergeCell ref="A121:B121"/>
    <mergeCell ref="A122:B122"/>
    <mergeCell ref="A123:B123"/>
    <mergeCell ref="O110:Q110"/>
    <mergeCell ref="A113:B113"/>
    <mergeCell ref="A114:B114"/>
    <mergeCell ref="A115:B115"/>
    <mergeCell ref="A116:B116"/>
    <mergeCell ref="A117:B117"/>
    <mergeCell ref="A108:B108"/>
    <mergeCell ref="D108:J108"/>
    <mergeCell ref="L108:N108"/>
    <mergeCell ref="O108:Q108"/>
    <mergeCell ref="A109:B110"/>
    <mergeCell ref="C109:C110"/>
    <mergeCell ref="D109:J110"/>
    <mergeCell ref="L109:N109"/>
    <mergeCell ref="O109:Q109"/>
    <mergeCell ref="L110:N110"/>
    <mergeCell ref="A101:B101"/>
    <mergeCell ref="A102:B102"/>
    <mergeCell ref="A103:B103"/>
    <mergeCell ref="A104:B104"/>
    <mergeCell ref="A105:B105"/>
    <mergeCell ref="A106:B106"/>
    <mergeCell ref="A95:B95"/>
    <mergeCell ref="A96:B96"/>
    <mergeCell ref="A97:B97"/>
    <mergeCell ref="A98:B98"/>
    <mergeCell ref="A99:B99"/>
    <mergeCell ref="A100:B100"/>
    <mergeCell ref="A89:B89"/>
    <mergeCell ref="A90:B90"/>
    <mergeCell ref="A91:B91"/>
    <mergeCell ref="A92:B92"/>
    <mergeCell ref="A93:B93"/>
    <mergeCell ref="A94:B94"/>
    <mergeCell ref="A83:B83"/>
    <mergeCell ref="A84:B84"/>
    <mergeCell ref="A85:B85"/>
    <mergeCell ref="A86:B86"/>
    <mergeCell ref="A87:B87"/>
    <mergeCell ref="A88:B88"/>
    <mergeCell ref="A77:B77"/>
    <mergeCell ref="A78:B78"/>
    <mergeCell ref="A79:B79"/>
    <mergeCell ref="A80:B80"/>
    <mergeCell ref="A81:B81"/>
    <mergeCell ref="A82:B82"/>
    <mergeCell ref="A71:B71"/>
    <mergeCell ref="A72:B72"/>
    <mergeCell ref="A73:B73"/>
    <mergeCell ref="A74:B74"/>
    <mergeCell ref="A75:B75"/>
    <mergeCell ref="A76:B76"/>
    <mergeCell ref="A65:B65"/>
    <mergeCell ref="A66:B66"/>
    <mergeCell ref="A67:B67"/>
    <mergeCell ref="A68:B68"/>
    <mergeCell ref="A69:B69"/>
    <mergeCell ref="A70:B70"/>
    <mergeCell ref="A59:B59"/>
    <mergeCell ref="A60:B60"/>
    <mergeCell ref="A61:B61"/>
    <mergeCell ref="A62:B62"/>
    <mergeCell ref="A63:B63"/>
    <mergeCell ref="A64:B64"/>
    <mergeCell ref="A54:B54"/>
    <mergeCell ref="A55:B55"/>
    <mergeCell ref="A56:B56"/>
    <mergeCell ref="A57:B57"/>
    <mergeCell ref="A58:B58"/>
    <mergeCell ref="A48:B48"/>
    <mergeCell ref="U50:V50"/>
    <mergeCell ref="A49:B49"/>
    <mergeCell ref="A50:B50"/>
    <mergeCell ref="A51:B51"/>
    <mergeCell ref="A52:B52"/>
    <mergeCell ref="A35:B35"/>
    <mergeCell ref="A36:B36"/>
    <mergeCell ref="A37:B37"/>
    <mergeCell ref="A38:B38"/>
    <mergeCell ref="A39:B39"/>
    <mergeCell ref="A40:B40"/>
    <mergeCell ref="A41:B41"/>
    <mergeCell ref="U36:U49"/>
    <mergeCell ref="A53:B53"/>
    <mergeCell ref="A42:B42"/>
    <mergeCell ref="A43:B43"/>
    <mergeCell ref="A44:B44"/>
    <mergeCell ref="A45:B45"/>
    <mergeCell ref="A46:B46"/>
    <mergeCell ref="A47:B47"/>
    <mergeCell ref="U21:V21"/>
    <mergeCell ref="A22:B22"/>
    <mergeCell ref="A23:B23"/>
    <mergeCell ref="A24:B24"/>
    <mergeCell ref="A25:B25"/>
    <mergeCell ref="A26:B26"/>
    <mergeCell ref="U22:U35"/>
    <mergeCell ref="A16:B16"/>
    <mergeCell ref="U16:V16"/>
    <mergeCell ref="A17:B17"/>
    <mergeCell ref="U17:V17"/>
    <mergeCell ref="A18:B18"/>
    <mergeCell ref="U18:V18"/>
    <mergeCell ref="A27:B27"/>
    <mergeCell ref="A28:B28"/>
    <mergeCell ref="A29:B29"/>
    <mergeCell ref="A30:B30"/>
    <mergeCell ref="A31:B31"/>
    <mergeCell ref="A32:B32"/>
    <mergeCell ref="A19:B19"/>
    <mergeCell ref="A20:B20"/>
    <mergeCell ref="A21:B21"/>
    <mergeCell ref="A33:B33"/>
    <mergeCell ref="A34:B34"/>
    <mergeCell ref="A9:B9"/>
    <mergeCell ref="U9:V9"/>
    <mergeCell ref="A10:B10"/>
    <mergeCell ref="U10:V10"/>
    <mergeCell ref="A11:B11"/>
    <mergeCell ref="U11:U15"/>
    <mergeCell ref="A12:B12"/>
    <mergeCell ref="A13:B13"/>
    <mergeCell ref="A14:B14"/>
    <mergeCell ref="A15:B15"/>
    <mergeCell ref="O3:Q3"/>
    <mergeCell ref="U5:V5"/>
    <mergeCell ref="A6:B6"/>
    <mergeCell ref="A7:B7"/>
    <mergeCell ref="A8:B8"/>
    <mergeCell ref="U8:V8"/>
    <mergeCell ref="A1:B1"/>
    <mergeCell ref="D1:J1"/>
    <mergeCell ref="L1:N1"/>
    <mergeCell ref="O1:Q1"/>
    <mergeCell ref="A2:B3"/>
    <mergeCell ref="C2:C3"/>
    <mergeCell ref="D2:J3"/>
    <mergeCell ref="L2:N2"/>
    <mergeCell ref="O2:Q2"/>
    <mergeCell ref="L3:N3"/>
  </mergeCells>
  <phoneticPr fontId="5"/>
  <conditionalFormatting sqref="N48:N106 F48:F106 H48:H106 K48:K106">
    <cfRule type="expression" dxfId="868" priority="73">
      <formula>INDIRECT(ADDRESS(ROW(),COLUMN()))=TRUNC(INDIRECT(ADDRESS(ROW(),COLUMN())))</formula>
    </cfRule>
  </conditionalFormatting>
  <conditionalFormatting sqref="N24:N47">
    <cfRule type="expression" dxfId="867" priority="69">
      <formula>INDIRECT(ADDRESS(ROW(),COLUMN()))=TRUNC(INDIRECT(ADDRESS(ROW(),COLUMN())))</formula>
    </cfRule>
  </conditionalFormatting>
  <conditionalFormatting sqref="F45:F47">
    <cfRule type="expression" dxfId="866" priority="72">
      <formula>INDIRECT(ADDRESS(ROW(),COLUMN()))=TRUNC(INDIRECT(ADDRESS(ROW(),COLUMN())))</formula>
    </cfRule>
  </conditionalFormatting>
  <conditionalFormatting sqref="H42 H45:H47">
    <cfRule type="expression" dxfId="865" priority="71">
      <formula>INDIRECT(ADDRESS(ROW(),COLUMN()))=TRUNC(INDIRECT(ADDRESS(ROW(),COLUMN())))</formula>
    </cfRule>
  </conditionalFormatting>
  <conditionalFormatting sqref="K26:K47">
    <cfRule type="expression" dxfId="864" priority="70">
      <formula>INDIRECT(ADDRESS(ROW(),COLUMN()))=TRUNC(INDIRECT(ADDRESS(ROW(),COLUMN())))</formula>
    </cfRule>
  </conditionalFormatting>
  <conditionalFormatting sqref="N7">
    <cfRule type="expression" dxfId="863" priority="67">
      <formula>INDIRECT(ADDRESS(ROW(),COLUMN()))=TRUNC(INDIRECT(ADDRESS(ROW(),COLUMN())))</formula>
    </cfRule>
  </conditionalFormatting>
  <conditionalFormatting sqref="K7">
    <cfRule type="expression" dxfId="862" priority="68">
      <formula>INDIRECT(ADDRESS(ROW(),COLUMN()))=TRUNC(INDIRECT(ADDRESS(ROW(),COLUMN())))</formula>
    </cfRule>
  </conditionalFormatting>
  <conditionalFormatting sqref="N8">
    <cfRule type="expression" dxfId="861" priority="65">
      <formula>INDIRECT(ADDRESS(ROW(),COLUMN()))=TRUNC(INDIRECT(ADDRESS(ROW(),COLUMN())))</formula>
    </cfRule>
  </conditionalFormatting>
  <conditionalFormatting sqref="K8">
    <cfRule type="expression" dxfId="860" priority="66">
      <formula>INDIRECT(ADDRESS(ROW(),COLUMN()))=TRUNC(INDIRECT(ADDRESS(ROW(),COLUMN())))</formula>
    </cfRule>
  </conditionalFormatting>
  <conditionalFormatting sqref="N9:N23">
    <cfRule type="expression" dxfId="859" priority="62">
      <formula>INDIRECT(ADDRESS(ROW(),COLUMN()))=TRUNC(INDIRECT(ADDRESS(ROW(),COLUMN())))</formula>
    </cfRule>
  </conditionalFormatting>
  <conditionalFormatting sqref="H18:H22">
    <cfRule type="expression" dxfId="858" priority="64">
      <formula>INDIRECT(ADDRESS(ROW(),COLUMN()))=TRUNC(INDIRECT(ADDRESS(ROW(),COLUMN())))</formula>
    </cfRule>
  </conditionalFormatting>
  <conditionalFormatting sqref="K9:K22">
    <cfRule type="expression" dxfId="857" priority="63">
      <formula>INDIRECT(ADDRESS(ROW(),COLUMN()))=TRUNC(INDIRECT(ADDRESS(ROW(),COLUMN())))</formula>
    </cfRule>
  </conditionalFormatting>
  <conditionalFormatting sqref="F7 F12">
    <cfRule type="expression" dxfId="856" priority="61">
      <formula>INDIRECT(ADDRESS(ROW(),COLUMN()))=TRUNC(INDIRECT(ADDRESS(ROW(),COLUMN())))</formula>
    </cfRule>
  </conditionalFormatting>
  <conditionalFormatting sqref="H7 H12">
    <cfRule type="expression" dxfId="855" priority="60">
      <formula>INDIRECT(ADDRESS(ROW(),COLUMN()))=TRUNC(INDIRECT(ADDRESS(ROW(),COLUMN())))</formula>
    </cfRule>
  </conditionalFormatting>
  <conditionalFormatting sqref="F9">
    <cfRule type="expression" dxfId="854" priority="59">
      <formula>INDIRECT(ADDRESS(ROW(),COLUMN()))=TRUNC(INDIRECT(ADDRESS(ROW(),COLUMN())))</formula>
    </cfRule>
  </conditionalFormatting>
  <conditionalFormatting sqref="H9">
    <cfRule type="expression" dxfId="853" priority="58">
      <formula>INDIRECT(ADDRESS(ROW(),COLUMN()))=TRUNC(INDIRECT(ADDRESS(ROW(),COLUMN())))</formula>
    </cfRule>
  </conditionalFormatting>
  <conditionalFormatting sqref="F11">
    <cfRule type="expression" dxfId="852" priority="57">
      <formula>INDIRECT(ADDRESS(ROW(),COLUMN()))=TRUNC(INDIRECT(ADDRESS(ROW(),COLUMN())))</formula>
    </cfRule>
  </conditionalFormatting>
  <conditionalFormatting sqref="H11">
    <cfRule type="expression" dxfId="851" priority="56">
      <formula>INDIRECT(ADDRESS(ROW(),COLUMN()))=TRUNC(INDIRECT(ADDRESS(ROW(),COLUMN())))</formula>
    </cfRule>
  </conditionalFormatting>
  <conditionalFormatting sqref="F8">
    <cfRule type="expression" dxfId="850" priority="55">
      <formula>INDIRECT(ADDRESS(ROW(),COLUMN()))=TRUNC(INDIRECT(ADDRESS(ROW(),COLUMN())))</formula>
    </cfRule>
  </conditionalFormatting>
  <conditionalFormatting sqref="H8">
    <cfRule type="expression" dxfId="849" priority="54">
      <formula>INDIRECT(ADDRESS(ROW(),COLUMN()))=TRUNC(INDIRECT(ADDRESS(ROW(),COLUMN())))</formula>
    </cfRule>
  </conditionalFormatting>
  <conditionalFormatting sqref="F10">
    <cfRule type="expression" dxfId="848" priority="53">
      <formula>INDIRECT(ADDRESS(ROW(),COLUMN()))=TRUNC(INDIRECT(ADDRESS(ROW(),COLUMN())))</formula>
    </cfRule>
  </conditionalFormatting>
  <conditionalFormatting sqref="H10">
    <cfRule type="expression" dxfId="847" priority="52">
      <formula>INDIRECT(ADDRESS(ROW(),COLUMN()))=TRUNC(INDIRECT(ADDRESS(ROW(),COLUMN())))</formula>
    </cfRule>
  </conditionalFormatting>
  <conditionalFormatting sqref="F13 F16">
    <cfRule type="expression" dxfId="846" priority="51">
      <formula>INDIRECT(ADDRESS(ROW(),COLUMN()))=TRUNC(INDIRECT(ADDRESS(ROW(),COLUMN())))</formula>
    </cfRule>
  </conditionalFormatting>
  <conditionalFormatting sqref="H13 H16">
    <cfRule type="expression" dxfId="845" priority="50">
      <formula>INDIRECT(ADDRESS(ROW(),COLUMN()))=TRUNC(INDIRECT(ADDRESS(ROW(),COLUMN())))</formula>
    </cfRule>
  </conditionalFormatting>
  <conditionalFormatting sqref="F14">
    <cfRule type="expression" dxfId="844" priority="49">
      <formula>INDIRECT(ADDRESS(ROW(),COLUMN()))=TRUNC(INDIRECT(ADDRESS(ROW(),COLUMN())))</formula>
    </cfRule>
  </conditionalFormatting>
  <conditionalFormatting sqref="H14">
    <cfRule type="expression" dxfId="843" priority="48">
      <formula>INDIRECT(ADDRESS(ROW(),COLUMN()))=TRUNC(INDIRECT(ADDRESS(ROW(),COLUMN())))</formula>
    </cfRule>
  </conditionalFormatting>
  <conditionalFormatting sqref="F15">
    <cfRule type="expression" dxfId="842" priority="47">
      <formula>INDIRECT(ADDRESS(ROW(),COLUMN()))=TRUNC(INDIRECT(ADDRESS(ROW(),COLUMN())))</formula>
    </cfRule>
  </conditionalFormatting>
  <conditionalFormatting sqref="H15">
    <cfRule type="expression" dxfId="841" priority="46">
      <formula>INDIRECT(ADDRESS(ROW(),COLUMN()))=TRUNC(INDIRECT(ADDRESS(ROW(),COLUMN())))</formula>
    </cfRule>
  </conditionalFormatting>
  <conditionalFormatting sqref="F17">
    <cfRule type="expression" dxfId="840" priority="45">
      <formula>INDIRECT(ADDRESS(ROW(),COLUMN()))=TRUNC(INDIRECT(ADDRESS(ROW(),COLUMN())))</formula>
    </cfRule>
  </conditionalFormatting>
  <conditionalFormatting sqref="H17">
    <cfRule type="expression" dxfId="839" priority="44">
      <formula>INDIRECT(ADDRESS(ROW(),COLUMN()))=TRUNC(INDIRECT(ADDRESS(ROW(),COLUMN())))</formula>
    </cfRule>
  </conditionalFormatting>
  <conditionalFormatting sqref="F18 F20">
    <cfRule type="expression" dxfId="838" priority="43">
      <formula>INDIRECT(ADDRESS(ROW(),COLUMN()))=TRUNC(INDIRECT(ADDRESS(ROW(),COLUMN())))</formula>
    </cfRule>
  </conditionalFormatting>
  <conditionalFormatting sqref="F19">
    <cfRule type="expression" dxfId="837" priority="42">
      <formula>INDIRECT(ADDRESS(ROW(),COLUMN()))=TRUNC(INDIRECT(ADDRESS(ROW(),COLUMN())))</formula>
    </cfRule>
  </conditionalFormatting>
  <conditionalFormatting sqref="F21:F22">
    <cfRule type="expression" dxfId="836" priority="41">
      <formula>INDIRECT(ADDRESS(ROW(),COLUMN()))=TRUNC(INDIRECT(ADDRESS(ROW(),COLUMN())))</formula>
    </cfRule>
  </conditionalFormatting>
  <conditionalFormatting sqref="F23:F25">
    <cfRule type="expression" dxfId="835" priority="40">
      <formula>INDIRECT(ADDRESS(ROW(),COLUMN()))=TRUNC(INDIRECT(ADDRESS(ROW(),COLUMN())))</formula>
    </cfRule>
  </conditionalFormatting>
  <conditionalFormatting sqref="H23:H25">
    <cfRule type="expression" dxfId="834" priority="39">
      <formula>INDIRECT(ADDRESS(ROW(),COLUMN()))=TRUNC(INDIRECT(ADDRESS(ROW(),COLUMN())))</formula>
    </cfRule>
  </conditionalFormatting>
  <conditionalFormatting sqref="K23:K25">
    <cfRule type="expression" dxfId="833" priority="38">
      <formula>INDIRECT(ADDRESS(ROW(),COLUMN()))=TRUNC(INDIRECT(ADDRESS(ROW(),COLUMN())))</formula>
    </cfRule>
  </conditionalFormatting>
  <conditionalFormatting sqref="F26:F27">
    <cfRule type="expression" dxfId="832" priority="37">
      <formula>INDIRECT(ADDRESS(ROW(),COLUMN()))=TRUNC(INDIRECT(ADDRESS(ROW(),COLUMN())))</formula>
    </cfRule>
  </conditionalFormatting>
  <conditionalFormatting sqref="H26:H27">
    <cfRule type="expression" dxfId="831" priority="36">
      <formula>INDIRECT(ADDRESS(ROW(),COLUMN()))=TRUNC(INDIRECT(ADDRESS(ROW(),COLUMN())))</formula>
    </cfRule>
  </conditionalFormatting>
  <conditionalFormatting sqref="F28:F29 F39 F41">
    <cfRule type="expression" dxfId="830" priority="35">
      <formula>INDIRECT(ADDRESS(ROW(),COLUMN()))=TRUNC(INDIRECT(ADDRESS(ROW(),COLUMN())))</formula>
    </cfRule>
  </conditionalFormatting>
  <conditionalFormatting sqref="H28:H29 H39 H41">
    <cfRule type="expression" dxfId="829" priority="34">
      <formula>INDIRECT(ADDRESS(ROW(),COLUMN()))=TRUNC(INDIRECT(ADDRESS(ROW(),COLUMN())))</formula>
    </cfRule>
  </conditionalFormatting>
  <conditionalFormatting sqref="F37">
    <cfRule type="expression" dxfId="828" priority="33">
      <formula>INDIRECT(ADDRESS(ROW(),COLUMN()))=TRUNC(INDIRECT(ADDRESS(ROW(),COLUMN())))</formula>
    </cfRule>
  </conditionalFormatting>
  <conditionalFormatting sqref="H37">
    <cfRule type="expression" dxfId="827" priority="32">
      <formula>INDIRECT(ADDRESS(ROW(),COLUMN()))=TRUNC(INDIRECT(ADDRESS(ROW(),COLUMN())))</formula>
    </cfRule>
  </conditionalFormatting>
  <conditionalFormatting sqref="F34">
    <cfRule type="expression" dxfId="826" priority="31">
      <formula>INDIRECT(ADDRESS(ROW(),COLUMN()))=TRUNC(INDIRECT(ADDRESS(ROW(),COLUMN())))</formula>
    </cfRule>
  </conditionalFormatting>
  <conditionalFormatting sqref="H34">
    <cfRule type="expression" dxfId="825" priority="30">
      <formula>INDIRECT(ADDRESS(ROW(),COLUMN()))=TRUNC(INDIRECT(ADDRESS(ROW(),COLUMN())))</formula>
    </cfRule>
  </conditionalFormatting>
  <conditionalFormatting sqref="F35">
    <cfRule type="expression" dxfId="824" priority="29">
      <formula>INDIRECT(ADDRESS(ROW(),COLUMN()))=TRUNC(INDIRECT(ADDRESS(ROW(),COLUMN())))</formula>
    </cfRule>
  </conditionalFormatting>
  <conditionalFormatting sqref="H35">
    <cfRule type="expression" dxfId="823" priority="28">
      <formula>INDIRECT(ADDRESS(ROW(),COLUMN()))=TRUNC(INDIRECT(ADDRESS(ROW(),COLUMN())))</formula>
    </cfRule>
  </conditionalFormatting>
  <conditionalFormatting sqref="F38">
    <cfRule type="expression" dxfId="822" priority="27">
      <formula>INDIRECT(ADDRESS(ROW(),COLUMN()))=TRUNC(INDIRECT(ADDRESS(ROW(),COLUMN())))</formula>
    </cfRule>
  </conditionalFormatting>
  <conditionalFormatting sqref="H38">
    <cfRule type="expression" dxfId="821" priority="26">
      <formula>INDIRECT(ADDRESS(ROW(),COLUMN()))=TRUNC(INDIRECT(ADDRESS(ROW(),COLUMN())))</formula>
    </cfRule>
  </conditionalFormatting>
  <conditionalFormatting sqref="F40">
    <cfRule type="expression" dxfId="820" priority="25">
      <formula>INDIRECT(ADDRESS(ROW(),COLUMN()))=TRUNC(INDIRECT(ADDRESS(ROW(),COLUMN())))</formula>
    </cfRule>
  </conditionalFormatting>
  <conditionalFormatting sqref="H40">
    <cfRule type="expression" dxfId="819" priority="24">
      <formula>INDIRECT(ADDRESS(ROW(),COLUMN()))=TRUNC(INDIRECT(ADDRESS(ROW(),COLUMN())))</formula>
    </cfRule>
  </conditionalFormatting>
  <conditionalFormatting sqref="F33">
    <cfRule type="expression" dxfId="818" priority="23">
      <formula>INDIRECT(ADDRESS(ROW(),COLUMN()))=TRUNC(INDIRECT(ADDRESS(ROW(),COLUMN())))</formula>
    </cfRule>
  </conditionalFormatting>
  <conditionalFormatting sqref="H33">
    <cfRule type="expression" dxfId="817" priority="22">
      <formula>INDIRECT(ADDRESS(ROW(),COLUMN()))=TRUNC(INDIRECT(ADDRESS(ROW(),COLUMN())))</formula>
    </cfRule>
  </conditionalFormatting>
  <conditionalFormatting sqref="F36">
    <cfRule type="expression" dxfId="816" priority="21">
      <formula>INDIRECT(ADDRESS(ROW(),COLUMN()))=TRUNC(INDIRECT(ADDRESS(ROW(),COLUMN())))</formula>
    </cfRule>
  </conditionalFormatting>
  <conditionalFormatting sqref="H36">
    <cfRule type="expression" dxfId="815" priority="20">
      <formula>INDIRECT(ADDRESS(ROW(),COLUMN()))=TRUNC(INDIRECT(ADDRESS(ROW(),COLUMN())))</formula>
    </cfRule>
  </conditionalFormatting>
  <conditionalFormatting sqref="F32">
    <cfRule type="expression" dxfId="814" priority="19">
      <formula>INDIRECT(ADDRESS(ROW(),COLUMN()))=TRUNC(INDIRECT(ADDRESS(ROW(),COLUMN())))</formula>
    </cfRule>
  </conditionalFormatting>
  <conditionalFormatting sqref="H32">
    <cfRule type="expression" dxfId="813" priority="18">
      <formula>INDIRECT(ADDRESS(ROW(),COLUMN()))=TRUNC(INDIRECT(ADDRESS(ROW(),COLUMN())))</formula>
    </cfRule>
  </conditionalFormatting>
  <conditionalFormatting sqref="F30">
    <cfRule type="expression" dxfId="812" priority="17">
      <formula>INDIRECT(ADDRESS(ROW(),COLUMN()))=TRUNC(INDIRECT(ADDRESS(ROW(),COLUMN())))</formula>
    </cfRule>
  </conditionalFormatting>
  <conditionalFormatting sqref="H30">
    <cfRule type="expression" dxfId="811" priority="16">
      <formula>INDIRECT(ADDRESS(ROW(),COLUMN()))=TRUNC(INDIRECT(ADDRESS(ROW(),COLUMN())))</formula>
    </cfRule>
  </conditionalFormatting>
  <conditionalFormatting sqref="F31">
    <cfRule type="expression" dxfId="810" priority="15">
      <formula>INDIRECT(ADDRESS(ROW(),COLUMN()))=TRUNC(INDIRECT(ADDRESS(ROW(),COLUMN())))</formula>
    </cfRule>
  </conditionalFormatting>
  <conditionalFormatting sqref="H31">
    <cfRule type="expression" dxfId="809" priority="14">
      <formula>INDIRECT(ADDRESS(ROW(),COLUMN()))=TRUNC(INDIRECT(ADDRESS(ROW(),COLUMN())))</formula>
    </cfRule>
  </conditionalFormatting>
  <conditionalFormatting sqref="F42">
    <cfRule type="expression" dxfId="808" priority="13">
      <formula>INDIRECT(ADDRESS(ROW(),COLUMN()))=TRUNC(INDIRECT(ADDRESS(ROW(),COLUMN())))</formula>
    </cfRule>
  </conditionalFormatting>
  <conditionalFormatting sqref="F43:F44">
    <cfRule type="expression" dxfId="807" priority="12">
      <formula>INDIRECT(ADDRESS(ROW(),COLUMN()))=TRUNC(INDIRECT(ADDRESS(ROW(),COLUMN())))</formula>
    </cfRule>
  </conditionalFormatting>
  <conditionalFormatting sqref="H43:H44">
    <cfRule type="expression" dxfId="806" priority="11">
      <formula>INDIRECT(ADDRESS(ROW(),COLUMN()))=TRUNC(INDIRECT(ADDRESS(ROW(),COLUMN())))</formula>
    </cfRule>
  </conditionalFormatting>
  <conditionalFormatting sqref="H114">
    <cfRule type="expression" dxfId="805" priority="10">
      <formula>INDIRECT(ADDRESS(ROW(),COLUMN()))=TRUNC(INDIRECT(ADDRESS(ROW(),COLUMN())))</formula>
    </cfRule>
  </conditionalFormatting>
  <conditionalFormatting sqref="K114">
    <cfRule type="expression" dxfId="804" priority="9">
      <formula>INDIRECT(ADDRESS(ROW(),COLUMN()))=TRUNC(INDIRECT(ADDRESS(ROW(),COLUMN())))</formula>
    </cfRule>
  </conditionalFormatting>
  <conditionalFormatting sqref="N114">
    <cfRule type="expression" dxfId="803" priority="8">
      <formula>INDIRECT(ADDRESS(ROW(),COLUMN()))=TRUNC(INDIRECT(ADDRESS(ROW(),COLUMN())))</formula>
    </cfRule>
  </conditionalFormatting>
  <conditionalFormatting sqref="F116:F163">
    <cfRule type="expression" dxfId="802" priority="7">
      <formula>INDIRECT(ADDRESS(ROW(),COLUMN()))=TRUNC(INDIRECT(ADDRESS(ROW(),COLUMN())))</formula>
    </cfRule>
  </conditionalFormatting>
  <conditionalFormatting sqref="H116:H163">
    <cfRule type="expression" dxfId="801" priority="6">
      <formula>INDIRECT(ADDRESS(ROW(),COLUMN()))=TRUNC(INDIRECT(ADDRESS(ROW(),COLUMN())))</formula>
    </cfRule>
  </conditionalFormatting>
  <conditionalFormatting sqref="K115:K163">
    <cfRule type="expression" dxfId="800" priority="5">
      <formula>INDIRECT(ADDRESS(ROW(),COLUMN()))=TRUNC(INDIRECT(ADDRESS(ROW(),COLUMN())))</formula>
    </cfRule>
  </conditionalFormatting>
  <conditionalFormatting sqref="N115:N163">
    <cfRule type="expression" dxfId="799" priority="4">
      <formula>INDIRECT(ADDRESS(ROW(),COLUMN()))=TRUNC(INDIRECT(ADDRESS(ROW(),COLUMN())))</formula>
    </cfRule>
  </conditionalFormatting>
  <conditionalFormatting sqref="F114">
    <cfRule type="expression" dxfId="798" priority="3">
      <formula>INDIRECT(ADDRESS(ROW(),COLUMN()))=TRUNC(INDIRECT(ADDRESS(ROW(),COLUMN())))</formula>
    </cfRule>
  </conditionalFormatting>
  <conditionalFormatting sqref="F115">
    <cfRule type="expression" dxfId="797" priority="2">
      <formula>INDIRECT(ADDRESS(ROW(),COLUMN()))=TRUNC(INDIRECT(ADDRESS(ROW(),COLUMN())))</formula>
    </cfRule>
  </conditionalFormatting>
  <conditionalFormatting sqref="H115">
    <cfRule type="expression" dxfId="796" priority="1">
      <formula>INDIRECT(ADDRESS(ROW(),COLUMN()))=TRUNC(INDIRECT(ADDRESS(ROW(),COLUMN())))</formula>
    </cfRule>
  </conditionalFormatting>
  <dataValidations count="7">
    <dataValidation type="list" allowBlank="1" showInputMessage="1" showErrorMessage="1" sqref="C2 C109" xr:uid="{00000000-0002-0000-0E00-000000000000}">
      <formula1>"補助事業,間接補助事業"</formula1>
    </dataValidation>
    <dataValidation type="list" allowBlank="1" showInputMessage="1" showErrorMessage="1" sqref="Q7:Q106" xr:uid="{00000000-0002-0000-0E00-000001000000}">
      <formula1>"○"</formula1>
    </dataValidation>
    <dataValidation type="list" allowBlank="1" showInputMessage="1" showErrorMessage="1" sqref="C7:C106" xr:uid="{00000000-0002-0000-0E00-000002000000}">
      <formula1>支出</formula1>
    </dataValidation>
    <dataValidation type="list" imeMode="hiragana" allowBlank="1" showInputMessage="1" showErrorMessage="1" sqref="C114:C163" xr:uid="{00000000-0002-0000-0E00-000003000000}">
      <formula1>収入</formula1>
    </dataValidation>
    <dataValidation imeMode="off" allowBlank="1" showInputMessage="1" showErrorMessage="1" sqref="W9:W18 K114:K163 N114:N163 P114:P163 H7:H106 K7:K106 N7:N106 F7:F106 P7:P106 H114:H163 F114:F163 W22:W49" xr:uid="{00000000-0002-0000-0E00-000004000000}"/>
    <dataValidation imeMode="disabled" allowBlank="1" showInputMessage="1" showErrorMessage="1" sqref="O2:O3 A114:A163 A7:A106 O109:O110" xr:uid="{00000000-0002-0000-0E00-000005000000}"/>
    <dataValidation imeMode="hiragana" allowBlank="1" showInputMessage="1" showErrorMessage="1" sqref="L114:L163 D7:D106 I7:I106 L7:L106 I114:I163 D114:D163" xr:uid="{00000000-0002-0000-0E00-000006000000}"/>
  </dataValidations>
  <pageMargins left="0.70866141732283472" right="0.70866141732283472" top="0.74803149606299213" bottom="0.74803149606299213" header="0.31496062992125984" footer="0.31496062992125984"/>
  <pageSetup paperSize="9" scale="74" orientation="portrait" r:id="rId1"/>
  <headerFooter>
    <oddHeader>&amp;L&amp;14&amp;A</oddHeader>
  </headerFooter>
  <rowBreaks count="1" manualBreakCount="1">
    <brk id="107" max="16" man="1"/>
  </rowBreaks>
  <colBreaks count="1" manualBreakCount="1">
    <brk id="17"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39997558519241921"/>
  </sheetPr>
  <dimension ref="A1:W214"/>
  <sheetViews>
    <sheetView view="pageBreakPreview" zoomScale="85" zoomScaleNormal="100" zoomScaleSheetLayoutView="85" workbookViewId="0">
      <selection activeCell="S42" sqref="S42"/>
    </sheetView>
  </sheetViews>
  <sheetFormatPr defaultColWidth="9" defaultRowHeight="13.5"/>
  <cols>
    <col min="1" max="2" width="3.375" style="42" customWidth="1"/>
    <col min="3" max="3" width="13" style="42" customWidth="1"/>
    <col min="4" max="4" width="33.5" style="42" customWidth="1"/>
    <col min="5" max="5" width="1.125" style="42" customWidth="1"/>
    <col min="6" max="6" width="9.5" style="42" customWidth="1"/>
    <col min="7" max="7" width="1.375" style="42" customWidth="1"/>
    <col min="8" max="8" width="6" style="42" customWidth="1"/>
    <col min="9" max="9" width="6.125" style="42" customWidth="1"/>
    <col min="10" max="10" width="1.875" style="42" customWidth="1"/>
    <col min="11" max="11" width="6" style="42" customWidth="1"/>
    <col min="12" max="12" width="6.125" style="42" customWidth="1"/>
    <col min="13" max="13" width="2" style="42" customWidth="1"/>
    <col min="14" max="14" width="9.5" style="42" customWidth="1"/>
    <col min="15" max="15" width="1.75" style="42" customWidth="1"/>
    <col min="16" max="16" width="9.625" style="42" customWidth="1"/>
    <col min="17" max="17" width="6.875" style="42" customWidth="1"/>
    <col min="18" max="18" width="2.75" style="42" customWidth="1"/>
    <col min="19" max="19" width="20.625" style="42" customWidth="1"/>
    <col min="20" max="20" width="18.375" style="42" customWidth="1"/>
    <col min="21" max="21" width="3.25" style="42" customWidth="1"/>
    <col min="22" max="22" width="15.625" style="225" customWidth="1"/>
    <col min="23" max="23" width="15.875" style="42" customWidth="1"/>
    <col min="24" max="16384" width="9" style="42"/>
  </cols>
  <sheetData>
    <row r="1" spans="1:23" ht="22.15" customHeight="1">
      <c r="A1" s="336" t="s">
        <v>160</v>
      </c>
      <c r="B1" s="337"/>
      <c r="C1" s="253" t="s">
        <v>46</v>
      </c>
      <c r="D1" s="327" t="s">
        <v>144</v>
      </c>
      <c r="E1" s="328"/>
      <c r="F1" s="328"/>
      <c r="G1" s="328"/>
      <c r="H1" s="328"/>
      <c r="I1" s="328"/>
      <c r="J1" s="329"/>
      <c r="K1" s="224"/>
      <c r="L1" s="320" t="s">
        <v>18</v>
      </c>
      <c r="M1" s="320"/>
      <c r="N1" s="320"/>
      <c r="O1" s="319">
        <f>W35</f>
        <v>0</v>
      </c>
      <c r="P1" s="319"/>
      <c r="Q1" s="319"/>
      <c r="V1" s="42"/>
    </row>
    <row r="2" spans="1:23" ht="22.15" customHeight="1">
      <c r="A2" s="330">
        <v>12</v>
      </c>
      <c r="B2" s="331"/>
      <c r="C2" s="334"/>
      <c r="D2" s="321"/>
      <c r="E2" s="322"/>
      <c r="F2" s="322"/>
      <c r="G2" s="322"/>
      <c r="H2" s="322"/>
      <c r="I2" s="322"/>
      <c r="J2" s="323"/>
      <c r="K2" s="224"/>
      <c r="L2" s="320" t="s">
        <v>133</v>
      </c>
      <c r="M2" s="320"/>
      <c r="N2" s="320"/>
      <c r="O2" s="319">
        <f>W49</f>
        <v>0</v>
      </c>
      <c r="P2" s="319"/>
      <c r="Q2" s="319"/>
    </row>
    <row r="3" spans="1:23" ht="22.15" customHeight="1">
      <c r="A3" s="332"/>
      <c r="B3" s="333"/>
      <c r="C3" s="335"/>
      <c r="D3" s="324"/>
      <c r="E3" s="325"/>
      <c r="F3" s="325"/>
      <c r="G3" s="325"/>
      <c r="H3" s="325"/>
      <c r="I3" s="325"/>
      <c r="J3" s="326"/>
      <c r="K3" s="226"/>
      <c r="L3" s="320" t="s">
        <v>33</v>
      </c>
      <c r="M3" s="320"/>
      <c r="N3" s="320"/>
      <c r="O3" s="319">
        <f>W50</f>
        <v>0</v>
      </c>
      <c r="P3" s="319"/>
      <c r="Q3" s="319"/>
      <c r="V3" s="42"/>
    </row>
    <row r="4" spans="1:23" ht="21.75" customHeight="1" thickBot="1">
      <c r="A4" s="227"/>
      <c r="B4" s="227"/>
      <c r="E4" s="228"/>
      <c r="F4" s="228"/>
      <c r="G4" s="228"/>
      <c r="H4" s="228"/>
      <c r="I4" s="228"/>
      <c r="J4" s="228"/>
      <c r="K4" s="228"/>
      <c r="L4" s="228"/>
      <c r="M4" s="228"/>
      <c r="N4" s="228"/>
      <c r="O4" s="228"/>
      <c r="P4" s="229"/>
      <c r="U4" s="230" t="s">
        <v>142</v>
      </c>
      <c r="W4" s="231" t="s">
        <v>10</v>
      </c>
    </row>
    <row r="5" spans="1:23" ht="20.25" customHeight="1" thickTop="1" thickBot="1">
      <c r="A5" s="45" t="s">
        <v>3</v>
      </c>
      <c r="B5" s="45"/>
      <c r="C5" s="232"/>
      <c r="D5" s="46"/>
      <c r="E5" s="46"/>
      <c r="F5" s="46"/>
      <c r="G5" s="46"/>
      <c r="H5" s="46"/>
      <c r="I5" s="46"/>
      <c r="J5" s="46"/>
      <c r="K5" s="46"/>
      <c r="L5" s="46"/>
      <c r="M5" s="46"/>
      <c r="N5" s="46"/>
      <c r="O5" s="46"/>
      <c r="Q5" s="70" t="s">
        <v>10</v>
      </c>
      <c r="U5" s="365" t="s">
        <v>141</v>
      </c>
      <c r="V5" s="366"/>
      <c r="W5" s="233">
        <f>W18-W50</f>
        <v>0</v>
      </c>
    </row>
    <row r="6" spans="1:23" ht="28.15" customHeight="1" thickTop="1">
      <c r="A6" s="367" t="s">
        <v>54</v>
      </c>
      <c r="B6" s="368"/>
      <c r="C6" s="234" t="s">
        <v>17</v>
      </c>
      <c r="D6" s="47" t="s">
        <v>27</v>
      </c>
      <c r="E6" s="40"/>
      <c r="F6" s="51" t="s">
        <v>24</v>
      </c>
      <c r="G6" s="50" t="s">
        <v>28</v>
      </c>
      <c r="H6" s="51" t="s">
        <v>23</v>
      </c>
      <c r="I6" s="52" t="s">
        <v>25</v>
      </c>
      <c r="J6" s="50" t="s">
        <v>28</v>
      </c>
      <c r="K6" s="51" t="s">
        <v>29</v>
      </c>
      <c r="L6" s="52" t="s">
        <v>25</v>
      </c>
      <c r="M6" s="50" t="s">
        <v>30</v>
      </c>
      <c r="N6" s="51" t="s">
        <v>31</v>
      </c>
      <c r="O6" s="50" t="s">
        <v>32</v>
      </c>
      <c r="P6" s="235" t="s">
        <v>7</v>
      </c>
      <c r="Q6" s="236" t="s">
        <v>26</v>
      </c>
      <c r="U6" s="237"/>
      <c r="V6" s="237"/>
    </row>
    <row r="7" spans="1:23" ht="18" customHeight="1">
      <c r="A7" s="373">
        <v>1</v>
      </c>
      <c r="B7" s="374"/>
      <c r="C7" s="27"/>
      <c r="D7" s="101"/>
      <c r="E7" s="85"/>
      <c r="F7" s="28"/>
      <c r="G7" s="85"/>
      <c r="H7" s="80"/>
      <c r="I7" s="29"/>
      <c r="J7" s="88"/>
      <c r="K7" s="83"/>
      <c r="L7" s="29"/>
      <c r="M7" s="88"/>
      <c r="N7" s="25"/>
      <c r="O7" s="89"/>
      <c r="P7" s="238">
        <f>IF(F7="",0,INT(SUM(PRODUCT(F7,H7,K7),N7)))</f>
        <v>0</v>
      </c>
      <c r="Q7" s="74"/>
      <c r="U7" s="230" t="s">
        <v>135</v>
      </c>
      <c r="V7" s="43"/>
      <c r="W7" s="231" t="s">
        <v>10</v>
      </c>
    </row>
    <row r="8" spans="1:23" ht="18" customHeight="1">
      <c r="A8" s="317">
        <v>2</v>
      </c>
      <c r="B8" s="318"/>
      <c r="C8" s="9"/>
      <c r="D8" s="102"/>
      <c r="E8" s="86"/>
      <c r="F8" s="22"/>
      <c r="G8" s="86"/>
      <c r="H8" s="81"/>
      <c r="I8" s="11"/>
      <c r="J8" s="87"/>
      <c r="K8" s="82"/>
      <c r="L8" s="11"/>
      <c r="M8" s="87"/>
      <c r="N8" s="23"/>
      <c r="O8" s="90"/>
      <c r="P8" s="239">
        <f>IF(F8="",0,INT(SUM(PRODUCT(F8,H8,K8),N8)))</f>
        <v>0</v>
      </c>
      <c r="Q8" s="75"/>
      <c r="U8" s="355" t="s">
        <v>17</v>
      </c>
      <c r="V8" s="356"/>
      <c r="W8" s="126" t="s">
        <v>47</v>
      </c>
    </row>
    <row r="9" spans="1:23" ht="18" customHeight="1">
      <c r="A9" s="317">
        <v>3</v>
      </c>
      <c r="B9" s="318"/>
      <c r="C9" s="9"/>
      <c r="D9" s="102"/>
      <c r="E9" s="86"/>
      <c r="F9" s="22"/>
      <c r="G9" s="86"/>
      <c r="H9" s="81"/>
      <c r="I9" s="11"/>
      <c r="J9" s="87"/>
      <c r="K9" s="82"/>
      <c r="L9" s="11"/>
      <c r="M9" s="87"/>
      <c r="N9" s="23"/>
      <c r="O9" s="90"/>
      <c r="P9" s="239">
        <f>IF(F9="",0,INT(SUM(PRODUCT(F9,H9,K9),N9)))</f>
        <v>0</v>
      </c>
      <c r="Q9" s="75"/>
      <c r="U9" s="363" t="s">
        <v>138</v>
      </c>
      <c r="V9" s="363"/>
      <c r="W9" s="147">
        <f>SUMIF($C$114:$C$163,U9,$P$114:$P$163)</f>
        <v>0</v>
      </c>
    </row>
    <row r="10" spans="1:23" ht="18" customHeight="1">
      <c r="A10" s="317">
        <v>4</v>
      </c>
      <c r="B10" s="318"/>
      <c r="C10" s="9"/>
      <c r="D10" s="102"/>
      <c r="E10" s="86"/>
      <c r="F10" s="22"/>
      <c r="G10" s="86"/>
      <c r="H10" s="81"/>
      <c r="I10" s="11"/>
      <c r="J10" s="87"/>
      <c r="K10" s="82"/>
      <c r="L10" s="11"/>
      <c r="M10" s="87"/>
      <c r="N10" s="23"/>
      <c r="O10" s="90"/>
      <c r="P10" s="239">
        <f t="shared" ref="P10:P73" si="0">IF(F10="",0,INT(SUM(PRODUCT(F10,H10,K10),N10)))</f>
        <v>0</v>
      </c>
      <c r="Q10" s="75"/>
      <c r="U10" s="364" t="s">
        <v>155</v>
      </c>
      <c r="V10" s="364"/>
      <c r="W10" s="147">
        <f>SUMIF($C$114:$C$163,U10,$P$114:$P$163)</f>
        <v>0</v>
      </c>
    </row>
    <row r="11" spans="1:23" ht="18" customHeight="1">
      <c r="A11" s="317">
        <v>5</v>
      </c>
      <c r="B11" s="318"/>
      <c r="C11" s="9"/>
      <c r="D11" s="102"/>
      <c r="E11" s="86"/>
      <c r="F11" s="22"/>
      <c r="G11" s="86"/>
      <c r="H11" s="81"/>
      <c r="I11" s="11"/>
      <c r="J11" s="87"/>
      <c r="K11" s="82"/>
      <c r="L11" s="11"/>
      <c r="M11" s="87"/>
      <c r="N11" s="23"/>
      <c r="O11" s="90"/>
      <c r="P11" s="239">
        <f t="shared" si="0"/>
        <v>0</v>
      </c>
      <c r="Q11" s="75"/>
      <c r="U11" s="348" t="s">
        <v>51</v>
      </c>
      <c r="V11" s="145" t="s">
        <v>13</v>
      </c>
      <c r="W11" s="147">
        <f>SUMIF($C$114:$C$163,V11,$P$114:$P$163)</f>
        <v>0</v>
      </c>
    </row>
    <row r="12" spans="1:23" ht="18" customHeight="1">
      <c r="A12" s="317">
        <v>6</v>
      </c>
      <c r="B12" s="318"/>
      <c r="C12" s="9"/>
      <c r="D12" s="102"/>
      <c r="E12" s="86"/>
      <c r="F12" s="22"/>
      <c r="G12" s="86"/>
      <c r="H12" s="81"/>
      <c r="I12" s="11"/>
      <c r="J12" s="87"/>
      <c r="K12" s="82"/>
      <c r="L12" s="11"/>
      <c r="M12" s="87"/>
      <c r="N12" s="23"/>
      <c r="O12" s="90"/>
      <c r="P12" s="239">
        <f t="shared" si="0"/>
        <v>0</v>
      </c>
      <c r="Q12" s="75"/>
      <c r="U12" s="349"/>
      <c r="V12" s="143" t="s">
        <v>8</v>
      </c>
      <c r="W12" s="148">
        <f>SUMIF($C$114:$C$163,V12,$P$114:$P$163)</f>
        <v>0</v>
      </c>
    </row>
    <row r="13" spans="1:23" ht="18" customHeight="1">
      <c r="A13" s="317">
        <v>7</v>
      </c>
      <c r="B13" s="318"/>
      <c r="C13" s="9"/>
      <c r="D13" s="102"/>
      <c r="E13" s="86"/>
      <c r="F13" s="22"/>
      <c r="G13" s="86"/>
      <c r="H13" s="81"/>
      <c r="I13" s="11"/>
      <c r="J13" s="87"/>
      <c r="K13" s="82"/>
      <c r="L13" s="11"/>
      <c r="M13" s="87"/>
      <c r="N13" s="23"/>
      <c r="O13" s="90"/>
      <c r="P13" s="239">
        <f t="shared" si="0"/>
        <v>0</v>
      </c>
      <c r="Q13" s="75"/>
      <c r="U13" s="349"/>
      <c r="V13" s="143" t="s">
        <v>4</v>
      </c>
      <c r="W13" s="148">
        <f>SUMIF($C$114:$C$163,V13,$P$114:$P$163)</f>
        <v>0</v>
      </c>
    </row>
    <row r="14" spans="1:23" ht="18" customHeight="1">
      <c r="A14" s="317">
        <v>8</v>
      </c>
      <c r="B14" s="318"/>
      <c r="C14" s="9"/>
      <c r="D14" s="102"/>
      <c r="E14" s="86"/>
      <c r="F14" s="22"/>
      <c r="G14" s="86"/>
      <c r="H14" s="81"/>
      <c r="I14" s="11"/>
      <c r="J14" s="87"/>
      <c r="K14" s="82"/>
      <c r="L14" s="11"/>
      <c r="M14" s="87"/>
      <c r="N14" s="23"/>
      <c r="O14" s="90"/>
      <c r="P14" s="239">
        <f t="shared" si="0"/>
        <v>0</v>
      </c>
      <c r="Q14" s="75"/>
      <c r="U14" s="349"/>
      <c r="V14" s="146" t="s">
        <v>14</v>
      </c>
      <c r="W14" s="149">
        <f>SUMIF($C$114:$C$163,V14,$P$114:$P$163)</f>
        <v>0</v>
      </c>
    </row>
    <row r="15" spans="1:23" ht="18" customHeight="1">
      <c r="A15" s="317">
        <v>9</v>
      </c>
      <c r="B15" s="318"/>
      <c r="C15" s="9"/>
      <c r="D15" s="102"/>
      <c r="E15" s="86"/>
      <c r="F15" s="22"/>
      <c r="G15" s="86"/>
      <c r="H15" s="81"/>
      <c r="I15" s="11"/>
      <c r="J15" s="87"/>
      <c r="K15" s="82"/>
      <c r="L15" s="11"/>
      <c r="M15" s="87"/>
      <c r="N15" s="23"/>
      <c r="O15" s="90"/>
      <c r="P15" s="239">
        <f t="shared" si="0"/>
        <v>0</v>
      </c>
      <c r="Q15" s="75"/>
      <c r="U15" s="350"/>
      <c r="V15" s="144" t="s">
        <v>50</v>
      </c>
      <c r="W15" s="147">
        <f>SUM(W11:W14)</f>
        <v>0</v>
      </c>
    </row>
    <row r="16" spans="1:23" ht="18" customHeight="1">
      <c r="A16" s="317">
        <v>10</v>
      </c>
      <c r="B16" s="318"/>
      <c r="C16" s="9"/>
      <c r="D16" s="102"/>
      <c r="E16" s="86"/>
      <c r="F16" s="22"/>
      <c r="G16" s="86"/>
      <c r="H16" s="81"/>
      <c r="I16" s="11"/>
      <c r="J16" s="87"/>
      <c r="K16" s="82"/>
      <c r="L16" s="11"/>
      <c r="M16" s="87"/>
      <c r="N16" s="23"/>
      <c r="O16" s="90"/>
      <c r="P16" s="239">
        <f t="shared" si="0"/>
        <v>0</v>
      </c>
      <c r="Q16" s="75"/>
      <c r="U16" s="351" t="s">
        <v>0</v>
      </c>
      <c r="V16" s="351"/>
      <c r="W16" s="186">
        <f>SUM(W9:W14)</f>
        <v>0</v>
      </c>
    </row>
    <row r="17" spans="1:23" ht="18" customHeight="1" thickBot="1">
      <c r="A17" s="317">
        <v>11</v>
      </c>
      <c r="B17" s="318"/>
      <c r="C17" s="9"/>
      <c r="D17" s="102"/>
      <c r="E17" s="86"/>
      <c r="F17" s="22"/>
      <c r="G17" s="86"/>
      <c r="H17" s="81"/>
      <c r="I17" s="11"/>
      <c r="J17" s="87"/>
      <c r="K17" s="82"/>
      <c r="L17" s="11"/>
      <c r="M17" s="87"/>
      <c r="N17" s="23"/>
      <c r="O17" s="90"/>
      <c r="P17" s="239">
        <f t="shared" si="0"/>
        <v>0</v>
      </c>
      <c r="Q17" s="75"/>
      <c r="U17" s="352" t="s">
        <v>15</v>
      </c>
      <c r="V17" s="352"/>
      <c r="W17" s="187">
        <f>SUMIF($C$114:$C$163,U17,$P$114:$P$163)</f>
        <v>0</v>
      </c>
    </row>
    <row r="18" spans="1:23" ht="18" customHeight="1" thickTop="1" thickBot="1">
      <c r="A18" s="317">
        <v>12</v>
      </c>
      <c r="B18" s="318"/>
      <c r="C18" s="9"/>
      <c r="D18" s="102"/>
      <c r="E18" s="86"/>
      <c r="F18" s="22"/>
      <c r="G18" s="87"/>
      <c r="H18" s="82"/>
      <c r="I18" s="11"/>
      <c r="J18" s="87"/>
      <c r="K18" s="82"/>
      <c r="L18" s="11"/>
      <c r="M18" s="87"/>
      <c r="N18" s="23"/>
      <c r="O18" s="90"/>
      <c r="P18" s="239">
        <f t="shared" si="0"/>
        <v>0</v>
      </c>
      <c r="Q18" s="75"/>
      <c r="U18" s="353" t="s">
        <v>16</v>
      </c>
      <c r="V18" s="354"/>
      <c r="W18" s="150">
        <f>SUM(W16:W17)</f>
        <v>0</v>
      </c>
    </row>
    <row r="19" spans="1:23" ht="18" customHeight="1" thickTop="1">
      <c r="A19" s="317">
        <v>13</v>
      </c>
      <c r="B19" s="318"/>
      <c r="C19" s="9"/>
      <c r="D19" s="102"/>
      <c r="E19" s="86"/>
      <c r="F19" s="22"/>
      <c r="G19" s="87"/>
      <c r="H19" s="82"/>
      <c r="I19" s="11"/>
      <c r="J19" s="87"/>
      <c r="K19" s="82"/>
      <c r="L19" s="11"/>
      <c r="M19" s="87"/>
      <c r="N19" s="23"/>
      <c r="O19" s="90"/>
      <c r="P19" s="239">
        <f t="shared" si="0"/>
        <v>0</v>
      </c>
      <c r="Q19" s="75"/>
      <c r="U19" s="54"/>
      <c r="V19" s="54"/>
      <c r="W19" s="55"/>
    </row>
    <row r="20" spans="1:23" ht="18" customHeight="1">
      <c r="A20" s="317">
        <v>14</v>
      </c>
      <c r="B20" s="318"/>
      <c r="C20" s="9"/>
      <c r="D20" s="102"/>
      <c r="E20" s="86"/>
      <c r="F20" s="22"/>
      <c r="G20" s="87"/>
      <c r="H20" s="82"/>
      <c r="I20" s="11"/>
      <c r="J20" s="87"/>
      <c r="K20" s="82"/>
      <c r="L20" s="11"/>
      <c r="M20" s="87"/>
      <c r="N20" s="23"/>
      <c r="O20" s="90"/>
      <c r="P20" s="239">
        <f t="shared" si="0"/>
        <v>0</v>
      </c>
      <c r="Q20" s="75"/>
      <c r="U20" s="142" t="s">
        <v>136</v>
      </c>
      <c r="V20" s="54"/>
      <c r="W20" s="231" t="s">
        <v>10</v>
      </c>
    </row>
    <row r="21" spans="1:23" ht="18" customHeight="1">
      <c r="A21" s="317">
        <v>15</v>
      </c>
      <c r="B21" s="318"/>
      <c r="C21" s="9"/>
      <c r="D21" s="102"/>
      <c r="E21" s="86"/>
      <c r="F21" s="22"/>
      <c r="G21" s="87"/>
      <c r="H21" s="82"/>
      <c r="I21" s="11"/>
      <c r="J21" s="87"/>
      <c r="K21" s="82"/>
      <c r="L21" s="11"/>
      <c r="M21" s="87"/>
      <c r="N21" s="23"/>
      <c r="O21" s="90"/>
      <c r="P21" s="239">
        <f t="shared" si="0"/>
        <v>0</v>
      </c>
      <c r="Q21" s="75"/>
      <c r="U21" s="355" t="s">
        <v>17</v>
      </c>
      <c r="V21" s="356"/>
      <c r="W21" s="126" t="s">
        <v>47</v>
      </c>
    </row>
    <row r="22" spans="1:23" ht="18" customHeight="1">
      <c r="A22" s="317">
        <v>16</v>
      </c>
      <c r="B22" s="318"/>
      <c r="C22" s="9"/>
      <c r="D22" s="102"/>
      <c r="E22" s="86"/>
      <c r="F22" s="22"/>
      <c r="G22" s="87"/>
      <c r="H22" s="82"/>
      <c r="I22" s="11"/>
      <c r="J22" s="87"/>
      <c r="K22" s="82"/>
      <c r="L22" s="11"/>
      <c r="M22" s="87"/>
      <c r="N22" s="23"/>
      <c r="O22" s="90"/>
      <c r="P22" s="239">
        <f t="shared" si="0"/>
        <v>0</v>
      </c>
      <c r="Q22" s="75"/>
      <c r="U22" s="311" t="s">
        <v>18</v>
      </c>
      <c r="V22" s="156" t="s">
        <v>77</v>
      </c>
      <c r="W22" s="157">
        <f t="shared" ref="W22:W33" si="1">SUMIFS($P$7:$P$105,$C$7:$C$105,$V22,$Q$7:$Q$105,"")</f>
        <v>0</v>
      </c>
    </row>
    <row r="23" spans="1:23" ht="18" customHeight="1">
      <c r="A23" s="317">
        <v>17</v>
      </c>
      <c r="B23" s="318"/>
      <c r="C23" s="9"/>
      <c r="D23" s="102"/>
      <c r="E23" s="86"/>
      <c r="F23" s="22"/>
      <c r="G23" s="86"/>
      <c r="H23" s="81"/>
      <c r="I23" s="11"/>
      <c r="J23" s="86"/>
      <c r="K23" s="82"/>
      <c r="L23" s="17"/>
      <c r="M23" s="87"/>
      <c r="N23" s="23"/>
      <c r="O23" s="90"/>
      <c r="P23" s="239">
        <f t="shared" si="0"/>
        <v>0</v>
      </c>
      <c r="Q23" s="75"/>
      <c r="U23" s="312"/>
      <c r="V23" s="158" t="s">
        <v>78</v>
      </c>
      <c r="W23" s="159">
        <f t="shared" si="1"/>
        <v>0</v>
      </c>
    </row>
    <row r="24" spans="1:23" ht="18" customHeight="1">
      <c r="A24" s="317">
        <v>18</v>
      </c>
      <c r="B24" s="318"/>
      <c r="C24" s="9"/>
      <c r="D24" s="102"/>
      <c r="E24" s="86"/>
      <c r="F24" s="22"/>
      <c r="G24" s="86"/>
      <c r="H24" s="81"/>
      <c r="I24" s="11"/>
      <c r="J24" s="86"/>
      <c r="K24" s="82"/>
      <c r="L24" s="17"/>
      <c r="M24" s="87"/>
      <c r="N24" s="23"/>
      <c r="O24" s="90"/>
      <c r="P24" s="239">
        <f t="shared" si="0"/>
        <v>0</v>
      </c>
      <c r="Q24" s="75"/>
      <c r="U24" s="312"/>
      <c r="V24" s="158" t="s">
        <v>79</v>
      </c>
      <c r="W24" s="159">
        <f t="shared" si="1"/>
        <v>0</v>
      </c>
    </row>
    <row r="25" spans="1:23" ht="18" customHeight="1">
      <c r="A25" s="317">
        <v>19</v>
      </c>
      <c r="B25" s="318"/>
      <c r="C25" s="9"/>
      <c r="D25" s="102"/>
      <c r="E25" s="86"/>
      <c r="F25" s="22"/>
      <c r="G25" s="86"/>
      <c r="H25" s="81"/>
      <c r="I25" s="11"/>
      <c r="J25" s="86"/>
      <c r="K25" s="82"/>
      <c r="L25" s="17"/>
      <c r="M25" s="87"/>
      <c r="N25" s="23"/>
      <c r="O25" s="90"/>
      <c r="P25" s="239">
        <f t="shared" si="0"/>
        <v>0</v>
      </c>
      <c r="Q25" s="75"/>
      <c r="U25" s="312"/>
      <c r="V25" s="158" t="s">
        <v>1</v>
      </c>
      <c r="W25" s="159">
        <f t="shared" si="1"/>
        <v>0</v>
      </c>
    </row>
    <row r="26" spans="1:23" ht="18" customHeight="1">
      <c r="A26" s="317">
        <v>20</v>
      </c>
      <c r="B26" s="318"/>
      <c r="C26" s="9"/>
      <c r="D26" s="102"/>
      <c r="E26" s="86"/>
      <c r="F26" s="22"/>
      <c r="G26" s="86"/>
      <c r="H26" s="81"/>
      <c r="I26" s="11"/>
      <c r="J26" s="87"/>
      <c r="K26" s="82"/>
      <c r="L26" s="11"/>
      <c r="M26" s="87"/>
      <c r="N26" s="23"/>
      <c r="O26" s="90"/>
      <c r="P26" s="239">
        <f t="shared" si="0"/>
        <v>0</v>
      </c>
      <c r="Q26" s="75"/>
      <c r="U26" s="312"/>
      <c r="V26" s="158" t="s">
        <v>81</v>
      </c>
      <c r="W26" s="159">
        <f t="shared" si="1"/>
        <v>0</v>
      </c>
    </row>
    <row r="27" spans="1:23" ht="18" customHeight="1">
      <c r="A27" s="317">
        <v>21</v>
      </c>
      <c r="B27" s="318"/>
      <c r="C27" s="9"/>
      <c r="D27" s="102"/>
      <c r="E27" s="86"/>
      <c r="F27" s="22"/>
      <c r="G27" s="86"/>
      <c r="H27" s="81"/>
      <c r="I27" s="11"/>
      <c r="J27" s="87"/>
      <c r="K27" s="82"/>
      <c r="L27" s="11"/>
      <c r="M27" s="87"/>
      <c r="N27" s="23"/>
      <c r="O27" s="90"/>
      <c r="P27" s="239">
        <f t="shared" si="0"/>
        <v>0</v>
      </c>
      <c r="Q27" s="75"/>
      <c r="U27" s="312"/>
      <c r="V27" s="158" t="s">
        <v>82</v>
      </c>
      <c r="W27" s="159">
        <f t="shared" si="1"/>
        <v>0</v>
      </c>
    </row>
    <row r="28" spans="1:23" ht="18" customHeight="1">
      <c r="A28" s="317">
        <v>22</v>
      </c>
      <c r="B28" s="318"/>
      <c r="C28" s="9"/>
      <c r="D28" s="102"/>
      <c r="E28" s="86"/>
      <c r="F28" s="22"/>
      <c r="G28" s="86"/>
      <c r="H28" s="81"/>
      <c r="I28" s="11"/>
      <c r="J28" s="87"/>
      <c r="K28" s="82"/>
      <c r="L28" s="11"/>
      <c r="M28" s="87"/>
      <c r="N28" s="23"/>
      <c r="O28" s="90"/>
      <c r="P28" s="239">
        <f t="shared" si="0"/>
        <v>0</v>
      </c>
      <c r="Q28" s="75"/>
      <c r="U28" s="312"/>
      <c r="V28" s="158" t="s">
        <v>83</v>
      </c>
      <c r="W28" s="159">
        <f t="shared" si="1"/>
        <v>0</v>
      </c>
    </row>
    <row r="29" spans="1:23" ht="18" customHeight="1">
      <c r="A29" s="317">
        <v>23</v>
      </c>
      <c r="B29" s="318"/>
      <c r="C29" s="9"/>
      <c r="D29" s="102"/>
      <c r="E29" s="86"/>
      <c r="F29" s="22"/>
      <c r="G29" s="86"/>
      <c r="H29" s="81"/>
      <c r="I29" s="11"/>
      <c r="J29" s="87"/>
      <c r="K29" s="82"/>
      <c r="L29" s="11"/>
      <c r="M29" s="87"/>
      <c r="N29" s="23"/>
      <c r="O29" s="90"/>
      <c r="P29" s="239">
        <f t="shared" si="0"/>
        <v>0</v>
      </c>
      <c r="Q29" s="75"/>
      <c r="U29" s="312"/>
      <c r="V29" s="158" t="s">
        <v>84</v>
      </c>
      <c r="W29" s="159">
        <f t="shared" si="1"/>
        <v>0</v>
      </c>
    </row>
    <row r="30" spans="1:23" ht="18" customHeight="1">
      <c r="A30" s="317">
        <v>24</v>
      </c>
      <c r="B30" s="318"/>
      <c r="C30" s="9"/>
      <c r="D30" s="102"/>
      <c r="E30" s="86"/>
      <c r="F30" s="22"/>
      <c r="G30" s="86"/>
      <c r="H30" s="81"/>
      <c r="I30" s="11"/>
      <c r="J30" s="87"/>
      <c r="K30" s="82"/>
      <c r="L30" s="11"/>
      <c r="M30" s="87"/>
      <c r="N30" s="23"/>
      <c r="O30" s="90"/>
      <c r="P30" s="239">
        <f t="shared" si="0"/>
        <v>0</v>
      </c>
      <c r="Q30" s="75"/>
      <c r="U30" s="312"/>
      <c r="V30" s="158" t="s">
        <v>85</v>
      </c>
      <c r="W30" s="159">
        <f t="shared" si="1"/>
        <v>0</v>
      </c>
    </row>
    <row r="31" spans="1:23" ht="18" customHeight="1">
      <c r="A31" s="317">
        <v>25</v>
      </c>
      <c r="B31" s="318"/>
      <c r="C31" s="9"/>
      <c r="D31" s="102"/>
      <c r="E31" s="86"/>
      <c r="F31" s="22"/>
      <c r="G31" s="86"/>
      <c r="H31" s="81"/>
      <c r="I31" s="11"/>
      <c r="J31" s="87"/>
      <c r="K31" s="82"/>
      <c r="L31" s="11"/>
      <c r="M31" s="87"/>
      <c r="N31" s="23"/>
      <c r="O31" s="90"/>
      <c r="P31" s="239">
        <f t="shared" si="0"/>
        <v>0</v>
      </c>
      <c r="Q31" s="75"/>
      <c r="U31" s="312"/>
      <c r="V31" s="158" t="s">
        <v>86</v>
      </c>
      <c r="W31" s="159">
        <f t="shared" si="1"/>
        <v>0</v>
      </c>
    </row>
    <row r="32" spans="1:23" ht="18" customHeight="1">
      <c r="A32" s="317">
        <v>26</v>
      </c>
      <c r="B32" s="318"/>
      <c r="C32" s="9"/>
      <c r="D32" s="102"/>
      <c r="E32" s="86"/>
      <c r="F32" s="22"/>
      <c r="G32" s="86"/>
      <c r="H32" s="81"/>
      <c r="I32" s="11"/>
      <c r="J32" s="87"/>
      <c r="K32" s="82"/>
      <c r="L32" s="11"/>
      <c r="M32" s="87"/>
      <c r="N32" s="23"/>
      <c r="O32" s="90"/>
      <c r="P32" s="239">
        <f t="shared" si="0"/>
        <v>0</v>
      </c>
      <c r="Q32" s="75"/>
      <c r="U32" s="312"/>
      <c r="V32" s="158" t="s">
        <v>129</v>
      </c>
      <c r="W32" s="159">
        <f t="shared" si="1"/>
        <v>0</v>
      </c>
    </row>
    <row r="33" spans="1:23" ht="18" customHeight="1">
      <c r="A33" s="317">
        <v>27</v>
      </c>
      <c r="B33" s="318"/>
      <c r="C33" s="9"/>
      <c r="D33" s="102"/>
      <c r="E33" s="86"/>
      <c r="F33" s="22"/>
      <c r="G33" s="86"/>
      <c r="H33" s="81"/>
      <c r="I33" s="11"/>
      <c r="J33" s="87"/>
      <c r="K33" s="82"/>
      <c r="L33" s="11"/>
      <c r="M33" s="87"/>
      <c r="N33" s="23"/>
      <c r="O33" s="90"/>
      <c r="P33" s="239">
        <f t="shared" si="0"/>
        <v>0</v>
      </c>
      <c r="Q33" s="75"/>
      <c r="U33" s="312"/>
      <c r="V33" s="158" t="s">
        <v>19</v>
      </c>
      <c r="W33" s="159">
        <f t="shared" si="1"/>
        <v>0</v>
      </c>
    </row>
    <row r="34" spans="1:23" ht="18" customHeight="1">
      <c r="A34" s="317">
        <v>28</v>
      </c>
      <c r="B34" s="318"/>
      <c r="C34" s="9"/>
      <c r="D34" s="102"/>
      <c r="E34" s="86"/>
      <c r="F34" s="22"/>
      <c r="G34" s="86"/>
      <c r="H34" s="81"/>
      <c r="I34" s="11"/>
      <c r="J34" s="87"/>
      <c r="K34" s="82"/>
      <c r="L34" s="11"/>
      <c r="M34" s="87"/>
      <c r="N34" s="23"/>
      <c r="O34" s="90"/>
      <c r="P34" s="239">
        <f t="shared" si="0"/>
        <v>0</v>
      </c>
      <c r="Q34" s="75"/>
      <c r="U34" s="312"/>
      <c r="V34" s="269" t="s">
        <v>171</v>
      </c>
      <c r="W34" s="159">
        <f>SUMIFS($P$7:$P$105,$C$7:$C$105,$V34,$Q$7:$Q$105,"")</f>
        <v>0</v>
      </c>
    </row>
    <row r="35" spans="1:23" ht="18" customHeight="1">
      <c r="A35" s="317">
        <v>29</v>
      </c>
      <c r="B35" s="318"/>
      <c r="C35" s="9"/>
      <c r="D35" s="102"/>
      <c r="E35" s="86"/>
      <c r="F35" s="22"/>
      <c r="G35" s="86"/>
      <c r="H35" s="81"/>
      <c r="I35" s="11"/>
      <c r="J35" s="87"/>
      <c r="K35" s="82"/>
      <c r="L35" s="11"/>
      <c r="M35" s="87"/>
      <c r="N35" s="23"/>
      <c r="O35" s="90"/>
      <c r="P35" s="239">
        <f t="shared" si="0"/>
        <v>0</v>
      </c>
      <c r="Q35" s="75"/>
      <c r="U35" s="313"/>
      <c r="V35" s="160" t="s">
        <v>140</v>
      </c>
      <c r="W35" s="161">
        <f>SUM(W22:W33)</f>
        <v>0</v>
      </c>
    </row>
    <row r="36" spans="1:23" ht="18" customHeight="1">
      <c r="A36" s="317">
        <v>30</v>
      </c>
      <c r="B36" s="318"/>
      <c r="C36" s="9"/>
      <c r="D36" s="102"/>
      <c r="E36" s="86"/>
      <c r="F36" s="22"/>
      <c r="G36" s="86"/>
      <c r="H36" s="81"/>
      <c r="I36" s="11"/>
      <c r="J36" s="87"/>
      <c r="K36" s="82"/>
      <c r="L36" s="11"/>
      <c r="M36" s="87"/>
      <c r="N36" s="23"/>
      <c r="O36" s="90"/>
      <c r="P36" s="239">
        <f t="shared" si="0"/>
        <v>0</v>
      </c>
      <c r="Q36" s="75"/>
      <c r="U36" s="314" t="s">
        <v>133</v>
      </c>
      <c r="V36" s="152" t="s">
        <v>77</v>
      </c>
      <c r="W36" s="153">
        <f t="shared" ref="W36:W47" si="2">SUMIFS($P$7:$P$105,$C$7:$C$105,$V36,$Q$7:$Q$105,"○")</f>
        <v>0</v>
      </c>
    </row>
    <row r="37" spans="1:23" ht="18" customHeight="1">
      <c r="A37" s="317">
        <v>31</v>
      </c>
      <c r="B37" s="318"/>
      <c r="C37" s="9"/>
      <c r="D37" s="102"/>
      <c r="E37" s="86"/>
      <c r="F37" s="22"/>
      <c r="G37" s="86"/>
      <c r="H37" s="81"/>
      <c r="I37" s="11"/>
      <c r="J37" s="87"/>
      <c r="K37" s="82"/>
      <c r="L37" s="11"/>
      <c r="M37" s="87"/>
      <c r="N37" s="23"/>
      <c r="O37" s="90"/>
      <c r="P37" s="239">
        <f t="shared" si="0"/>
        <v>0</v>
      </c>
      <c r="Q37" s="75"/>
      <c r="U37" s="315"/>
      <c r="V37" s="154" t="s">
        <v>78</v>
      </c>
      <c r="W37" s="155">
        <f t="shared" si="2"/>
        <v>0</v>
      </c>
    </row>
    <row r="38" spans="1:23" ht="18" customHeight="1">
      <c r="A38" s="317">
        <v>32</v>
      </c>
      <c r="B38" s="318"/>
      <c r="C38" s="9"/>
      <c r="D38" s="102"/>
      <c r="E38" s="86"/>
      <c r="F38" s="22"/>
      <c r="G38" s="86"/>
      <c r="H38" s="81"/>
      <c r="I38" s="11"/>
      <c r="J38" s="87"/>
      <c r="K38" s="82"/>
      <c r="L38" s="11"/>
      <c r="M38" s="87"/>
      <c r="N38" s="23"/>
      <c r="O38" s="90"/>
      <c r="P38" s="239">
        <f t="shared" si="0"/>
        <v>0</v>
      </c>
      <c r="Q38" s="75"/>
      <c r="U38" s="315"/>
      <c r="V38" s="154" t="s">
        <v>79</v>
      </c>
      <c r="W38" s="155">
        <f t="shared" si="2"/>
        <v>0</v>
      </c>
    </row>
    <row r="39" spans="1:23" ht="18" customHeight="1">
      <c r="A39" s="317">
        <v>33</v>
      </c>
      <c r="B39" s="318"/>
      <c r="C39" s="9"/>
      <c r="D39" s="102"/>
      <c r="E39" s="86"/>
      <c r="F39" s="22"/>
      <c r="G39" s="86"/>
      <c r="H39" s="81"/>
      <c r="I39" s="11"/>
      <c r="J39" s="87"/>
      <c r="K39" s="82"/>
      <c r="L39" s="11"/>
      <c r="M39" s="87"/>
      <c r="N39" s="23"/>
      <c r="O39" s="90"/>
      <c r="P39" s="239">
        <f t="shared" si="0"/>
        <v>0</v>
      </c>
      <c r="Q39" s="75"/>
      <c r="U39" s="315"/>
      <c r="V39" s="154" t="s">
        <v>1</v>
      </c>
      <c r="W39" s="155">
        <f t="shared" si="2"/>
        <v>0</v>
      </c>
    </row>
    <row r="40" spans="1:23" ht="18" customHeight="1">
      <c r="A40" s="317">
        <v>34</v>
      </c>
      <c r="B40" s="318"/>
      <c r="C40" s="9"/>
      <c r="D40" s="102"/>
      <c r="E40" s="86"/>
      <c r="F40" s="22"/>
      <c r="G40" s="86"/>
      <c r="H40" s="81"/>
      <c r="I40" s="11"/>
      <c r="J40" s="87"/>
      <c r="K40" s="82"/>
      <c r="L40" s="11"/>
      <c r="M40" s="87"/>
      <c r="N40" s="23"/>
      <c r="O40" s="90"/>
      <c r="P40" s="239">
        <f t="shared" si="0"/>
        <v>0</v>
      </c>
      <c r="Q40" s="75"/>
      <c r="U40" s="315"/>
      <c r="V40" s="154" t="s">
        <v>81</v>
      </c>
      <c r="W40" s="155">
        <f t="shared" si="2"/>
        <v>0</v>
      </c>
    </row>
    <row r="41" spans="1:23" ht="18" customHeight="1">
      <c r="A41" s="317">
        <v>35</v>
      </c>
      <c r="B41" s="318"/>
      <c r="C41" s="9"/>
      <c r="D41" s="102"/>
      <c r="E41" s="86"/>
      <c r="F41" s="22"/>
      <c r="G41" s="86"/>
      <c r="H41" s="81"/>
      <c r="I41" s="11"/>
      <c r="J41" s="87"/>
      <c r="K41" s="82"/>
      <c r="L41" s="11"/>
      <c r="M41" s="87"/>
      <c r="N41" s="23"/>
      <c r="O41" s="90"/>
      <c r="P41" s="239">
        <f t="shared" si="0"/>
        <v>0</v>
      </c>
      <c r="Q41" s="75"/>
      <c r="U41" s="315"/>
      <c r="V41" s="154" t="s">
        <v>82</v>
      </c>
      <c r="W41" s="155">
        <f t="shared" si="2"/>
        <v>0</v>
      </c>
    </row>
    <row r="42" spans="1:23" ht="18" customHeight="1">
      <c r="A42" s="317">
        <v>36</v>
      </c>
      <c r="B42" s="318"/>
      <c r="C42" s="9"/>
      <c r="D42" s="102"/>
      <c r="E42" s="86"/>
      <c r="F42" s="22"/>
      <c r="G42" s="87"/>
      <c r="H42" s="82"/>
      <c r="I42" s="11"/>
      <c r="J42" s="87"/>
      <c r="K42" s="82"/>
      <c r="L42" s="11"/>
      <c r="M42" s="87"/>
      <c r="N42" s="23"/>
      <c r="O42" s="90"/>
      <c r="P42" s="239">
        <f t="shared" si="0"/>
        <v>0</v>
      </c>
      <c r="Q42" s="75"/>
      <c r="U42" s="315"/>
      <c r="V42" s="154" t="s">
        <v>83</v>
      </c>
      <c r="W42" s="155">
        <f t="shared" si="2"/>
        <v>0</v>
      </c>
    </row>
    <row r="43" spans="1:23" ht="18" customHeight="1">
      <c r="A43" s="317">
        <v>37</v>
      </c>
      <c r="B43" s="318"/>
      <c r="C43" s="9"/>
      <c r="D43" s="102"/>
      <c r="E43" s="86"/>
      <c r="F43" s="22"/>
      <c r="G43" s="86"/>
      <c r="H43" s="81"/>
      <c r="I43" s="11"/>
      <c r="J43" s="87"/>
      <c r="K43" s="82"/>
      <c r="L43" s="11"/>
      <c r="M43" s="87"/>
      <c r="N43" s="23"/>
      <c r="O43" s="90"/>
      <c r="P43" s="239">
        <f t="shared" si="0"/>
        <v>0</v>
      </c>
      <c r="Q43" s="75"/>
      <c r="U43" s="315"/>
      <c r="V43" s="154" t="s">
        <v>84</v>
      </c>
      <c r="W43" s="155">
        <f t="shared" si="2"/>
        <v>0</v>
      </c>
    </row>
    <row r="44" spans="1:23" ht="18" customHeight="1">
      <c r="A44" s="317">
        <v>38</v>
      </c>
      <c r="B44" s="318"/>
      <c r="C44" s="9"/>
      <c r="D44" s="102"/>
      <c r="E44" s="86"/>
      <c r="F44" s="22"/>
      <c r="G44" s="86"/>
      <c r="H44" s="81"/>
      <c r="I44" s="11"/>
      <c r="J44" s="87"/>
      <c r="K44" s="82"/>
      <c r="L44" s="11"/>
      <c r="M44" s="87"/>
      <c r="N44" s="23"/>
      <c r="O44" s="90"/>
      <c r="P44" s="239">
        <f t="shared" si="0"/>
        <v>0</v>
      </c>
      <c r="Q44" s="75"/>
      <c r="U44" s="315"/>
      <c r="V44" s="154" t="s">
        <v>85</v>
      </c>
      <c r="W44" s="155">
        <f t="shared" si="2"/>
        <v>0</v>
      </c>
    </row>
    <row r="45" spans="1:23" ht="18" customHeight="1">
      <c r="A45" s="317">
        <v>39</v>
      </c>
      <c r="B45" s="318"/>
      <c r="C45" s="9"/>
      <c r="D45" s="102"/>
      <c r="E45" s="86"/>
      <c r="F45" s="23"/>
      <c r="G45" s="87"/>
      <c r="H45" s="82"/>
      <c r="I45" s="11"/>
      <c r="J45" s="87"/>
      <c r="K45" s="82"/>
      <c r="L45" s="11"/>
      <c r="M45" s="87"/>
      <c r="N45" s="23"/>
      <c r="O45" s="90"/>
      <c r="P45" s="239">
        <f t="shared" si="0"/>
        <v>0</v>
      </c>
      <c r="Q45" s="75"/>
      <c r="U45" s="315"/>
      <c r="V45" s="154" t="s">
        <v>86</v>
      </c>
      <c r="W45" s="155">
        <f t="shared" si="2"/>
        <v>0</v>
      </c>
    </row>
    <row r="46" spans="1:23" ht="18" customHeight="1">
      <c r="A46" s="317">
        <v>40</v>
      </c>
      <c r="B46" s="318"/>
      <c r="C46" s="9"/>
      <c r="D46" s="102"/>
      <c r="E46" s="86"/>
      <c r="F46" s="23"/>
      <c r="G46" s="87"/>
      <c r="H46" s="82"/>
      <c r="I46" s="11"/>
      <c r="J46" s="87"/>
      <c r="K46" s="82"/>
      <c r="L46" s="11"/>
      <c r="M46" s="87"/>
      <c r="N46" s="23"/>
      <c r="O46" s="90"/>
      <c r="P46" s="239">
        <f t="shared" si="0"/>
        <v>0</v>
      </c>
      <c r="Q46" s="75"/>
      <c r="U46" s="315"/>
      <c r="V46" s="154" t="s">
        <v>129</v>
      </c>
      <c r="W46" s="155">
        <f t="shared" si="2"/>
        <v>0</v>
      </c>
    </row>
    <row r="47" spans="1:23" ht="18" customHeight="1">
      <c r="A47" s="317">
        <v>41</v>
      </c>
      <c r="B47" s="318"/>
      <c r="C47" s="9"/>
      <c r="D47" s="102"/>
      <c r="E47" s="86"/>
      <c r="F47" s="23"/>
      <c r="G47" s="87"/>
      <c r="H47" s="82"/>
      <c r="I47" s="11"/>
      <c r="J47" s="87"/>
      <c r="K47" s="82"/>
      <c r="L47" s="11"/>
      <c r="M47" s="87"/>
      <c r="N47" s="23"/>
      <c r="O47" s="90"/>
      <c r="P47" s="239">
        <f t="shared" si="0"/>
        <v>0</v>
      </c>
      <c r="Q47" s="75"/>
      <c r="U47" s="315"/>
      <c r="V47" s="154" t="s">
        <v>19</v>
      </c>
      <c r="W47" s="155">
        <f t="shared" si="2"/>
        <v>0</v>
      </c>
    </row>
    <row r="48" spans="1:23" ht="18" customHeight="1">
      <c r="A48" s="317">
        <v>42</v>
      </c>
      <c r="B48" s="318"/>
      <c r="C48" s="118"/>
      <c r="D48" s="102"/>
      <c r="E48" s="86"/>
      <c r="F48" s="23"/>
      <c r="G48" s="87"/>
      <c r="H48" s="82"/>
      <c r="I48" s="11"/>
      <c r="J48" s="87"/>
      <c r="K48" s="82"/>
      <c r="L48" s="11"/>
      <c r="M48" s="87"/>
      <c r="N48" s="23"/>
      <c r="O48" s="90"/>
      <c r="P48" s="239">
        <f t="shared" si="0"/>
        <v>0</v>
      </c>
      <c r="Q48" s="75"/>
      <c r="U48" s="315"/>
      <c r="V48" s="162" t="s">
        <v>171</v>
      </c>
      <c r="W48" s="155">
        <f>SUMIFS($P$7:$P$105,$C$7:$C$105,$V48,$Q$7:$Q$105,"○")</f>
        <v>0</v>
      </c>
    </row>
    <row r="49" spans="1:23" ht="18" customHeight="1" thickBot="1">
      <c r="A49" s="317">
        <v>43</v>
      </c>
      <c r="B49" s="318"/>
      <c r="C49" s="118"/>
      <c r="D49" s="102"/>
      <c r="E49" s="86"/>
      <c r="F49" s="23"/>
      <c r="G49" s="87"/>
      <c r="H49" s="82"/>
      <c r="I49" s="11"/>
      <c r="J49" s="87"/>
      <c r="K49" s="82"/>
      <c r="L49" s="11"/>
      <c r="M49" s="87"/>
      <c r="N49" s="23"/>
      <c r="O49" s="90"/>
      <c r="P49" s="239">
        <f t="shared" si="0"/>
        <v>0</v>
      </c>
      <c r="Q49" s="75"/>
      <c r="U49" s="316"/>
      <c r="V49" s="162" t="s">
        <v>21</v>
      </c>
      <c r="W49" s="163">
        <f>SUM(W36:W47)</f>
        <v>0</v>
      </c>
    </row>
    <row r="50" spans="1:23" ht="18" customHeight="1" thickTop="1" thickBot="1">
      <c r="A50" s="317">
        <v>44</v>
      </c>
      <c r="B50" s="318"/>
      <c r="C50" s="118"/>
      <c r="D50" s="102"/>
      <c r="E50" s="86"/>
      <c r="F50" s="23"/>
      <c r="G50" s="87"/>
      <c r="H50" s="82"/>
      <c r="I50" s="11"/>
      <c r="J50" s="87"/>
      <c r="K50" s="82"/>
      <c r="L50" s="11"/>
      <c r="M50" s="87"/>
      <c r="N50" s="23"/>
      <c r="O50" s="90"/>
      <c r="P50" s="239">
        <f t="shared" si="0"/>
        <v>0</v>
      </c>
      <c r="Q50" s="75"/>
      <c r="U50" s="353" t="s">
        <v>48</v>
      </c>
      <c r="V50" s="354"/>
      <c r="W50" s="240">
        <f>W35+W49</f>
        <v>0</v>
      </c>
    </row>
    <row r="51" spans="1:23" ht="18" customHeight="1" thickTop="1">
      <c r="A51" s="317">
        <v>45</v>
      </c>
      <c r="B51" s="318"/>
      <c r="C51" s="118"/>
      <c r="D51" s="102"/>
      <c r="E51" s="86"/>
      <c r="F51" s="23"/>
      <c r="G51" s="87"/>
      <c r="H51" s="82"/>
      <c r="I51" s="11"/>
      <c r="J51" s="87"/>
      <c r="K51" s="82"/>
      <c r="L51" s="11"/>
      <c r="M51" s="87"/>
      <c r="N51" s="23"/>
      <c r="O51" s="90"/>
      <c r="P51" s="239">
        <f t="shared" si="0"/>
        <v>0</v>
      </c>
      <c r="Q51" s="75"/>
    </row>
    <row r="52" spans="1:23" ht="18" customHeight="1">
      <c r="A52" s="317">
        <v>46</v>
      </c>
      <c r="B52" s="318"/>
      <c r="C52" s="118"/>
      <c r="D52" s="102"/>
      <c r="E52" s="86"/>
      <c r="F52" s="23"/>
      <c r="G52" s="87"/>
      <c r="H52" s="82"/>
      <c r="I52" s="11"/>
      <c r="J52" s="87"/>
      <c r="K52" s="82"/>
      <c r="L52" s="11"/>
      <c r="M52" s="87"/>
      <c r="N52" s="23"/>
      <c r="O52" s="90"/>
      <c r="P52" s="239">
        <f t="shared" si="0"/>
        <v>0</v>
      </c>
      <c r="Q52" s="75"/>
    </row>
    <row r="53" spans="1:23" ht="18" customHeight="1">
      <c r="A53" s="317">
        <v>47</v>
      </c>
      <c r="B53" s="318"/>
      <c r="C53" s="118"/>
      <c r="D53" s="102"/>
      <c r="E53" s="86"/>
      <c r="F53" s="23"/>
      <c r="G53" s="87"/>
      <c r="H53" s="82"/>
      <c r="I53" s="11"/>
      <c r="J53" s="87"/>
      <c r="K53" s="82"/>
      <c r="L53" s="11"/>
      <c r="M53" s="87"/>
      <c r="N53" s="23"/>
      <c r="O53" s="90"/>
      <c r="P53" s="239">
        <f t="shared" si="0"/>
        <v>0</v>
      </c>
      <c r="Q53" s="75"/>
    </row>
    <row r="54" spans="1:23" ht="18" customHeight="1">
      <c r="A54" s="317">
        <v>48</v>
      </c>
      <c r="B54" s="318"/>
      <c r="C54" s="118"/>
      <c r="D54" s="102"/>
      <c r="E54" s="86"/>
      <c r="F54" s="23"/>
      <c r="G54" s="87"/>
      <c r="H54" s="82"/>
      <c r="I54" s="11"/>
      <c r="J54" s="87"/>
      <c r="K54" s="82"/>
      <c r="L54" s="11"/>
      <c r="M54" s="87"/>
      <c r="N54" s="23"/>
      <c r="O54" s="90"/>
      <c r="P54" s="239">
        <f t="shared" si="0"/>
        <v>0</v>
      </c>
      <c r="Q54" s="75"/>
    </row>
    <row r="55" spans="1:23" ht="18" customHeight="1">
      <c r="A55" s="317">
        <v>49</v>
      </c>
      <c r="B55" s="318"/>
      <c r="C55" s="118"/>
      <c r="D55" s="102"/>
      <c r="E55" s="86"/>
      <c r="F55" s="23"/>
      <c r="G55" s="87"/>
      <c r="H55" s="82"/>
      <c r="I55" s="11"/>
      <c r="J55" s="87"/>
      <c r="K55" s="82"/>
      <c r="L55" s="11"/>
      <c r="M55" s="87"/>
      <c r="N55" s="23"/>
      <c r="O55" s="90"/>
      <c r="P55" s="239">
        <f t="shared" si="0"/>
        <v>0</v>
      </c>
      <c r="Q55" s="75"/>
    </row>
    <row r="56" spans="1:23" ht="18" customHeight="1">
      <c r="A56" s="317">
        <v>50</v>
      </c>
      <c r="B56" s="318"/>
      <c r="C56" s="118"/>
      <c r="D56" s="102"/>
      <c r="E56" s="86"/>
      <c r="F56" s="23"/>
      <c r="G56" s="87"/>
      <c r="H56" s="82"/>
      <c r="I56" s="11"/>
      <c r="J56" s="87"/>
      <c r="K56" s="82"/>
      <c r="L56" s="11"/>
      <c r="M56" s="87"/>
      <c r="N56" s="23"/>
      <c r="O56" s="90"/>
      <c r="P56" s="239">
        <f t="shared" si="0"/>
        <v>0</v>
      </c>
      <c r="Q56" s="75"/>
    </row>
    <row r="57" spans="1:23" ht="18" hidden="1" customHeight="1">
      <c r="A57" s="317">
        <v>51</v>
      </c>
      <c r="B57" s="318"/>
      <c r="C57" s="118"/>
      <c r="D57" s="102"/>
      <c r="E57" s="86"/>
      <c r="F57" s="23"/>
      <c r="G57" s="87"/>
      <c r="H57" s="82"/>
      <c r="I57" s="11"/>
      <c r="J57" s="87"/>
      <c r="K57" s="82"/>
      <c r="L57" s="11"/>
      <c r="M57" s="87"/>
      <c r="N57" s="23"/>
      <c r="O57" s="90"/>
      <c r="P57" s="239">
        <f t="shared" si="0"/>
        <v>0</v>
      </c>
      <c r="Q57" s="75"/>
    </row>
    <row r="58" spans="1:23" ht="18" hidden="1" customHeight="1">
      <c r="A58" s="317">
        <v>52</v>
      </c>
      <c r="B58" s="318"/>
      <c r="C58" s="118"/>
      <c r="D58" s="102"/>
      <c r="E58" s="86"/>
      <c r="F58" s="23"/>
      <c r="G58" s="87"/>
      <c r="H58" s="82"/>
      <c r="I58" s="11"/>
      <c r="J58" s="87"/>
      <c r="K58" s="82"/>
      <c r="L58" s="11"/>
      <c r="M58" s="87"/>
      <c r="N58" s="23"/>
      <c r="O58" s="90"/>
      <c r="P58" s="239">
        <f t="shared" si="0"/>
        <v>0</v>
      </c>
      <c r="Q58" s="75"/>
    </row>
    <row r="59" spans="1:23" ht="18" hidden="1" customHeight="1">
      <c r="A59" s="317">
        <v>53</v>
      </c>
      <c r="B59" s="318"/>
      <c r="C59" s="118"/>
      <c r="D59" s="102"/>
      <c r="E59" s="86"/>
      <c r="F59" s="23"/>
      <c r="G59" s="87"/>
      <c r="H59" s="82"/>
      <c r="I59" s="11"/>
      <c r="J59" s="87"/>
      <c r="K59" s="82"/>
      <c r="L59" s="11"/>
      <c r="M59" s="87"/>
      <c r="N59" s="23"/>
      <c r="O59" s="90"/>
      <c r="P59" s="239">
        <f t="shared" si="0"/>
        <v>0</v>
      </c>
      <c r="Q59" s="75"/>
    </row>
    <row r="60" spans="1:23" ht="18" hidden="1" customHeight="1">
      <c r="A60" s="317">
        <v>54</v>
      </c>
      <c r="B60" s="318"/>
      <c r="C60" s="118"/>
      <c r="D60" s="102"/>
      <c r="E60" s="86"/>
      <c r="F60" s="23"/>
      <c r="G60" s="87"/>
      <c r="H60" s="82"/>
      <c r="I60" s="11"/>
      <c r="J60" s="87"/>
      <c r="K60" s="82"/>
      <c r="L60" s="11"/>
      <c r="M60" s="87"/>
      <c r="N60" s="23"/>
      <c r="O60" s="90"/>
      <c r="P60" s="239">
        <f t="shared" si="0"/>
        <v>0</v>
      </c>
      <c r="Q60" s="75"/>
    </row>
    <row r="61" spans="1:23" ht="18" hidden="1" customHeight="1">
      <c r="A61" s="317">
        <v>55</v>
      </c>
      <c r="B61" s="318"/>
      <c r="C61" s="118"/>
      <c r="D61" s="102"/>
      <c r="E61" s="86"/>
      <c r="F61" s="23"/>
      <c r="G61" s="87"/>
      <c r="H61" s="82"/>
      <c r="I61" s="11"/>
      <c r="J61" s="87"/>
      <c r="K61" s="82"/>
      <c r="L61" s="11"/>
      <c r="M61" s="87"/>
      <c r="N61" s="23"/>
      <c r="O61" s="90"/>
      <c r="P61" s="239">
        <f t="shared" si="0"/>
        <v>0</v>
      </c>
      <c r="Q61" s="75"/>
    </row>
    <row r="62" spans="1:23" ht="18" hidden="1" customHeight="1">
      <c r="A62" s="317">
        <v>56</v>
      </c>
      <c r="B62" s="318"/>
      <c r="C62" s="118"/>
      <c r="D62" s="102"/>
      <c r="E62" s="86"/>
      <c r="F62" s="23"/>
      <c r="G62" s="87"/>
      <c r="H62" s="82"/>
      <c r="I62" s="11"/>
      <c r="J62" s="87"/>
      <c r="K62" s="82"/>
      <c r="L62" s="11"/>
      <c r="M62" s="87"/>
      <c r="N62" s="23"/>
      <c r="O62" s="90"/>
      <c r="P62" s="239">
        <f t="shared" si="0"/>
        <v>0</v>
      </c>
      <c r="Q62" s="75"/>
    </row>
    <row r="63" spans="1:23" ht="18" hidden="1" customHeight="1">
      <c r="A63" s="317">
        <v>57</v>
      </c>
      <c r="B63" s="318"/>
      <c r="C63" s="118"/>
      <c r="D63" s="102"/>
      <c r="E63" s="86"/>
      <c r="F63" s="23"/>
      <c r="G63" s="87"/>
      <c r="H63" s="82"/>
      <c r="I63" s="11"/>
      <c r="J63" s="87"/>
      <c r="K63" s="82"/>
      <c r="L63" s="11"/>
      <c r="M63" s="87"/>
      <c r="N63" s="23"/>
      <c r="O63" s="90"/>
      <c r="P63" s="239">
        <f t="shared" si="0"/>
        <v>0</v>
      </c>
      <c r="Q63" s="75"/>
    </row>
    <row r="64" spans="1:23" ht="18" hidden="1" customHeight="1">
      <c r="A64" s="317">
        <v>58</v>
      </c>
      <c r="B64" s="318"/>
      <c r="C64" s="118"/>
      <c r="D64" s="102"/>
      <c r="E64" s="86"/>
      <c r="F64" s="23"/>
      <c r="G64" s="87"/>
      <c r="H64" s="82"/>
      <c r="I64" s="11"/>
      <c r="J64" s="87"/>
      <c r="K64" s="82"/>
      <c r="L64" s="11"/>
      <c r="M64" s="87"/>
      <c r="N64" s="23"/>
      <c r="O64" s="90"/>
      <c r="P64" s="239">
        <f t="shared" si="0"/>
        <v>0</v>
      </c>
      <c r="Q64" s="75"/>
    </row>
    <row r="65" spans="1:17" ht="18" hidden="1" customHeight="1">
      <c r="A65" s="317">
        <v>59</v>
      </c>
      <c r="B65" s="318"/>
      <c r="C65" s="118"/>
      <c r="D65" s="102"/>
      <c r="E65" s="86"/>
      <c r="F65" s="23"/>
      <c r="G65" s="87"/>
      <c r="H65" s="82"/>
      <c r="I65" s="11"/>
      <c r="J65" s="87"/>
      <c r="K65" s="82"/>
      <c r="L65" s="11"/>
      <c r="M65" s="87"/>
      <c r="N65" s="23"/>
      <c r="O65" s="90"/>
      <c r="P65" s="239">
        <f t="shared" si="0"/>
        <v>0</v>
      </c>
      <c r="Q65" s="75"/>
    </row>
    <row r="66" spans="1:17" ht="18" hidden="1" customHeight="1">
      <c r="A66" s="317">
        <v>60</v>
      </c>
      <c r="B66" s="318"/>
      <c r="C66" s="118"/>
      <c r="D66" s="102"/>
      <c r="E66" s="86"/>
      <c r="F66" s="23"/>
      <c r="G66" s="87"/>
      <c r="H66" s="82"/>
      <c r="I66" s="11"/>
      <c r="J66" s="87"/>
      <c r="K66" s="82"/>
      <c r="L66" s="11"/>
      <c r="M66" s="87"/>
      <c r="N66" s="23"/>
      <c r="O66" s="90"/>
      <c r="P66" s="239">
        <f t="shared" si="0"/>
        <v>0</v>
      </c>
      <c r="Q66" s="75"/>
    </row>
    <row r="67" spans="1:17" ht="18" hidden="1" customHeight="1">
      <c r="A67" s="317">
        <v>61</v>
      </c>
      <c r="B67" s="318"/>
      <c r="C67" s="118"/>
      <c r="D67" s="102"/>
      <c r="E67" s="86"/>
      <c r="F67" s="23"/>
      <c r="G67" s="87"/>
      <c r="H67" s="82"/>
      <c r="I67" s="11"/>
      <c r="J67" s="87"/>
      <c r="K67" s="82"/>
      <c r="L67" s="11"/>
      <c r="M67" s="87"/>
      <c r="N67" s="23"/>
      <c r="O67" s="90"/>
      <c r="P67" s="239">
        <f t="shared" si="0"/>
        <v>0</v>
      </c>
      <c r="Q67" s="75"/>
    </row>
    <row r="68" spans="1:17" ht="18" hidden="1" customHeight="1">
      <c r="A68" s="317">
        <v>62</v>
      </c>
      <c r="B68" s="318"/>
      <c r="C68" s="118"/>
      <c r="D68" s="102"/>
      <c r="E68" s="86"/>
      <c r="F68" s="23"/>
      <c r="G68" s="87"/>
      <c r="H68" s="82"/>
      <c r="I68" s="11"/>
      <c r="J68" s="87"/>
      <c r="K68" s="82"/>
      <c r="L68" s="11"/>
      <c r="M68" s="87"/>
      <c r="N68" s="23"/>
      <c r="O68" s="90"/>
      <c r="P68" s="239">
        <f t="shared" si="0"/>
        <v>0</v>
      </c>
      <c r="Q68" s="75"/>
    </row>
    <row r="69" spans="1:17" ht="18" hidden="1" customHeight="1">
      <c r="A69" s="317">
        <v>63</v>
      </c>
      <c r="B69" s="318"/>
      <c r="C69" s="118"/>
      <c r="D69" s="102"/>
      <c r="E69" s="86"/>
      <c r="F69" s="23"/>
      <c r="G69" s="87"/>
      <c r="H69" s="82"/>
      <c r="I69" s="11"/>
      <c r="J69" s="87"/>
      <c r="K69" s="82"/>
      <c r="L69" s="11"/>
      <c r="M69" s="87"/>
      <c r="N69" s="23"/>
      <c r="O69" s="90"/>
      <c r="P69" s="239">
        <f t="shared" si="0"/>
        <v>0</v>
      </c>
      <c r="Q69" s="75"/>
    </row>
    <row r="70" spans="1:17" ht="18" hidden="1" customHeight="1">
      <c r="A70" s="317">
        <v>64</v>
      </c>
      <c r="B70" s="318"/>
      <c r="C70" s="118"/>
      <c r="D70" s="102"/>
      <c r="E70" s="86"/>
      <c r="F70" s="23"/>
      <c r="G70" s="87"/>
      <c r="H70" s="82"/>
      <c r="I70" s="11"/>
      <c r="J70" s="87"/>
      <c r="K70" s="82"/>
      <c r="L70" s="11"/>
      <c r="M70" s="87"/>
      <c r="N70" s="23"/>
      <c r="O70" s="90"/>
      <c r="P70" s="239">
        <f t="shared" si="0"/>
        <v>0</v>
      </c>
      <c r="Q70" s="75"/>
    </row>
    <row r="71" spans="1:17" ht="18" hidden="1" customHeight="1">
      <c r="A71" s="317">
        <v>65</v>
      </c>
      <c r="B71" s="318"/>
      <c r="C71" s="118"/>
      <c r="D71" s="102"/>
      <c r="E71" s="86"/>
      <c r="F71" s="23"/>
      <c r="G71" s="87"/>
      <c r="H71" s="82"/>
      <c r="I71" s="11"/>
      <c r="J71" s="87"/>
      <c r="K71" s="82"/>
      <c r="L71" s="11"/>
      <c r="M71" s="87"/>
      <c r="N71" s="23"/>
      <c r="O71" s="90"/>
      <c r="P71" s="239">
        <f t="shared" si="0"/>
        <v>0</v>
      </c>
      <c r="Q71" s="75"/>
    </row>
    <row r="72" spans="1:17" ht="18" hidden="1" customHeight="1">
      <c r="A72" s="317">
        <v>66</v>
      </c>
      <c r="B72" s="318"/>
      <c r="C72" s="118"/>
      <c r="D72" s="102"/>
      <c r="E72" s="86"/>
      <c r="F72" s="23"/>
      <c r="G72" s="87"/>
      <c r="H72" s="82"/>
      <c r="I72" s="11"/>
      <c r="J72" s="87"/>
      <c r="K72" s="82"/>
      <c r="L72" s="11"/>
      <c r="M72" s="87"/>
      <c r="N72" s="23"/>
      <c r="O72" s="90"/>
      <c r="P72" s="239">
        <f t="shared" si="0"/>
        <v>0</v>
      </c>
      <c r="Q72" s="75"/>
    </row>
    <row r="73" spans="1:17" ht="18" hidden="1" customHeight="1">
      <c r="A73" s="317">
        <v>67</v>
      </c>
      <c r="B73" s="318"/>
      <c r="C73" s="118"/>
      <c r="D73" s="102"/>
      <c r="E73" s="86"/>
      <c r="F73" s="23"/>
      <c r="G73" s="87"/>
      <c r="H73" s="82"/>
      <c r="I73" s="11"/>
      <c r="J73" s="87"/>
      <c r="K73" s="82"/>
      <c r="L73" s="11"/>
      <c r="M73" s="87"/>
      <c r="N73" s="23"/>
      <c r="O73" s="90"/>
      <c r="P73" s="239">
        <f t="shared" si="0"/>
        <v>0</v>
      </c>
      <c r="Q73" s="75"/>
    </row>
    <row r="74" spans="1:17" ht="18" hidden="1" customHeight="1">
      <c r="A74" s="317">
        <v>68</v>
      </c>
      <c r="B74" s="318"/>
      <c r="C74" s="118"/>
      <c r="D74" s="102"/>
      <c r="E74" s="86"/>
      <c r="F74" s="23"/>
      <c r="G74" s="87"/>
      <c r="H74" s="82"/>
      <c r="I74" s="11"/>
      <c r="J74" s="87"/>
      <c r="K74" s="82"/>
      <c r="L74" s="11"/>
      <c r="M74" s="87"/>
      <c r="N74" s="23"/>
      <c r="O74" s="90"/>
      <c r="P74" s="239">
        <f t="shared" ref="P74:P106" si="3">IF(F74="",0,INT(SUM(PRODUCT(F74,H74,K74),N74)))</f>
        <v>0</v>
      </c>
      <c r="Q74" s="75"/>
    </row>
    <row r="75" spans="1:17" ht="18" hidden="1" customHeight="1">
      <c r="A75" s="317">
        <v>69</v>
      </c>
      <c r="B75" s="318"/>
      <c r="C75" s="118"/>
      <c r="D75" s="102"/>
      <c r="E75" s="86"/>
      <c r="F75" s="23"/>
      <c r="G75" s="87"/>
      <c r="H75" s="82"/>
      <c r="I75" s="11"/>
      <c r="J75" s="87"/>
      <c r="K75" s="82"/>
      <c r="L75" s="11"/>
      <c r="M75" s="87"/>
      <c r="N75" s="23"/>
      <c r="O75" s="90"/>
      <c r="P75" s="239">
        <f t="shared" si="3"/>
        <v>0</v>
      </c>
      <c r="Q75" s="75"/>
    </row>
    <row r="76" spans="1:17" ht="18" hidden="1" customHeight="1">
      <c r="A76" s="317">
        <v>70</v>
      </c>
      <c r="B76" s="318"/>
      <c r="C76" s="118"/>
      <c r="D76" s="102"/>
      <c r="E76" s="86"/>
      <c r="F76" s="23"/>
      <c r="G76" s="87"/>
      <c r="H76" s="82"/>
      <c r="I76" s="11"/>
      <c r="J76" s="87"/>
      <c r="K76" s="82"/>
      <c r="L76" s="11"/>
      <c r="M76" s="87"/>
      <c r="N76" s="23"/>
      <c r="O76" s="90"/>
      <c r="P76" s="239">
        <f t="shared" si="3"/>
        <v>0</v>
      </c>
      <c r="Q76" s="75"/>
    </row>
    <row r="77" spans="1:17" ht="18" hidden="1" customHeight="1">
      <c r="A77" s="317">
        <v>71</v>
      </c>
      <c r="B77" s="318"/>
      <c r="C77" s="118"/>
      <c r="D77" s="102"/>
      <c r="E77" s="86"/>
      <c r="F77" s="23"/>
      <c r="G77" s="87"/>
      <c r="H77" s="82"/>
      <c r="I77" s="11"/>
      <c r="J77" s="87"/>
      <c r="K77" s="82"/>
      <c r="L77" s="11"/>
      <c r="M77" s="87"/>
      <c r="N77" s="23"/>
      <c r="O77" s="90"/>
      <c r="P77" s="239">
        <f t="shared" si="3"/>
        <v>0</v>
      </c>
      <c r="Q77" s="75"/>
    </row>
    <row r="78" spans="1:17" ht="18" hidden="1" customHeight="1">
      <c r="A78" s="317">
        <v>72</v>
      </c>
      <c r="B78" s="318"/>
      <c r="C78" s="118"/>
      <c r="D78" s="102"/>
      <c r="E78" s="86"/>
      <c r="F78" s="23"/>
      <c r="G78" s="87"/>
      <c r="H78" s="82"/>
      <c r="I78" s="11"/>
      <c r="J78" s="87"/>
      <c r="K78" s="82"/>
      <c r="L78" s="11"/>
      <c r="M78" s="87"/>
      <c r="N78" s="23"/>
      <c r="O78" s="90"/>
      <c r="P78" s="239">
        <f t="shared" si="3"/>
        <v>0</v>
      </c>
      <c r="Q78" s="75"/>
    </row>
    <row r="79" spans="1:17" ht="18" hidden="1" customHeight="1">
      <c r="A79" s="317">
        <v>73</v>
      </c>
      <c r="B79" s="318"/>
      <c r="C79" s="118"/>
      <c r="D79" s="102"/>
      <c r="E79" s="86"/>
      <c r="F79" s="23"/>
      <c r="G79" s="87"/>
      <c r="H79" s="82"/>
      <c r="I79" s="11"/>
      <c r="J79" s="87"/>
      <c r="K79" s="82"/>
      <c r="L79" s="11"/>
      <c r="M79" s="87"/>
      <c r="N79" s="23"/>
      <c r="O79" s="90"/>
      <c r="P79" s="239">
        <f t="shared" si="3"/>
        <v>0</v>
      </c>
      <c r="Q79" s="75"/>
    </row>
    <row r="80" spans="1:17" ht="18" hidden="1" customHeight="1">
      <c r="A80" s="317">
        <v>74</v>
      </c>
      <c r="B80" s="318"/>
      <c r="C80" s="118"/>
      <c r="D80" s="102"/>
      <c r="E80" s="86"/>
      <c r="F80" s="23"/>
      <c r="G80" s="87"/>
      <c r="H80" s="82"/>
      <c r="I80" s="11"/>
      <c r="J80" s="87"/>
      <c r="K80" s="82"/>
      <c r="L80" s="11"/>
      <c r="M80" s="87"/>
      <c r="N80" s="23"/>
      <c r="O80" s="90"/>
      <c r="P80" s="239">
        <f t="shared" si="3"/>
        <v>0</v>
      </c>
      <c r="Q80" s="75"/>
    </row>
    <row r="81" spans="1:17" ht="18" hidden="1" customHeight="1">
      <c r="A81" s="317">
        <v>75</v>
      </c>
      <c r="B81" s="318"/>
      <c r="C81" s="118"/>
      <c r="D81" s="102"/>
      <c r="E81" s="86"/>
      <c r="F81" s="23"/>
      <c r="G81" s="87"/>
      <c r="H81" s="82"/>
      <c r="I81" s="11"/>
      <c r="J81" s="87"/>
      <c r="K81" s="82"/>
      <c r="L81" s="11"/>
      <c r="M81" s="87"/>
      <c r="N81" s="23"/>
      <c r="O81" s="90"/>
      <c r="P81" s="239">
        <f t="shared" si="3"/>
        <v>0</v>
      </c>
      <c r="Q81" s="75"/>
    </row>
    <row r="82" spans="1:17" ht="18" hidden="1" customHeight="1">
      <c r="A82" s="317">
        <v>76</v>
      </c>
      <c r="B82" s="318"/>
      <c r="C82" s="118"/>
      <c r="D82" s="102"/>
      <c r="E82" s="86"/>
      <c r="F82" s="23"/>
      <c r="G82" s="87"/>
      <c r="H82" s="82"/>
      <c r="I82" s="11"/>
      <c r="J82" s="87"/>
      <c r="K82" s="82"/>
      <c r="L82" s="11"/>
      <c r="M82" s="87"/>
      <c r="N82" s="23"/>
      <c r="O82" s="90"/>
      <c r="P82" s="239">
        <f t="shared" si="3"/>
        <v>0</v>
      </c>
      <c r="Q82" s="75"/>
    </row>
    <row r="83" spans="1:17" ht="18" hidden="1" customHeight="1">
      <c r="A83" s="317">
        <v>77</v>
      </c>
      <c r="B83" s="318"/>
      <c r="C83" s="118"/>
      <c r="D83" s="102"/>
      <c r="E83" s="86"/>
      <c r="F83" s="23"/>
      <c r="G83" s="87"/>
      <c r="H83" s="82"/>
      <c r="I83" s="11"/>
      <c r="J83" s="87"/>
      <c r="K83" s="82"/>
      <c r="L83" s="11"/>
      <c r="M83" s="87"/>
      <c r="N83" s="23"/>
      <c r="O83" s="90"/>
      <c r="P83" s="239">
        <f t="shared" si="3"/>
        <v>0</v>
      </c>
      <c r="Q83" s="75"/>
    </row>
    <row r="84" spans="1:17" ht="18" hidden="1" customHeight="1">
      <c r="A84" s="317">
        <v>78</v>
      </c>
      <c r="B84" s="318"/>
      <c r="C84" s="118"/>
      <c r="D84" s="102"/>
      <c r="E84" s="86"/>
      <c r="F84" s="23"/>
      <c r="G84" s="87"/>
      <c r="H84" s="82"/>
      <c r="I84" s="11"/>
      <c r="J84" s="87"/>
      <c r="K84" s="82"/>
      <c r="L84" s="11"/>
      <c r="M84" s="87"/>
      <c r="N84" s="23"/>
      <c r="O84" s="90"/>
      <c r="P84" s="239">
        <f t="shared" si="3"/>
        <v>0</v>
      </c>
      <c r="Q84" s="75"/>
    </row>
    <row r="85" spans="1:17" ht="18" hidden="1" customHeight="1">
      <c r="A85" s="317">
        <v>79</v>
      </c>
      <c r="B85" s="318"/>
      <c r="C85" s="118"/>
      <c r="D85" s="102"/>
      <c r="E85" s="86"/>
      <c r="F85" s="23"/>
      <c r="G85" s="87"/>
      <c r="H85" s="82"/>
      <c r="I85" s="11"/>
      <c r="J85" s="87"/>
      <c r="K85" s="82"/>
      <c r="L85" s="11"/>
      <c r="M85" s="87"/>
      <c r="N85" s="23"/>
      <c r="O85" s="90"/>
      <c r="P85" s="239">
        <f t="shared" si="3"/>
        <v>0</v>
      </c>
      <c r="Q85" s="75"/>
    </row>
    <row r="86" spans="1:17" ht="18" hidden="1" customHeight="1">
      <c r="A86" s="317">
        <v>80</v>
      </c>
      <c r="B86" s="318"/>
      <c r="C86" s="118"/>
      <c r="D86" s="102"/>
      <c r="E86" s="86"/>
      <c r="F86" s="23"/>
      <c r="G86" s="87"/>
      <c r="H86" s="82"/>
      <c r="I86" s="11"/>
      <c r="J86" s="87"/>
      <c r="K86" s="82"/>
      <c r="L86" s="11"/>
      <c r="M86" s="87"/>
      <c r="N86" s="23"/>
      <c r="O86" s="90"/>
      <c r="P86" s="239">
        <f t="shared" si="3"/>
        <v>0</v>
      </c>
      <c r="Q86" s="75"/>
    </row>
    <row r="87" spans="1:17" ht="18" hidden="1" customHeight="1">
      <c r="A87" s="317">
        <v>81</v>
      </c>
      <c r="B87" s="318"/>
      <c r="C87" s="118"/>
      <c r="D87" s="102"/>
      <c r="E87" s="86"/>
      <c r="F87" s="23"/>
      <c r="G87" s="87"/>
      <c r="H87" s="82"/>
      <c r="I87" s="11"/>
      <c r="J87" s="87"/>
      <c r="K87" s="82"/>
      <c r="L87" s="11"/>
      <c r="M87" s="87"/>
      <c r="N87" s="23"/>
      <c r="O87" s="90"/>
      <c r="P87" s="239">
        <f t="shared" si="3"/>
        <v>0</v>
      </c>
      <c r="Q87" s="75"/>
    </row>
    <row r="88" spans="1:17" ht="18" hidden="1" customHeight="1">
      <c r="A88" s="317">
        <v>82</v>
      </c>
      <c r="B88" s="318"/>
      <c r="C88" s="118"/>
      <c r="D88" s="102"/>
      <c r="E88" s="86"/>
      <c r="F88" s="23"/>
      <c r="G88" s="87"/>
      <c r="H88" s="82"/>
      <c r="I88" s="11"/>
      <c r="J88" s="87"/>
      <c r="K88" s="82"/>
      <c r="L88" s="11"/>
      <c r="M88" s="87"/>
      <c r="N88" s="23"/>
      <c r="O88" s="90"/>
      <c r="P88" s="239">
        <f t="shared" si="3"/>
        <v>0</v>
      </c>
      <c r="Q88" s="75"/>
    </row>
    <row r="89" spans="1:17" ht="18" hidden="1" customHeight="1">
      <c r="A89" s="317">
        <v>83</v>
      </c>
      <c r="B89" s="318"/>
      <c r="C89" s="118"/>
      <c r="D89" s="102"/>
      <c r="E89" s="86"/>
      <c r="F89" s="23"/>
      <c r="G89" s="87"/>
      <c r="H89" s="82"/>
      <c r="I89" s="11"/>
      <c r="J89" s="87"/>
      <c r="K89" s="82"/>
      <c r="L89" s="11"/>
      <c r="M89" s="87"/>
      <c r="N89" s="23"/>
      <c r="O89" s="90"/>
      <c r="P89" s="239">
        <f t="shared" si="3"/>
        <v>0</v>
      </c>
      <c r="Q89" s="75"/>
    </row>
    <row r="90" spans="1:17" ht="18" hidden="1" customHeight="1">
      <c r="A90" s="317">
        <v>84</v>
      </c>
      <c r="B90" s="318"/>
      <c r="C90" s="118"/>
      <c r="D90" s="102"/>
      <c r="E90" s="86"/>
      <c r="F90" s="23"/>
      <c r="G90" s="87"/>
      <c r="H90" s="82"/>
      <c r="I90" s="11"/>
      <c r="J90" s="87"/>
      <c r="K90" s="82"/>
      <c r="L90" s="11"/>
      <c r="M90" s="87"/>
      <c r="N90" s="23"/>
      <c r="O90" s="90"/>
      <c r="P90" s="239">
        <f t="shared" si="3"/>
        <v>0</v>
      </c>
      <c r="Q90" s="75"/>
    </row>
    <row r="91" spans="1:17" ht="18" hidden="1" customHeight="1">
      <c r="A91" s="317">
        <v>85</v>
      </c>
      <c r="B91" s="318"/>
      <c r="C91" s="118"/>
      <c r="D91" s="102"/>
      <c r="E91" s="86"/>
      <c r="F91" s="23"/>
      <c r="G91" s="87"/>
      <c r="H91" s="82"/>
      <c r="I91" s="11"/>
      <c r="J91" s="87"/>
      <c r="K91" s="82"/>
      <c r="L91" s="11"/>
      <c r="M91" s="87"/>
      <c r="N91" s="23"/>
      <c r="O91" s="90"/>
      <c r="P91" s="239">
        <f t="shared" si="3"/>
        <v>0</v>
      </c>
      <c r="Q91" s="75"/>
    </row>
    <row r="92" spans="1:17" ht="18" hidden="1" customHeight="1">
      <c r="A92" s="317">
        <v>86</v>
      </c>
      <c r="B92" s="318"/>
      <c r="C92" s="118"/>
      <c r="D92" s="102"/>
      <c r="E92" s="86"/>
      <c r="F92" s="23"/>
      <c r="G92" s="87"/>
      <c r="H92" s="82"/>
      <c r="I92" s="11"/>
      <c r="J92" s="87"/>
      <c r="K92" s="82"/>
      <c r="L92" s="11"/>
      <c r="M92" s="87"/>
      <c r="N92" s="23"/>
      <c r="O92" s="90"/>
      <c r="P92" s="239">
        <f t="shared" si="3"/>
        <v>0</v>
      </c>
      <c r="Q92" s="75"/>
    </row>
    <row r="93" spans="1:17" ht="18" hidden="1" customHeight="1">
      <c r="A93" s="317">
        <v>87</v>
      </c>
      <c r="B93" s="318"/>
      <c r="C93" s="118"/>
      <c r="D93" s="102"/>
      <c r="E93" s="86"/>
      <c r="F93" s="23"/>
      <c r="G93" s="87"/>
      <c r="H93" s="82"/>
      <c r="I93" s="11"/>
      <c r="J93" s="87"/>
      <c r="K93" s="82"/>
      <c r="L93" s="11"/>
      <c r="M93" s="87"/>
      <c r="N93" s="23"/>
      <c r="O93" s="90"/>
      <c r="P93" s="239">
        <f t="shared" si="3"/>
        <v>0</v>
      </c>
      <c r="Q93" s="75"/>
    </row>
    <row r="94" spans="1:17" ht="18" hidden="1" customHeight="1">
      <c r="A94" s="317">
        <v>88</v>
      </c>
      <c r="B94" s="318"/>
      <c r="C94" s="118"/>
      <c r="D94" s="102"/>
      <c r="E94" s="86"/>
      <c r="F94" s="23"/>
      <c r="G94" s="87"/>
      <c r="H94" s="82"/>
      <c r="I94" s="11"/>
      <c r="J94" s="87"/>
      <c r="K94" s="82"/>
      <c r="L94" s="11"/>
      <c r="M94" s="87"/>
      <c r="N94" s="23"/>
      <c r="O94" s="90"/>
      <c r="P94" s="239">
        <f t="shared" si="3"/>
        <v>0</v>
      </c>
      <c r="Q94" s="75"/>
    </row>
    <row r="95" spans="1:17" ht="18" hidden="1" customHeight="1">
      <c r="A95" s="317">
        <v>89</v>
      </c>
      <c r="B95" s="318"/>
      <c r="C95" s="118"/>
      <c r="D95" s="102"/>
      <c r="E95" s="86"/>
      <c r="F95" s="23"/>
      <c r="G95" s="87"/>
      <c r="H95" s="82"/>
      <c r="I95" s="11"/>
      <c r="J95" s="87"/>
      <c r="K95" s="82"/>
      <c r="L95" s="11"/>
      <c r="M95" s="87"/>
      <c r="N95" s="23"/>
      <c r="O95" s="90"/>
      <c r="P95" s="239">
        <f t="shared" si="3"/>
        <v>0</v>
      </c>
      <c r="Q95" s="75"/>
    </row>
    <row r="96" spans="1:17" ht="18" hidden="1" customHeight="1">
      <c r="A96" s="317">
        <v>90</v>
      </c>
      <c r="B96" s="318"/>
      <c r="C96" s="118"/>
      <c r="D96" s="102"/>
      <c r="E96" s="86"/>
      <c r="F96" s="23"/>
      <c r="G96" s="87"/>
      <c r="H96" s="82"/>
      <c r="I96" s="11"/>
      <c r="J96" s="87"/>
      <c r="K96" s="82"/>
      <c r="L96" s="11"/>
      <c r="M96" s="87"/>
      <c r="N96" s="23"/>
      <c r="O96" s="90"/>
      <c r="P96" s="239">
        <f t="shared" si="3"/>
        <v>0</v>
      </c>
      <c r="Q96" s="75"/>
    </row>
    <row r="97" spans="1:23" ht="18" hidden="1" customHeight="1">
      <c r="A97" s="317">
        <v>91</v>
      </c>
      <c r="B97" s="318"/>
      <c r="C97" s="118"/>
      <c r="D97" s="102"/>
      <c r="E97" s="86"/>
      <c r="F97" s="23"/>
      <c r="G97" s="87"/>
      <c r="H97" s="82"/>
      <c r="I97" s="11"/>
      <c r="J97" s="87"/>
      <c r="K97" s="82"/>
      <c r="L97" s="11"/>
      <c r="M97" s="87"/>
      <c r="N97" s="23"/>
      <c r="O97" s="90"/>
      <c r="P97" s="239">
        <f t="shared" si="3"/>
        <v>0</v>
      </c>
      <c r="Q97" s="75"/>
    </row>
    <row r="98" spans="1:23" ht="18" hidden="1" customHeight="1">
      <c r="A98" s="317">
        <v>92</v>
      </c>
      <c r="B98" s="318"/>
      <c r="C98" s="118"/>
      <c r="D98" s="102"/>
      <c r="E98" s="86"/>
      <c r="F98" s="23"/>
      <c r="G98" s="87"/>
      <c r="H98" s="82"/>
      <c r="I98" s="11"/>
      <c r="J98" s="87"/>
      <c r="K98" s="82"/>
      <c r="L98" s="11"/>
      <c r="M98" s="87"/>
      <c r="N98" s="23"/>
      <c r="O98" s="90"/>
      <c r="P98" s="239">
        <f t="shared" si="3"/>
        <v>0</v>
      </c>
      <c r="Q98" s="75"/>
    </row>
    <row r="99" spans="1:23" ht="18" hidden="1" customHeight="1">
      <c r="A99" s="317">
        <v>93</v>
      </c>
      <c r="B99" s="318"/>
      <c r="C99" s="118"/>
      <c r="D99" s="102"/>
      <c r="E99" s="86"/>
      <c r="F99" s="23"/>
      <c r="G99" s="87"/>
      <c r="H99" s="82"/>
      <c r="I99" s="11"/>
      <c r="J99" s="87"/>
      <c r="K99" s="82"/>
      <c r="L99" s="11"/>
      <c r="M99" s="87"/>
      <c r="N99" s="23"/>
      <c r="O99" s="90"/>
      <c r="P99" s="239">
        <f t="shared" si="3"/>
        <v>0</v>
      </c>
      <c r="Q99" s="75"/>
    </row>
    <row r="100" spans="1:23" ht="18" hidden="1" customHeight="1">
      <c r="A100" s="317">
        <v>94</v>
      </c>
      <c r="B100" s="318"/>
      <c r="C100" s="118"/>
      <c r="D100" s="102"/>
      <c r="E100" s="86"/>
      <c r="F100" s="23"/>
      <c r="G100" s="87"/>
      <c r="H100" s="82"/>
      <c r="I100" s="11"/>
      <c r="J100" s="87"/>
      <c r="K100" s="82"/>
      <c r="L100" s="11"/>
      <c r="M100" s="87"/>
      <c r="N100" s="23"/>
      <c r="O100" s="90"/>
      <c r="P100" s="239">
        <f t="shared" si="3"/>
        <v>0</v>
      </c>
      <c r="Q100" s="75"/>
    </row>
    <row r="101" spans="1:23" ht="18" hidden="1" customHeight="1">
      <c r="A101" s="317">
        <v>95</v>
      </c>
      <c r="B101" s="318"/>
      <c r="C101" s="118"/>
      <c r="D101" s="102"/>
      <c r="E101" s="86"/>
      <c r="F101" s="23"/>
      <c r="G101" s="87"/>
      <c r="H101" s="82"/>
      <c r="I101" s="11"/>
      <c r="J101" s="87"/>
      <c r="K101" s="82"/>
      <c r="L101" s="11"/>
      <c r="M101" s="87"/>
      <c r="N101" s="23"/>
      <c r="O101" s="90"/>
      <c r="P101" s="239">
        <f t="shared" si="3"/>
        <v>0</v>
      </c>
      <c r="Q101" s="75"/>
    </row>
    <row r="102" spans="1:23" ht="18" hidden="1" customHeight="1">
      <c r="A102" s="317">
        <v>96</v>
      </c>
      <c r="B102" s="318"/>
      <c r="C102" s="118"/>
      <c r="D102" s="102"/>
      <c r="E102" s="86"/>
      <c r="F102" s="23"/>
      <c r="G102" s="87"/>
      <c r="H102" s="82"/>
      <c r="I102" s="11"/>
      <c r="J102" s="87"/>
      <c r="K102" s="82"/>
      <c r="L102" s="11"/>
      <c r="M102" s="87"/>
      <c r="N102" s="23"/>
      <c r="O102" s="90"/>
      <c r="P102" s="239">
        <f t="shared" si="3"/>
        <v>0</v>
      </c>
      <c r="Q102" s="75"/>
    </row>
    <row r="103" spans="1:23" ht="18" hidden="1" customHeight="1">
      <c r="A103" s="317">
        <v>97</v>
      </c>
      <c r="B103" s="318"/>
      <c r="C103" s="118"/>
      <c r="D103" s="102"/>
      <c r="E103" s="86"/>
      <c r="F103" s="23"/>
      <c r="G103" s="87"/>
      <c r="H103" s="82"/>
      <c r="I103" s="11"/>
      <c r="J103" s="87"/>
      <c r="K103" s="82"/>
      <c r="L103" s="11"/>
      <c r="M103" s="87"/>
      <c r="N103" s="23"/>
      <c r="O103" s="90"/>
      <c r="P103" s="239">
        <f t="shared" si="3"/>
        <v>0</v>
      </c>
      <c r="Q103" s="75"/>
    </row>
    <row r="104" spans="1:23" ht="18" hidden="1" customHeight="1">
      <c r="A104" s="317">
        <v>98</v>
      </c>
      <c r="B104" s="318"/>
      <c r="C104" s="118"/>
      <c r="D104" s="102"/>
      <c r="E104" s="86"/>
      <c r="F104" s="23"/>
      <c r="G104" s="87"/>
      <c r="H104" s="82"/>
      <c r="I104" s="11"/>
      <c r="J104" s="87"/>
      <c r="K104" s="82"/>
      <c r="L104" s="11"/>
      <c r="M104" s="87"/>
      <c r="N104" s="23"/>
      <c r="O104" s="90"/>
      <c r="P104" s="239">
        <f t="shared" si="3"/>
        <v>0</v>
      </c>
      <c r="Q104" s="75"/>
    </row>
    <row r="105" spans="1:23" ht="18" hidden="1" customHeight="1">
      <c r="A105" s="317">
        <v>99</v>
      </c>
      <c r="B105" s="318"/>
      <c r="C105" s="118"/>
      <c r="D105" s="102"/>
      <c r="E105" s="86"/>
      <c r="F105" s="23"/>
      <c r="G105" s="87"/>
      <c r="H105" s="82"/>
      <c r="I105" s="11"/>
      <c r="J105" s="87"/>
      <c r="K105" s="82"/>
      <c r="L105" s="11"/>
      <c r="M105" s="87"/>
      <c r="N105" s="23"/>
      <c r="O105" s="90"/>
      <c r="P105" s="239">
        <f t="shared" si="3"/>
        <v>0</v>
      </c>
      <c r="Q105" s="75"/>
    </row>
    <row r="106" spans="1:23" ht="18" hidden="1" customHeight="1">
      <c r="A106" s="357">
        <v>100</v>
      </c>
      <c r="B106" s="358"/>
      <c r="C106" s="124"/>
      <c r="D106" s="166"/>
      <c r="E106" s="167"/>
      <c r="F106" s="24"/>
      <c r="G106" s="95"/>
      <c r="H106" s="84"/>
      <c r="I106" s="19"/>
      <c r="J106" s="95"/>
      <c r="K106" s="84"/>
      <c r="L106" s="19"/>
      <c r="M106" s="95"/>
      <c r="N106" s="24"/>
      <c r="O106" s="97"/>
      <c r="P106" s="241">
        <f t="shared" si="3"/>
        <v>0</v>
      </c>
      <c r="Q106" s="169"/>
    </row>
    <row r="107" spans="1:23" ht="15.6" customHeight="1">
      <c r="A107" s="41"/>
      <c r="B107" s="41"/>
    </row>
    <row r="108" spans="1:23" ht="21.6" customHeight="1">
      <c r="A108" s="336" t="s">
        <v>160</v>
      </c>
      <c r="B108" s="337"/>
      <c r="C108" s="253" t="s">
        <v>46</v>
      </c>
      <c r="D108" s="327" t="s">
        <v>144</v>
      </c>
      <c r="E108" s="328"/>
      <c r="F108" s="328"/>
      <c r="G108" s="328"/>
      <c r="H108" s="328"/>
      <c r="I108" s="328"/>
      <c r="J108" s="329"/>
      <c r="L108" s="320" t="s">
        <v>5</v>
      </c>
      <c r="M108" s="320"/>
      <c r="N108" s="320"/>
      <c r="O108" s="319">
        <f>SUM(P114:P163)</f>
        <v>0</v>
      </c>
      <c r="P108" s="319"/>
      <c r="Q108" s="319"/>
      <c r="T108" s="225"/>
    </row>
    <row r="109" spans="1:23" ht="21.6" customHeight="1">
      <c r="A109" s="338">
        <f>A2</f>
        <v>12</v>
      </c>
      <c r="B109" s="339"/>
      <c r="C109" s="334">
        <f>C2</f>
        <v>0</v>
      </c>
      <c r="D109" s="342">
        <f>D2</f>
        <v>0</v>
      </c>
      <c r="E109" s="343"/>
      <c r="F109" s="343"/>
      <c r="G109" s="343"/>
      <c r="H109" s="343"/>
      <c r="I109" s="343"/>
      <c r="J109" s="344"/>
      <c r="L109" s="320" t="s">
        <v>159</v>
      </c>
      <c r="M109" s="320"/>
      <c r="N109" s="320"/>
      <c r="O109" s="319">
        <f>W17</f>
        <v>0</v>
      </c>
      <c r="P109" s="319"/>
      <c r="Q109" s="319"/>
    </row>
    <row r="110" spans="1:23" ht="21.6" customHeight="1">
      <c r="A110" s="340"/>
      <c r="B110" s="341"/>
      <c r="C110" s="335"/>
      <c r="D110" s="345"/>
      <c r="E110" s="346"/>
      <c r="F110" s="346"/>
      <c r="G110" s="346"/>
      <c r="H110" s="346"/>
      <c r="I110" s="346"/>
      <c r="J110" s="347"/>
      <c r="L110" s="320" t="s">
        <v>147</v>
      </c>
      <c r="M110" s="320"/>
      <c r="N110" s="320"/>
      <c r="O110" s="319">
        <f>ROUNDDOWN(O1/2,-3)</f>
        <v>0</v>
      </c>
      <c r="P110" s="319"/>
      <c r="Q110" s="319"/>
      <c r="V110" s="42"/>
    </row>
    <row r="111" spans="1:23" ht="21.75" customHeight="1">
      <c r="A111" s="43"/>
      <c r="B111" s="43"/>
      <c r="C111" s="44"/>
      <c r="K111" s="99"/>
      <c r="L111" s="247" t="str">
        <f>IF(W17&gt;O110,"国庫補助額が上限を超えています。","")</f>
        <v/>
      </c>
      <c r="M111" s="99"/>
      <c r="N111" s="99"/>
      <c r="O111" s="99"/>
      <c r="P111" s="99"/>
    </row>
    <row r="112" spans="1:23" ht="21" customHeight="1">
      <c r="A112" s="45" t="s">
        <v>9</v>
      </c>
      <c r="B112" s="45"/>
      <c r="C112" s="46"/>
      <c r="D112" s="46"/>
      <c r="E112" s="46"/>
      <c r="F112" s="46"/>
      <c r="G112" s="46"/>
      <c r="H112" s="46"/>
      <c r="I112" s="46"/>
      <c r="P112" s="70" t="s">
        <v>10</v>
      </c>
      <c r="V112" s="42"/>
      <c r="W112" s="225"/>
    </row>
    <row r="113" spans="1:23" s="242" customFormat="1" ht="31.15" customHeight="1">
      <c r="A113" s="367" t="s">
        <v>54</v>
      </c>
      <c r="B113" s="368"/>
      <c r="C113" s="191" t="s">
        <v>17</v>
      </c>
      <c r="D113" s="47" t="s">
        <v>27</v>
      </c>
      <c r="E113" s="48"/>
      <c r="F113" s="49" t="s">
        <v>24</v>
      </c>
      <c r="G113" s="50" t="s">
        <v>28</v>
      </c>
      <c r="H113" s="51" t="s">
        <v>23</v>
      </c>
      <c r="I113" s="52" t="s">
        <v>25</v>
      </c>
      <c r="J113" s="50" t="s">
        <v>28</v>
      </c>
      <c r="K113" s="51" t="s">
        <v>29</v>
      </c>
      <c r="L113" s="52" t="s">
        <v>25</v>
      </c>
      <c r="M113" s="50" t="s">
        <v>30</v>
      </c>
      <c r="N113" s="51" t="s">
        <v>31</v>
      </c>
      <c r="O113" s="50" t="s">
        <v>32</v>
      </c>
      <c r="P113" s="53" t="s">
        <v>7</v>
      </c>
      <c r="U113" s="42"/>
      <c r="V113" s="42"/>
      <c r="W113" s="225"/>
    </row>
    <row r="114" spans="1:23" ht="18" customHeight="1">
      <c r="A114" s="369">
        <v>1</v>
      </c>
      <c r="B114" s="370"/>
      <c r="C114" s="121"/>
      <c r="D114" s="103"/>
      <c r="E114" s="91"/>
      <c r="F114" s="28"/>
      <c r="G114" s="94"/>
      <c r="H114" s="83"/>
      <c r="I114" s="18"/>
      <c r="J114" s="94"/>
      <c r="K114" s="83"/>
      <c r="L114" s="18"/>
      <c r="M114" s="94"/>
      <c r="N114" s="25"/>
      <c r="O114" s="96"/>
      <c r="P114" s="243">
        <f t="shared" ref="P114:P163" si="4">IF(F114="",0,INT(SUM(PRODUCT(F114,H114,K114),N114)))</f>
        <v>0</v>
      </c>
    </row>
    <row r="115" spans="1:23" ht="18" customHeight="1">
      <c r="A115" s="359">
        <v>2</v>
      </c>
      <c r="B115" s="360"/>
      <c r="C115" s="119"/>
      <c r="D115" s="103"/>
      <c r="E115" s="92"/>
      <c r="F115" s="23"/>
      <c r="G115" s="94"/>
      <c r="H115" s="83"/>
      <c r="I115" s="18"/>
      <c r="J115" s="94"/>
      <c r="K115" s="83"/>
      <c r="L115" s="18"/>
      <c r="M115" s="94"/>
      <c r="N115" s="25"/>
      <c r="O115" s="90"/>
      <c r="P115" s="243">
        <f t="shared" si="4"/>
        <v>0</v>
      </c>
    </row>
    <row r="116" spans="1:23" ht="18" customHeight="1">
      <c r="A116" s="359">
        <v>3</v>
      </c>
      <c r="B116" s="360"/>
      <c r="C116" s="119"/>
      <c r="D116" s="103"/>
      <c r="E116" s="92"/>
      <c r="F116" s="23"/>
      <c r="G116" s="94"/>
      <c r="H116" s="83"/>
      <c r="I116" s="18"/>
      <c r="J116" s="94"/>
      <c r="K116" s="83"/>
      <c r="L116" s="18"/>
      <c r="M116" s="94"/>
      <c r="N116" s="25"/>
      <c r="O116" s="90"/>
      <c r="P116" s="243">
        <f t="shared" si="4"/>
        <v>0</v>
      </c>
    </row>
    <row r="117" spans="1:23" ht="18" customHeight="1">
      <c r="A117" s="359">
        <v>4</v>
      </c>
      <c r="B117" s="360"/>
      <c r="C117" s="119"/>
      <c r="D117" s="103"/>
      <c r="E117" s="92"/>
      <c r="F117" s="23"/>
      <c r="G117" s="94"/>
      <c r="H117" s="83"/>
      <c r="I117" s="18"/>
      <c r="J117" s="94"/>
      <c r="K117" s="83"/>
      <c r="L117" s="18"/>
      <c r="M117" s="94"/>
      <c r="N117" s="25"/>
      <c r="O117" s="90"/>
      <c r="P117" s="243">
        <f t="shared" si="4"/>
        <v>0</v>
      </c>
      <c r="U117" s="242"/>
      <c r="V117" s="244"/>
      <c r="W117" s="242"/>
    </row>
    <row r="118" spans="1:23" ht="18" customHeight="1">
      <c r="A118" s="359">
        <v>5</v>
      </c>
      <c r="B118" s="360"/>
      <c r="C118" s="120"/>
      <c r="D118" s="103"/>
      <c r="E118" s="92"/>
      <c r="F118" s="23"/>
      <c r="G118" s="94"/>
      <c r="H118" s="83"/>
      <c r="I118" s="18"/>
      <c r="J118" s="94"/>
      <c r="K118" s="83"/>
      <c r="L118" s="18"/>
      <c r="M118" s="94"/>
      <c r="N118" s="25"/>
      <c r="O118" s="90"/>
      <c r="P118" s="243">
        <f t="shared" si="4"/>
        <v>0</v>
      </c>
    </row>
    <row r="119" spans="1:23" ht="18" customHeight="1">
      <c r="A119" s="359">
        <v>6</v>
      </c>
      <c r="B119" s="360"/>
      <c r="C119" s="122"/>
      <c r="D119" s="103"/>
      <c r="E119" s="92"/>
      <c r="F119" s="23"/>
      <c r="G119" s="94"/>
      <c r="H119" s="83"/>
      <c r="I119" s="18"/>
      <c r="J119" s="94"/>
      <c r="K119" s="83"/>
      <c r="L119" s="18"/>
      <c r="M119" s="94"/>
      <c r="N119" s="25"/>
      <c r="O119" s="90"/>
      <c r="P119" s="243">
        <f t="shared" si="4"/>
        <v>0</v>
      </c>
    </row>
    <row r="120" spans="1:23" ht="18" customHeight="1">
      <c r="A120" s="359">
        <v>7</v>
      </c>
      <c r="B120" s="360"/>
      <c r="C120" s="122"/>
      <c r="D120" s="103"/>
      <c r="E120" s="92"/>
      <c r="F120" s="23"/>
      <c r="G120" s="94"/>
      <c r="H120" s="83"/>
      <c r="I120" s="18"/>
      <c r="J120" s="94"/>
      <c r="K120" s="83"/>
      <c r="L120" s="18"/>
      <c r="M120" s="94"/>
      <c r="N120" s="25"/>
      <c r="O120" s="90"/>
      <c r="P120" s="243">
        <f t="shared" si="4"/>
        <v>0</v>
      </c>
    </row>
    <row r="121" spans="1:23" ht="18" customHeight="1">
      <c r="A121" s="359">
        <v>8</v>
      </c>
      <c r="B121" s="360"/>
      <c r="C121" s="122"/>
      <c r="D121" s="103"/>
      <c r="E121" s="92"/>
      <c r="F121" s="23"/>
      <c r="G121" s="94"/>
      <c r="H121" s="83"/>
      <c r="I121" s="18"/>
      <c r="J121" s="94"/>
      <c r="K121" s="83"/>
      <c r="L121" s="18"/>
      <c r="M121" s="94"/>
      <c r="N121" s="25"/>
      <c r="O121" s="90"/>
      <c r="P121" s="243">
        <f t="shared" si="4"/>
        <v>0</v>
      </c>
    </row>
    <row r="122" spans="1:23" ht="18" customHeight="1">
      <c r="A122" s="359">
        <v>9</v>
      </c>
      <c r="B122" s="360"/>
      <c r="C122" s="122"/>
      <c r="D122" s="103"/>
      <c r="E122" s="92"/>
      <c r="F122" s="23"/>
      <c r="G122" s="94"/>
      <c r="H122" s="83"/>
      <c r="I122" s="18"/>
      <c r="J122" s="94"/>
      <c r="K122" s="83"/>
      <c r="L122" s="18"/>
      <c r="M122" s="94"/>
      <c r="N122" s="25"/>
      <c r="O122" s="90"/>
      <c r="P122" s="243">
        <f t="shared" si="4"/>
        <v>0</v>
      </c>
    </row>
    <row r="123" spans="1:23" ht="18" customHeight="1">
      <c r="A123" s="359">
        <v>10</v>
      </c>
      <c r="B123" s="360"/>
      <c r="C123" s="122"/>
      <c r="D123" s="103"/>
      <c r="E123" s="92"/>
      <c r="F123" s="23"/>
      <c r="G123" s="94"/>
      <c r="H123" s="83"/>
      <c r="I123" s="18"/>
      <c r="J123" s="94"/>
      <c r="K123" s="83"/>
      <c r="L123" s="18"/>
      <c r="M123" s="94"/>
      <c r="N123" s="25"/>
      <c r="O123" s="90"/>
      <c r="P123" s="243">
        <f t="shared" si="4"/>
        <v>0</v>
      </c>
    </row>
    <row r="124" spans="1:23" ht="18" customHeight="1">
      <c r="A124" s="359">
        <v>11</v>
      </c>
      <c r="B124" s="360"/>
      <c r="C124" s="122"/>
      <c r="D124" s="103"/>
      <c r="E124" s="92"/>
      <c r="F124" s="23"/>
      <c r="G124" s="94"/>
      <c r="H124" s="83"/>
      <c r="I124" s="18"/>
      <c r="J124" s="94"/>
      <c r="K124" s="83"/>
      <c r="L124" s="18"/>
      <c r="M124" s="94"/>
      <c r="N124" s="25"/>
      <c r="O124" s="90"/>
      <c r="P124" s="243">
        <f t="shared" si="4"/>
        <v>0</v>
      </c>
    </row>
    <row r="125" spans="1:23" ht="18" customHeight="1">
      <c r="A125" s="359">
        <v>12</v>
      </c>
      <c r="B125" s="360"/>
      <c r="C125" s="122"/>
      <c r="D125" s="103"/>
      <c r="E125" s="92"/>
      <c r="F125" s="23"/>
      <c r="G125" s="94"/>
      <c r="H125" s="83"/>
      <c r="I125" s="18"/>
      <c r="J125" s="94"/>
      <c r="K125" s="83"/>
      <c r="L125" s="18"/>
      <c r="M125" s="94"/>
      <c r="N125" s="25"/>
      <c r="O125" s="90"/>
      <c r="P125" s="243">
        <f t="shared" si="4"/>
        <v>0</v>
      </c>
    </row>
    <row r="126" spans="1:23" ht="18" customHeight="1">
      <c r="A126" s="359">
        <v>13</v>
      </c>
      <c r="B126" s="360"/>
      <c r="C126" s="122"/>
      <c r="D126" s="103"/>
      <c r="E126" s="92"/>
      <c r="F126" s="23"/>
      <c r="G126" s="94"/>
      <c r="H126" s="83"/>
      <c r="I126" s="18"/>
      <c r="J126" s="94"/>
      <c r="K126" s="83"/>
      <c r="L126" s="18"/>
      <c r="M126" s="94"/>
      <c r="N126" s="25"/>
      <c r="O126" s="90"/>
      <c r="P126" s="243">
        <f t="shared" si="4"/>
        <v>0</v>
      </c>
    </row>
    <row r="127" spans="1:23" ht="18" customHeight="1">
      <c r="A127" s="359">
        <v>14</v>
      </c>
      <c r="B127" s="360"/>
      <c r="C127" s="122"/>
      <c r="D127" s="103"/>
      <c r="E127" s="92"/>
      <c r="F127" s="23"/>
      <c r="G127" s="94"/>
      <c r="H127" s="83"/>
      <c r="I127" s="18"/>
      <c r="J127" s="94"/>
      <c r="K127" s="83"/>
      <c r="L127" s="18"/>
      <c r="M127" s="94"/>
      <c r="N127" s="25"/>
      <c r="O127" s="90"/>
      <c r="P127" s="243">
        <f t="shared" si="4"/>
        <v>0</v>
      </c>
    </row>
    <row r="128" spans="1:23" ht="18" customHeight="1">
      <c r="A128" s="359">
        <v>15</v>
      </c>
      <c r="B128" s="360"/>
      <c r="C128" s="122"/>
      <c r="D128" s="103"/>
      <c r="E128" s="92"/>
      <c r="F128" s="23"/>
      <c r="G128" s="94"/>
      <c r="H128" s="83"/>
      <c r="I128" s="18"/>
      <c r="J128" s="94"/>
      <c r="K128" s="83"/>
      <c r="L128" s="18"/>
      <c r="M128" s="94"/>
      <c r="N128" s="25"/>
      <c r="O128" s="90"/>
      <c r="P128" s="243">
        <f t="shared" si="4"/>
        <v>0</v>
      </c>
    </row>
    <row r="129" spans="1:16" ht="18" customHeight="1">
      <c r="A129" s="359">
        <v>16</v>
      </c>
      <c r="B129" s="360"/>
      <c r="C129" s="122"/>
      <c r="D129" s="103"/>
      <c r="E129" s="92"/>
      <c r="F129" s="23"/>
      <c r="G129" s="94"/>
      <c r="H129" s="83"/>
      <c r="I129" s="18"/>
      <c r="J129" s="94"/>
      <c r="K129" s="83"/>
      <c r="L129" s="18"/>
      <c r="M129" s="94"/>
      <c r="N129" s="25"/>
      <c r="O129" s="90"/>
      <c r="P129" s="243">
        <f t="shared" si="4"/>
        <v>0</v>
      </c>
    </row>
    <row r="130" spans="1:16" ht="18" customHeight="1">
      <c r="A130" s="359">
        <v>17</v>
      </c>
      <c r="B130" s="360"/>
      <c r="C130" s="122"/>
      <c r="D130" s="103"/>
      <c r="E130" s="92"/>
      <c r="F130" s="23"/>
      <c r="G130" s="94"/>
      <c r="H130" s="83"/>
      <c r="I130" s="18"/>
      <c r="J130" s="94"/>
      <c r="K130" s="83"/>
      <c r="L130" s="18"/>
      <c r="M130" s="94"/>
      <c r="N130" s="25"/>
      <c r="O130" s="90"/>
      <c r="P130" s="243">
        <f t="shared" si="4"/>
        <v>0</v>
      </c>
    </row>
    <row r="131" spans="1:16" ht="18" customHeight="1">
      <c r="A131" s="359">
        <v>18</v>
      </c>
      <c r="B131" s="360"/>
      <c r="C131" s="122"/>
      <c r="D131" s="103"/>
      <c r="E131" s="92"/>
      <c r="F131" s="23"/>
      <c r="G131" s="94"/>
      <c r="H131" s="83"/>
      <c r="I131" s="18"/>
      <c r="J131" s="94"/>
      <c r="K131" s="83"/>
      <c r="L131" s="18"/>
      <c r="M131" s="94"/>
      <c r="N131" s="25"/>
      <c r="O131" s="90"/>
      <c r="P131" s="243">
        <f t="shared" si="4"/>
        <v>0</v>
      </c>
    </row>
    <row r="132" spans="1:16" ht="18" customHeight="1">
      <c r="A132" s="359">
        <v>19</v>
      </c>
      <c r="B132" s="360"/>
      <c r="C132" s="122"/>
      <c r="D132" s="103"/>
      <c r="E132" s="92"/>
      <c r="F132" s="23"/>
      <c r="G132" s="94"/>
      <c r="H132" s="83"/>
      <c r="I132" s="18"/>
      <c r="J132" s="94"/>
      <c r="K132" s="83"/>
      <c r="L132" s="18"/>
      <c r="M132" s="94"/>
      <c r="N132" s="25"/>
      <c r="O132" s="90"/>
      <c r="P132" s="243">
        <f t="shared" si="4"/>
        <v>0</v>
      </c>
    </row>
    <row r="133" spans="1:16" ht="18" customHeight="1">
      <c r="A133" s="359">
        <v>20</v>
      </c>
      <c r="B133" s="360"/>
      <c r="C133" s="122"/>
      <c r="D133" s="103"/>
      <c r="E133" s="92"/>
      <c r="F133" s="23"/>
      <c r="G133" s="94"/>
      <c r="H133" s="83"/>
      <c r="I133" s="18"/>
      <c r="J133" s="94"/>
      <c r="K133" s="83"/>
      <c r="L133" s="18"/>
      <c r="M133" s="94"/>
      <c r="N133" s="25"/>
      <c r="O133" s="90"/>
      <c r="P133" s="243">
        <f t="shared" si="4"/>
        <v>0</v>
      </c>
    </row>
    <row r="134" spans="1:16" ht="18" customHeight="1">
      <c r="A134" s="359">
        <v>21</v>
      </c>
      <c r="B134" s="360"/>
      <c r="C134" s="122"/>
      <c r="D134" s="103"/>
      <c r="E134" s="92"/>
      <c r="F134" s="23"/>
      <c r="G134" s="94"/>
      <c r="H134" s="83"/>
      <c r="I134" s="18"/>
      <c r="J134" s="94"/>
      <c r="K134" s="83"/>
      <c r="L134" s="18"/>
      <c r="M134" s="94"/>
      <c r="N134" s="25"/>
      <c r="O134" s="90"/>
      <c r="P134" s="243">
        <f t="shared" si="4"/>
        <v>0</v>
      </c>
    </row>
    <row r="135" spans="1:16" ht="18" customHeight="1">
      <c r="A135" s="359">
        <v>22</v>
      </c>
      <c r="B135" s="360"/>
      <c r="C135" s="122"/>
      <c r="D135" s="103"/>
      <c r="E135" s="92"/>
      <c r="F135" s="23"/>
      <c r="G135" s="94"/>
      <c r="H135" s="83"/>
      <c r="I135" s="18"/>
      <c r="J135" s="94"/>
      <c r="K135" s="83"/>
      <c r="L135" s="18"/>
      <c r="M135" s="94"/>
      <c r="N135" s="25"/>
      <c r="O135" s="90"/>
      <c r="P135" s="243">
        <f t="shared" si="4"/>
        <v>0</v>
      </c>
    </row>
    <row r="136" spans="1:16" ht="18" customHeight="1">
      <c r="A136" s="359">
        <v>23</v>
      </c>
      <c r="B136" s="360"/>
      <c r="C136" s="122"/>
      <c r="D136" s="103"/>
      <c r="E136" s="92"/>
      <c r="F136" s="23"/>
      <c r="G136" s="94"/>
      <c r="H136" s="83"/>
      <c r="I136" s="18"/>
      <c r="J136" s="94"/>
      <c r="K136" s="83"/>
      <c r="L136" s="18"/>
      <c r="M136" s="94"/>
      <c r="N136" s="25"/>
      <c r="O136" s="90"/>
      <c r="P136" s="243">
        <f t="shared" si="4"/>
        <v>0</v>
      </c>
    </row>
    <row r="137" spans="1:16" ht="18" customHeight="1">
      <c r="A137" s="359">
        <v>24</v>
      </c>
      <c r="B137" s="360"/>
      <c r="C137" s="122"/>
      <c r="D137" s="103"/>
      <c r="E137" s="92"/>
      <c r="F137" s="23"/>
      <c r="G137" s="94"/>
      <c r="H137" s="83"/>
      <c r="I137" s="18"/>
      <c r="J137" s="94"/>
      <c r="K137" s="83"/>
      <c r="L137" s="18"/>
      <c r="M137" s="94"/>
      <c r="N137" s="25"/>
      <c r="O137" s="90"/>
      <c r="P137" s="243">
        <f t="shared" si="4"/>
        <v>0</v>
      </c>
    </row>
    <row r="138" spans="1:16" ht="18" customHeight="1">
      <c r="A138" s="359">
        <v>25</v>
      </c>
      <c r="B138" s="360"/>
      <c r="C138" s="122"/>
      <c r="D138" s="103"/>
      <c r="E138" s="92"/>
      <c r="F138" s="23"/>
      <c r="G138" s="94"/>
      <c r="H138" s="83"/>
      <c r="I138" s="18"/>
      <c r="J138" s="94"/>
      <c r="K138" s="83"/>
      <c r="L138" s="18"/>
      <c r="M138" s="94"/>
      <c r="N138" s="25"/>
      <c r="O138" s="90"/>
      <c r="P138" s="243">
        <f t="shared" si="4"/>
        <v>0</v>
      </c>
    </row>
    <row r="139" spans="1:16" ht="18" customHeight="1">
      <c r="A139" s="359">
        <v>26</v>
      </c>
      <c r="B139" s="360"/>
      <c r="C139" s="122"/>
      <c r="D139" s="103"/>
      <c r="E139" s="92"/>
      <c r="F139" s="23"/>
      <c r="G139" s="94"/>
      <c r="H139" s="83"/>
      <c r="I139" s="18"/>
      <c r="J139" s="94"/>
      <c r="K139" s="83"/>
      <c r="L139" s="18"/>
      <c r="M139" s="94"/>
      <c r="N139" s="25"/>
      <c r="O139" s="90"/>
      <c r="P139" s="243">
        <f t="shared" si="4"/>
        <v>0</v>
      </c>
    </row>
    <row r="140" spans="1:16" ht="18" customHeight="1">
      <c r="A140" s="359">
        <v>27</v>
      </c>
      <c r="B140" s="360"/>
      <c r="C140" s="122"/>
      <c r="D140" s="103"/>
      <c r="E140" s="92"/>
      <c r="F140" s="23"/>
      <c r="G140" s="94"/>
      <c r="H140" s="83"/>
      <c r="I140" s="18"/>
      <c r="J140" s="94"/>
      <c r="K140" s="83"/>
      <c r="L140" s="18"/>
      <c r="M140" s="94"/>
      <c r="N140" s="25"/>
      <c r="O140" s="90"/>
      <c r="P140" s="243">
        <f t="shared" si="4"/>
        <v>0</v>
      </c>
    </row>
    <row r="141" spans="1:16" ht="18" customHeight="1">
      <c r="A141" s="359">
        <v>28</v>
      </c>
      <c r="B141" s="360"/>
      <c r="C141" s="122"/>
      <c r="D141" s="103"/>
      <c r="E141" s="92"/>
      <c r="F141" s="23"/>
      <c r="G141" s="94"/>
      <c r="H141" s="83"/>
      <c r="I141" s="18"/>
      <c r="J141" s="94"/>
      <c r="K141" s="83"/>
      <c r="L141" s="18"/>
      <c r="M141" s="94"/>
      <c r="N141" s="25"/>
      <c r="O141" s="90"/>
      <c r="P141" s="243">
        <f t="shared" si="4"/>
        <v>0</v>
      </c>
    </row>
    <row r="142" spans="1:16" ht="18" customHeight="1">
      <c r="A142" s="359">
        <v>29</v>
      </c>
      <c r="B142" s="360"/>
      <c r="C142" s="122"/>
      <c r="D142" s="103"/>
      <c r="E142" s="92"/>
      <c r="F142" s="23"/>
      <c r="G142" s="94"/>
      <c r="H142" s="83"/>
      <c r="I142" s="18"/>
      <c r="J142" s="94"/>
      <c r="K142" s="83"/>
      <c r="L142" s="18"/>
      <c r="M142" s="94"/>
      <c r="N142" s="25"/>
      <c r="O142" s="90"/>
      <c r="P142" s="243">
        <f t="shared" si="4"/>
        <v>0</v>
      </c>
    </row>
    <row r="143" spans="1:16" ht="18" customHeight="1">
      <c r="A143" s="359">
        <v>30</v>
      </c>
      <c r="B143" s="360"/>
      <c r="C143" s="122"/>
      <c r="D143" s="103"/>
      <c r="E143" s="92"/>
      <c r="F143" s="23"/>
      <c r="G143" s="94"/>
      <c r="H143" s="83"/>
      <c r="I143" s="18"/>
      <c r="J143" s="94"/>
      <c r="K143" s="83"/>
      <c r="L143" s="18"/>
      <c r="M143" s="94"/>
      <c r="N143" s="25"/>
      <c r="O143" s="90"/>
      <c r="P143" s="243">
        <f t="shared" si="4"/>
        <v>0</v>
      </c>
    </row>
    <row r="144" spans="1:16" ht="18" customHeight="1">
      <c r="A144" s="359">
        <v>31</v>
      </c>
      <c r="B144" s="360"/>
      <c r="C144" s="122"/>
      <c r="D144" s="103"/>
      <c r="E144" s="92"/>
      <c r="F144" s="23"/>
      <c r="G144" s="94"/>
      <c r="H144" s="83"/>
      <c r="I144" s="18"/>
      <c r="J144" s="94"/>
      <c r="K144" s="83"/>
      <c r="L144" s="18"/>
      <c r="M144" s="94"/>
      <c r="N144" s="25"/>
      <c r="O144" s="90"/>
      <c r="P144" s="243">
        <f t="shared" si="4"/>
        <v>0</v>
      </c>
    </row>
    <row r="145" spans="1:16" ht="18" customHeight="1">
      <c r="A145" s="359">
        <v>32</v>
      </c>
      <c r="B145" s="360"/>
      <c r="C145" s="122"/>
      <c r="D145" s="103"/>
      <c r="E145" s="92"/>
      <c r="F145" s="23"/>
      <c r="G145" s="94"/>
      <c r="H145" s="83"/>
      <c r="I145" s="18"/>
      <c r="J145" s="94"/>
      <c r="K145" s="83"/>
      <c r="L145" s="18"/>
      <c r="M145" s="94"/>
      <c r="N145" s="25"/>
      <c r="O145" s="90"/>
      <c r="P145" s="243">
        <f t="shared" si="4"/>
        <v>0</v>
      </c>
    </row>
    <row r="146" spans="1:16" ht="18" customHeight="1">
      <c r="A146" s="359">
        <v>33</v>
      </c>
      <c r="B146" s="360"/>
      <c r="C146" s="122"/>
      <c r="D146" s="103"/>
      <c r="E146" s="92"/>
      <c r="F146" s="23"/>
      <c r="G146" s="94"/>
      <c r="H146" s="83"/>
      <c r="I146" s="18"/>
      <c r="J146" s="94"/>
      <c r="K146" s="83"/>
      <c r="L146" s="18"/>
      <c r="M146" s="94"/>
      <c r="N146" s="25"/>
      <c r="O146" s="90"/>
      <c r="P146" s="243">
        <f t="shared" si="4"/>
        <v>0</v>
      </c>
    </row>
    <row r="147" spans="1:16" ht="18" customHeight="1">
      <c r="A147" s="359">
        <v>34</v>
      </c>
      <c r="B147" s="360"/>
      <c r="C147" s="122"/>
      <c r="D147" s="103"/>
      <c r="E147" s="92"/>
      <c r="F147" s="23"/>
      <c r="G147" s="94"/>
      <c r="H147" s="83"/>
      <c r="I147" s="18"/>
      <c r="J147" s="94"/>
      <c r="K147" s="83"/>
      <c r="L147" s="18"/>
      <c r="M147" s="94"/>
      <c r="N147" s="25"/>
      <c r="O147" s="90"/>
      <c r="P147" s="243">
        <f t="shared" si="4"/>
        <v>0</v>
      </c>
    </row>
    <row r="148" spans="1:16" ht="18" customHeight="1">
      <c r="A148" s="359">
        <v>35</v>
      </c>
      <c r="B148" s="360"/>
      <c r="C148" s="122"/>
      <c r="D148" s="103"/>
      <c r="E148" s="92"/>
      <c r="F148" s="23"/>
      <c r="G148" s="94"/>
      <c r="H148" s="83"/>
      <c r="I148" s="18"/>
      <c r="J148" s="94"/>
      <c r="K148" s="83"/>
      <c r="L148" s="18"/>
      <c r="M148" s="94"/>
      <c r="N148" s="25"/>
      <c r="O148" s="90"/>
      <c r="P148" s="243">
        <f t="shared" si="4"/>
        <v>0</v>
      </c>
    </row>
    <row r="149" spans="1:16" ht="18" customHeight="1">
      <c r="A149" s="359">
        <v>36</v>
      </c>
      <c r="B149" s="360"/>
      <c r="C149" s="122"/>
      <c r="D149" s="103"/>
      <c r="E149" s="92"/>
      <c r="F149" s="23"/>
      <c r="G149" s="94"/>
      <c r="H149" s="83"/>
      <c r="I149" s="18"/>
      <c r="J149" s="94"/>
      <c r="K149" s="83"/>
      <c r="L149" s="18"/>
      <c r="M149" s="94"/>
      <c r="N149" s="25"/>
      <c r="O149" s="90"/>
      <c r="P149" s="243">
        <f t="shared" si="4"/>
        <v>0</v>
      </c>
    </row>
    <row r="150" spans="1:16" ht="18" customHeight="1">
      <c r="A150" s="359">
        <v>37</v>
      </c>
      <c r="B150" s="360"/>
      <c r="C150" s="122"/>
      <c r="D150" s="103"/>
      <c r="E150" s="92"/>
      <c r="F150" s="23"/>
      <c r="G150" s="94"/>
      <c r="H150" s="83"/>
      <c r="I150" s="18"/>
      <c r="J150" s="94"/>
      <c r="K150" s="83"/>
      <c r="L150" s="18"/>
      <c r="M150" s="94"/>
      <c r="N150" s="25"/>
      <c r="O150" s="90"/>
      <c r="P150" s="243">
        <f t="shared" si="4"/>
        <v>0</v>
      </c>
    </row>
    <row r="151" spans="1:16" ht="18" customHeight="1">
      <c r="A151" s="359">
        <v>38</v>
      </c>
      <c r="B151" s="360"/>
      <c r="C151" s="122"/>
      <c r="D151" s="103"/>
      <c r="E151" s="92"/>
      <c r="F151" s="23"/>
      <c r="G151" s="94"/>
      <c r="H151" s="83"/>
      <c r="I151" s="18"/>
      <c r="J151" s="94"/>
      <c r="K151" s="83"/>
      <c r="L151" s="18"/>
      <c r="M151" s="94"/>
      <c r="N151" s="25"/>
      <c r="O151" s="90"/>
      <c r="P151" s="243">
        <f t="shared" si="4"/>
        <v>0</v>
      </c>
    </row>
    <row r="152" spans="1:16" ht="18" customHeight="1">
      <c r="A152" s="359">
        <v>39</v>
      </c>
      <c r="B152" s="360"/>
      <c r="C152" s="122"/>
      <c r="D152" s="103"/>
      <c r="E152" s="92"/>
      <c r="F152" s="23"/>
      <c r="G152" s="94"/>
      <c r="H152" s="83"/>
      <c r="I152" s="18"/>
      <c r="J152" s="94"/>
      <c r="K152" s="83"/>
      <c r="L152" s="18"/>
      <c r="M152" s="94"/>
      <c r="N152" s="25"/>
      <c r="O152" s="90"/>
      <c r="P152" s="243">
        <f t="shared" si="4"/>
        <v>0</v>
      </c>
    </row>
    <row r="153" spans="1:16" ht="18" customHeight="1">
      <c r="A153" s="359">
        <v>40</v>
      </c>
      <c r="B153" s="360"/>
      <c r="C153" s="122"/>
      <c r="D153" s="103"/>
      <c r="E153" s="92"/>
      <c r="F153" s="23"/>
      <c r="G153" s="94"/>
      <c r="H153" s="83"/>
      <c r="I153" s="18"/>
      <c r="J153" s="94"/>
      <c r="K153" s="83"/>
      <c r="L153" s="18"/>
      <c r="M153" s="94"/>
      <c r="N153" s="25"/>
      <c r="O153" s="90"/>
      <c r="P153" s="243">
        <f t="shared" si="4"/>
        <v>0</v>
      </c>
    </row>
    <row r="154" spans="1:16" ht="18" customHeight="1">
      <c r="A154" s="359">
        <v>41</v>
      </c>
      <c r="B154" s="360"/>
      <c r="C154" s="122"/>
      <c r="D154" s="103"/>
      <c r="E154" s="92"/>
      <c r="F154" s="23"/>
      <c r="G154" s="94"/>
      <c r="H154" s="83"/>
      <c r="I154" s="18"/>
      <c r="J154" s="94"/>
      <c r="K154" s="83"/>
      <c r="L154" s="18"/>
      <c r="M154" s="94"/>
      <c r="N154" s="25"/>
      <c r="O154" s="90"/>
      <c r="P154" s="243">
        <f t="shared" si="4"/>
        <v>0</v>
      </c>
    </row>
    <row r="155" spans="1:16" ht="18" customHeight="1">
      <c r="A155" s="359">
        <v>42</v>
      </c>
      <c r="B155" s="360"/>
      <c r="C155" s="122"/>
      <c r="D155" s="103"/>
      <c r="E155" s="92"/>
      <c r="F155" s="23"/>
      <c r="G155" s="94"/>
      <c r="H155" s="83"/>
      <c r="I155" s="18"/>
      <c r="J155" s="94"/>
      <c r="K155" s="83"/>
      <c r="L155" s="18"/>
      <c r="M155" s="94"/>
      <c r="N155" s="25"/>
      <c r="O155" s="90"/>
      <c r="P155" s="243">
        <f t="shared" si="4"/>
        <v>0</v>
      </c>
    </row>
    <row r="156" spans="1:16" ht="18" customHeight="1">
      <c r="A156" s="359">
        <v>43</v>
      </c>
      <c r="B156" s="360"/>
      <c r="C156" s="122"/>
      <c r="D156" s="103"/>
      <c r="E156" s="92"/>
      <c r="F156" s="23"/>
      <c r="G156" s="94"/>
      <c r="H156" s="83"/>
      <c r="I156" s="18"/>
      <c r="J156" s="94"/>
      <c r="K156" s="83"/>
      <c r="L156" s="18"/>
      <c r="M156" s="94"/>
      <c r="N156" s="25"/>
      <c r="O156" s="90"/>
      <c r="P156" s="243">
        <f t="shared" si="4"/>
        <v>0</v>
      </c>
    </row>
    <row r="157" spans="1:16" ht="18" customHeight="1">
      <c r="A157" s="359">
        <v>44</v>
      </c>
      <c r="B157" s="360"/>
      <c r="C157" s="122"/>
      <c r="D157" s="103"/>
      <c r="E157" s="92"/>
      <c r="F157" s="23"/>
      <c r="G157" s="94"/>
      <c r="H157" s="83"/>
      <c r="I157" s="18"/>
      <c r="J157" s="94"/>
      <c r="K157" s="83"/>
      <c r="L157" s="18"/>
      <c r="M157" s="94"/>
      <c r="N157" s="25"/>
      <c r="O157" s="90"/>
      <c r="P157" s="243">
        <f t="shared" si="4"/>
        <v>0</v>
      </c>
    </row>
    <row r="158" spans="1:16" ht="18" customHeight="1">
      <c r="A158" s="359">
        <v>45</v>
      </c>
      <c r="B158" s="360"/>
      <c r="C158" s="122"/>
      <c r="D158" s="103"/>
      <c r="E158" s="92"/>
      <c r="F158" s="23"/>
      <c r="G158" s="94"/>
      <c r="H158" s="83"/>
      <c r="I158" s="18"/>
      <c r="J158" s="94"/>
      <c r="K158" s="83"/>
      <c r="L158" s="18"/>
      <c r="M158" s="94"/>
      <c r="N158" s="25"/>
      <c r="O158" s="90"/>
      <c r="P158" s="243">
        <f t="shared" si="4"/>
        <v>0</v>
      </c>
    </row>
    <row r="159" spans="1:16" ht="18" customHeight="1">
      <c r="A159" s="359">
        <v>46</v>
      </c>
      <c r="B159" s="360"/>
      <c r="C159" s="122"/>
      <c r="D159" s="103"/>
      <c r="E159" s="92"/>
      <c r="F159" s="23"/>
      <c r="G159" s="94"/>
      <c r="H159" s="83"/>
      <c r="I159" s="18"/>
      <c r="J159" s="94"/>
      <c r="K159" s="83"/>
      <c r="L159" s="18"/>
      <c r="M159" s="94"/>
      <c r="N159" s="25"/>
      <c r="O159" s="90"/>
      <c r="P159" s="243">
        <f t="shared" si="4"/>
        <v>0</v>
      </c>
    </row>
    <row r="160" spans="1:16" ht="18" customHeight="1">
      <c r="A160" s="359">
        <v>47</v>
      </c>
      <c r="B160" s="360"/>
      <c r="C160" s="122"/>
      <c r="D160" s="103"/>
      <c r="E160" s="92"/>
      <c r="F160" s="23"/>
      <c r="G160" s="94"/>
      <c r="H160" s="83"/>
      <c r="I160" s="18"/>
      <c r="J160" s="94"/>
      <c r="K160" s="83"/>
      <c r="L160" s="18"/>
      <c r="M160" s="94"/>
      <c r="N160" s="25"/>
      <c r="O160" s="90"/>
      <c r="P160" s="243">
        <f t="shared" si="4"/>
        <v>0</v>
      </c>
    </row>
    <row r="161" spans="1:16" ht="18" customHeight="1">
      <c r="A161" s="359">
        <v>48</v>
      </c>
      <c r="B161" s="360"/>
      <c r="C161" s="122"/>
      <c r="D161" s="103"/>
      <c r="E161" s="92"/>
      <c r="F161" s="23"/>
      <c r="G161" s="94"/>
      <c r="H161" s="83"/>
      <c r="I161" s="18"/>
      <c r="J161" s="94"/>
      <c r="K161" s="83"/>
      <c r="L161" s="18"/>
      <c r="M161" s="94"/>
      <c r="N161" s="25"/>
      <c r="O161" s="90"/>
      <c r="P161" s="243">
        <f t="shared" si="4"/>
        <v>0</v>
      </c>
    </row>
    <row r="162" spans="1:16" ht="18" customHeight="1">
      <c r="A162" s="359">
        <v>49</v>
      </c>
      <c r="B162" s="360"/>
      <c r="C162" s="122"/>
      <c r="D162" s="103"/>
      <c r="E162" s="92"/>
      <c r="F162" s="23"/>
      <c r="G162" s="94"/>
      <c r="H162" s="83"/>
      <c r="I162" s="18"/>
      <c r="J162" s="94"/>
      <c r="K162" s="83"/>
      <c r="L162" s="18"/>
      <c r="M162" s="94"/>
      <c r="N162" s="25"/>
      <c r="O162" s="90"/>
      <c r="P162" s="243">
        <f t="shared" si="4"/>
        <v>0</v>
      </c>
    </row>
    <row r="163" spans="1:16" ht="18" customHeight="1">
      <c r="A163" s="361">
        <v>50</v>
      </c>
      <c r="B163" s="362"/>
      <c r="C163" s="125"/>
      <c r="D163" s="104"/>
      <c r="E163" s="93"/>
      <c r="F163" s="24"/>
      <c r="G163" s="95"/>
      <c r="H163" s="84"/>
      <c r="I163" s="19"/>
      <c r="J163" s="95"/>
      <c r="K163" s="84"/>
      <c r="L163" s="19"/>
      <c r="M163" s="95"/>
      <c r="N163" s="24"/>
      <c r="O163" s="97"/>
      <c r="P163" s="245">
        <f t="shared" si="4"/>
        <v>0</v>
      </c>
    </row>
    <row r="165" spans="1:16">
      <c r="A165" s="55"/>
      <c r="B165" s="55"/>
    </row>
    <row r="166" spans="1:16" ht="20.100000000000001" customHeight="1"/>
    <row r="167" spans="1:16" ht="20.100000000000001" customHeight="1"/>
    <row r="168" spans="1:16" ht="20.100000000000001" customHeight="1"/>
    <row r="169" spans="1:16" ht="20.100000000000001" customHeight="1"/>
    <row r="170" spans="1:16" ht="20.100000000000001" customHeight="1"/>
    <row r="171" spans="1:16" ht="20.100000000000001" customHeight="1"/>
    <row r="172" spans="1:16" ht="20.100000000000001" customHeight="1"/>
    <row r="173" spans="1:16" ht="20.100000000000001" customHeight="1"/>
    <row r="174" spans="1:16" ht="20.100000000000001" customHeight="1"/>
    <row r="175" spans="1:16" ht="20.100000000000001" customHeight="1"/>
    <row r="176" spans="1:16" ht="19.5" customHeight="1"/>
    <row r="177" spans="8:22" ht="19.5" customHeight="1"/>
    <row r="178" spans="8:22" ht="19.5" customHeight="1"/>
    <row r="179" spans="8:22" ht="19.5" customHeight="1"/>
    <row r="180" spans="8:22" ht="19.5" customHeight="1"/>
    <row r="181" spans="8:22" ht="19.5" customHeight="1"/>
    <row r="182" spans="8:22" ht="19.5" customHeight="1">
      <c r="H182" s="246"/>
      <c r="I182" s="246"/>
      <c r="J182" s="246"/>
      <c r="K182" s="246"/>
      <c r="L182" s="246"/>
      <c r="M182" s="246"/>
      <c r="N182" s="246"/>
    </row>
    <row r="183" spans="8:22" ht="20.100000000000001" customHeight="1">
      <c r="H183" s="246"/>
      <c r="I183" s="246"/>
      <c r="J183" s="246"/>
      <c r="K183" s="246"/>
      <c r="L183" s="246"/>
      <c r="M183" s="246"/>
      <c r="N183" s="246"/>
    </row>
    <row r="184" spans="8:22" ht="20.100000000000001" customHeight="1">
      <c r="H184" s="246"/>
      <c r="I184" s="246"/>
      <c r="J184" s="246"/>
      <c r="K184" s="246"/>
      <c r="L184" s="246"/>
      <c r="M184" s="246"/>
      <c r="N184" s="246"/>
    </row>
    <row r="185" spans="8:22" ht="20.100000000000001" customHeight="1">
      <c r="H185" s="246"/>
      <c r="I185" s="246"/>
      <c r="J185" s="246"/>
      <c r="K185" s="246"/>
      <c r="L185" s="246"/>
      <c r="M185" s="246"/>
      <c r="N185" s="246"/>
    </row>
    <row r="186" spans="8:22" ht="20.100000000000001" customHeight="1">
      <c r="H186" s="246"/>
      <c r="I186" s="246"/>
      <c r="J186" s="246"/>
      <c r="K186" s="246"/>
      <c r="L186" s="246"/>
      <c r="M186" s="246"/>
      <c r="N186" s="246"/>
      <c r="U186" s="225"/>
      <c r="V186" s="42"/>
    </row>
    <row r="187" spans="8:22" ht="20.100000000000001" customHeight="1">
      <c r="H187" s="246"/>
      <c r="I187" s="246"/>
      <c r="J187" s="246"/>
      <c r="K187" s="246"/>
      <c r="L187" s="246"/>
      <c r="M187" s="246"/>
      <c r="N187" s="246"/>
      <c r="U187" s="225"/>
      <c r="V187" s="42"/>
    </row>
    <row r="188" spans="8:22" ht="20.100000000000001" customHeight="1">
      <c r="H188" s="246"/>
      <c r="I188" s="246"/>
      <c r="J188" s="246"/>
      <c r="K188" s="246"/>
      <c r="L188" s="246"/>
      <c r="M188" s="246"/>
      <c r="N188" s="246"/>
      <c r="U188" s="225"/>
      <c r="V188" s="42"/>
    </row>
    <row r="189" spans="8:22" ht="20.100000000000001" customHeight="1">
      <c r="H189" s="246"/>
      <c r="I189" s="246"/>
      <c r="J189" s="246"/>
      <c r="K189" s="246"/>
      <c r="L189" s="246"/>
      <c r="M189" s="246"/>
      <c r="N189" s="246"/>
      <c r="U189" s="225"/>
      <c r="V189" s="42"/>
    </row>
    <row r="190" spans="8:22" ht="20.100000000000001" customHeight="1">
      <c r="H190" s="246"/>
      <c r="I190" s="246"/>
      <c r="J190" s="246"/>
      <c r="K190" s="246"/>
      <c r="L190" s="246"/>
      <c r="M190" s="246"/>
      <c r="N190" s="246"/>
      <c r="U190" s="225"/>
      <c r="V190" s="42"/>
    </row>
    <row r="191" spans="8:22" ht="20.100000000000001" customHeight="1">
      <c r="H191" s="246"/>
      <c r="I191" s="246"/>
      <c r="J191" s="246"/>
      <c r="K191" s="246"/>
      <c r="L191" s="246"/>
      <c r="M191" s="246"/>
      <c r="N191" s="246"/>
      <c r="U191" s="225"/>
      <c r="V191" s="42"/>
    </row>
    <row r="192" spans="8:22" ht="20.100000000000001" customHeight="1">
      <c r="H192" s="246"/>
      <c r="I192" s="246"/>
      <c r="J192" s="246"/>
      <c r="K192" s="246"/>
      <c r="L192" s="246"/>
      <c r="M192" s="246"/>
      <c r="N192" s="246"/>
      <c r="U192" s="225"/>
      <c r="V192" s="42"/>
    </row>
    <row r="193" spans="8:22" ht="20.100000000000001" customHeight="1">
      <c r="H193" s="246"/>
      <c r="I193" s="246"/>
      <c r="J193" s="246"/>
      <c r="K193" s="246"/>
      <c r="L193" s="246"/>
      <c r="M193" s="246"/>
      <c r="N193" s="246"/>
      <c r="U193" s="225"/>
      <c r="V193" s="42"/>
    </row>
    <row r="194" spans="8:22" ht="20.100000000000001" customHeight="1">
      <c r="H194" s="246"/>
      <c r="I194" s="246"/>
      <c r="J194" s="246"/>
      <c r="K194" s="246"/>
      <c r="L194" s="246"/>
      <c r="M194" s="246"/>
      <c r="N194" s="246"/>
      <c r="U194" s="225"/>
      <c r="V194" s="42"/>
    </row>
    <row r="195" spans="8:22" ht="20.100000000000001" customHeight="1">
      <c r="H195" s="246"/>
      <c r="I195" s="246"/>
      <c r="J195" s="246"/>
      <c r="K195" s="246"/>
      <c r="L195" s="246"/>
      <c r="M195" s="246"/>
      <c r="N195" s="246"/>
      <c r="U195" s="225"/>
      <c r="V195" s="42"/>
    </row>
    <row r="196" spans="8:22" ht="20.100000000000001" customHeight="1">
      <c r="H196" s="246"/>
      <c r="I196" s="246"/>
      <c r="J196" s="246"/>
      <c r="K196" s="246"/>
      <c r="L196" s="246"/>
      <c r="M196" s="246"/>
      <c r="N196" s="246"/>
      <c r="U196" s="225"/>
      <c r="V196" s="42"/>
    </row>
    <row r="197" spans="8:22" ht="20.100000000000001" customHeight="1">
      <c r="H197" s="246"/>
      <c r="I197" s="246"/>
      <c r="J197" s="246"/>
      <c r="K197" s="246"/>
      <c r="L197" s="246"/>
      <c r="M197" s="246"/>
      <c r="N197" s="246"/>
      <c r="U197" s="225"/>
      <c r="V197" s="42"/>
    </row>
    <row r="198" spans="8:22" ht="20.100000000000001" customHeight="1">
      <c r="H198" s="246"/>
      <c r="I198" s="246"/>
      <c r="J198" s="246"/>
      <c r="K198" s="246"/>
      <c r="L198" s="246"/>
      <c r="M198" s="246"/>
      <c r="N198" s="246"/>
      <c r="U198" s="225"/>
      <c r="V198" s="42"/>
    </row>
    <row r="199" spans="8:22" ht="20.100000000000001" customHeight="1">
      <c r="H199" s="246"/>
      <c r="I199" s="246"/>
      <c r="J199" s="246"/>
      <c r="K199" s="246"/>
      <c r="L199" s="246"/>
      <c r="M199" s="246"/>
      <c r="N199" s="246"/>
      <c r="U199" s="225"/>
      <c r="V199" s="42"/>
    </row>
    <row r="200" spans="8:22" ht="20.100000000000001" customHeight="1">
      <c r="H200" s="246"/>
      <c r="I200" s="246"/>
      <c r="J200" s="246"/>
      <c r="K200" s="246"/>
      <c r="L200" s="246"/>
      <c r="M200" s="246"/>
      <c r="N200" s="246"/>
      <c r="U200" s="225"/>
      <c r="V200" s="42"/>
    </row>
    <row r="201" spans="8:22" ht="20.100000000000001" customHeight="1">
      <c r="H201" s="246"/>
      <c r="I201" s="246"/>
      <c r="J201" s="246"/>
      <c r="K201" s="246"/>
      <c r="L201" s="246"/>
      <c r="M201" s="246"/>
      <c r="N201" s="246"/>
      <c r="U201" s="225"/>
      <c r="V201" s="42"/>
    </row>
    <row r="202" spans="8:22" ht="20.100000000000001" customHeight="1">
      <c r="H202" s="246"/>
      <c r="I202" s="246"/>
      <c r="J202" s="246"/>
      <c r="K202" s="246"/>
      <c r="L202" s="246"/>
      <c r="M202" s="246"/>
      <c r="N202" s="246"/>
      <c r="U202" s="225"/>
      <c r="V202" s="42"/>
    </row>
    <row r="203" spans="8:22" ht="20.100000000000001" customHeight="1">
      <c r="H203" s="246"/>
      <c r="I203" s="246"/>
      <c r="J203" s="246"/>
      <c r="K203" s="246"/>
      <c r="L203" s="246"/>
      <c r="M203" s="246"/>
      <c r="N203" s="246"/>
      <c r="U203" s="225"/>
      <c r="V203" s="42"/>
    </row>
    <row r="204" spans="8:22" ht="20.100000000000001" customHeight="1">
      <c r="H204" s="246"/>
      <c r="I204" s="246"/>
      <c r="J204" s="246"/>
      <c r="K204" s="246"/>
      <c r="L204" s="246"/>
      <c r="M204" s="246"/>
      <c r="N204" s="246"/>
      <c r="U204" s="225"/>
      <c r="V204" s="42"/>
    </row>
    <row r="205" spans="8:22" ht="20.100000000000001" customHeight="1">
      <c r="H205" s="246"/>
      <c r="I205" s="246"/>
      <c r="J205" s="246"/>
      <c r="K205" s="246"/>
      <c r="L205" s="246"/>
      <c r="M205" s="246"/>
      <c r="N205" s="246"/>
      <c r="U205" s="225"/>
      <c r="V205" s="42"/>
    </row>
    <row r="206" spans="8:22" ht="20.100000000000001" customHeight="1">
      <c r="H206" s="246"/>
      <c r="I206" s="246"/>
      <c r="J206" s="246"/>
      <c r="K206" s="246"/>
      <c r="L206" s="246"/>
      <c r="M206" s="246"/>
      <c r="N206" s="246"/>
      <c r="U206" s="225"/>
      <c r="V206" s="42"/>
    </row>
    <row r="207" spans="8:22" ht="20.100000000000001" customHeight="1">
      <c r="H207" s="246"/>
      <c r="I207" s="246"/>
      <c r="J207" s="246"/>
      <c r="K207" s="246"/>
      <c r="L207" s="246"/>
      <c r="M207" s="246"/>
      <c r="N207" s="246"/>
      <c r="U207" s="225"/>
      <c r="V207" s="42"/>
    </row>
    <row r="208" spans="8:22" ht="20.100000000000001" customHeight="1">
      <c r="H208" s="246"/>
      <c r="I208" s="246"/>
      <c r="J208" s="246"/>
      <c r="K208" s="246"/>
      <c r="L208" s="246"/>
      <c r="M208" s="246"/>
      <c r="N208" s="246"/>
      <c r="U208" s="225"/>
      <c r="V208" s="42"/>
    </row>
    <row r="209" spans="8:22" ht="20.100000000000001" customHeight="1">
      <c r="H209" s="246"/>
      <c r="I209" s="246"/>
      <c r="J209" s="246"/>
      <c r="K209" s="246"/>
      <c r="L209" s="246"/>
      <c r="M209" s="246"/>
      <c r="N209" s="246"/>
      <c r="U209" s="225"/>
      <c r="V209" s="42"/>
    </row>
    <row r="210" spans="8:22">
      <c r="U210" s="225"/>
      <c r="V210" s="42"/>
    </row>
    <row r="211" spans="8:22">
      <c r="U211" s="225"/>
      <c r="V211" s="42"/>
    </row>
    <row r="212" spans="8:22">
      <c r="U212" s="225"/>
      <c r="V212" s="42"/>
    </row>
    <row r="213" spans="8:22">
      <c r="U213" s="225"/>
      <c r="V213" s="42"/>
    </row>
    <row r="214" spans="8:22">
      <c r="U214" s="225"/>
      <c r="V214" s="42"/>
    </row>
  </sheetData>
  <sheetProtection sheet="1" formatRows="0"/>
  <mergeCells count="186">
    <mergeCell ref="A160:B160"/>
    <mergeCell ref="A161:B161"/>
    <mergeCell ref="A162:B162"/>
    <mergeCell ref="A163:B163"/>
    <mergeCell ref="A154:B154"/>
    <mergeCell ref="A155:B155"/>
    <mergeCell ref="A156:B156"/>
    <mergeCell ref="A157:B157"/>
    <mergeCell ref="A158:B158"/>
    <mergeCell ref="A159:B159"/>
    <mergeCell ref="A148:B148"/>
    <mergeCell ref="A149:B149"/>
    <mergeCell ref="A150:B150"/>
    <mergeCell ref="A151:B151"/>
    <mergeCell ref="A152:B152"/>
    <mergeCell ref="A153:B153"/>
    <mergeCell ref="A142:B142"/>
    <mergeCell ref="A143:B143"/>
    <mergeCell ref="A144:B144"/>
    <mergeCell ref="A145:B145"/>
    <mergeCell ref="A146:B146"/>
    <mergeCell ref="A147:B147"/>
    <mergeCell ref="A136:B136"/>
    <mergeCell ref="A137:B137"/>
    <mergeCell ref="A138:B138"/>
    <mergeCell ref="A139:B139"/>
    <mergeCell ref="A140:B140"/>
    <mergeCell ref="A141:B141"/>
    <mergeCell ref="A130:B130"/>
    <mergeCell ref="A131:B131"/>
    <mergeCell ref="A132:B132"/>
    <mergeCell ref="A133:B133"/>
    <mergeCell ref="A134:B134"/>
    <mergeCell ref="A135:B135"/>
    <mergeCell ref="A124:B124"/>
    <mergeCell ref="A125:B125"/>
    <mergeCell ref="A126:B126"/>
    <mergeCell ref="A127:B127"/>
    <mergeCell ref="A128:B128"/>
    <mergeCell ref="A129:B129"/>
    <mergeCell ref="A118:B118"/>
    <mergeCell ref="A119:B119"/>
    <mergeCell ref="A120:B120"/>
    <mergeCell ref="A121:B121"/>
    <mergeCell ref="A122:B122"/>
    <mergeCell ref="A123:B123"/>
    <mergeCell ref="O110:Q110"/>
    <mergeCell ref="A113:B113"/>
    <mergeCell ref="A114:B114"/>
    <mergeCell ref="A115:B115"/>
    <mergeCell ref="A116:B116"/>
    <mergeCell ref="A117:B117"/>
    <mergeCell ref="A108:B108"/>
    <mergeCell ref="D108:J108"/>
    <mergeCell ref="L108:N108"/>
    <mergeCell ref="O108:Q108"/>
    <mergeCell ref="A109:B110"/>
    <mergeCell ref="C109:C110"/>
    <mergeCell ref="D109:J110"/>
    <mergeCell ref="L109:N109"/>
    <mergeCell ref="O109:Q109"/>
    <mergeCell ref="L110:N110"/>
    <mergeCell ref="A101:B101"/>
    <mergeCell ref="A102:B102"/>
    <mergeCell ref="A103:B103"/>
    <mergeCell ref="A104:B104"/>
    <mergeCell ref="A105:B105"/>
    <mergeCell ref="A106:B106"/>
    <mergeCell ref="A95:B95"/>
    <mergeCell ref="A96:B96"/>
    <mergeCell ref="A97:B97"/>
    <mergeCell ref="A98:B98"/>
    <mergeCell ref="A99:B99"/>
    <mergeCell ref="A100:B100"/>
    <mergeCell ref="A89:B89"/>
    <mergeCell ref="A90:B90"/>
    <mergeCell ref="A91:B91"/>
    <mergeCell ref="A92:B92"/>
    <mergeCell ref="A93:B93"/>
    <mergeCell ref="A94:B94"/>
    <mergeCell ref="A83:B83"/>
    <mergeCell ref="A84:B84"/>
    <mergeCell ref="A85:B85"/>
    <mergeCell ref="A86:B86"/>
    <mergeCell ref="A87:B87"/>
    <mergeCell ref="A88:B88"/>
    <mergeCell ref="A77:B77"/>
    <mergeCell ref="A78:B78"/>
    <mergeCell ref="A79:B79"/>
    <mergeCell ref="A80:B80"/>
    <mergeCell ref="A81:B81"/>
    <mergeCell ref="A82:B82"/>
    <mergeCell ref="A71:B71"/>
    <mergeCell ref="A72:B72"/>
    <mergeCell ref="A73:B73"/>
    <mergeCell ref="A74:B74"/>
    <mergeCell ref="A75:B75"/>
    <mergeCell ref="A76:B76"/>
    <mergeCell ref="A65:B65"/>
    <mergeCell ref="A66:B66"/>
    <mergeCell ref="A67:B67"/>
    <mergeCell ref="A68:B68"/>
    <mergeCell ref="A69:B69"/>
    <mergeCell ref="A70:B70"/>
    <mergeCell ref="A59:B59"/>
    <mergeCell ref="A60:B60"/>
    <mergeCell ref="A61:B61"/>
    <mergeCell ref="A62:B62"/>
    <mergeCell ref="A63:B63"/>
    <mergeCell ref="A64:B64"/>
    <mergeCell ref="A54:B54"/>
    <mergeCell ref="A55:B55"/>
    <mergeCell ref="A56:B56"/>
    <mergeCell ref="A57:B57"/>
    <mergeCell ref="A58:B58"/>
    <mergeCell ref="A48:B48"/>
    <mergeCell ref="U50:V50"/>
    <mergeCell ref="A49:B49"/>
    <mergeCell ref="A50:B50"/>
    <mergeCell ref="A51:B51"/>
    <mergeCell ref="A52:B52"/>
    <mergeCell ref="A35:B35"/>
    <mergeCell ref="A36:B36"/>
    <mergeCell ref="A37:B37"/>
    <mergeCell ref="A38:B38"/>
    <mergeCell ref="A39:B39"/>
    <mergeCell ref="A40:B40"/>
    <mergeCell ref="A41:B41"/>
    <mergeCell ref="U36:U49"/>
    <mergeCell ref="A53:B53"/>
    <mergeCell ref="A42:B42"/>
    <mergeCell ref="A43:B43"/>
    <mergeCell ref="A44:B44"/>
    <mergeCell ref="A45:B45"/>
    <mergeCell ref="A46:B46"/>
    <mergeCell ref="A47:B47"/>
    <mergeCell ref="U21:V21"/>
    <mergeCell ref="A22:B22"/>
    <mergeCell ref="A23:B23"/>
    <mergeCell ref="A24:B24"/>
    <mergeCell ref="A25:B25"/>
    <mergeCell ref="A26:B26"/>
    <mergeCell ref="U22:U35"/>
    <mergeCell ref="A16:B16"/>
    <mergeCell ref="U16:V16"/>
    <mergeCell ref="A17:B17"/>
    <mergeCell ref="U17:V17"/>
    <mergeCell ref="A18:B18"/>
    <mergeCell ref="U18:V18"/>
    <mergeCell ref="A27:B27"/>
    <mergeCell ref="A28:B28"/>
    <mergeCell ref="A29:B29"/>
    <mergeCell ref="A30:B30"/>
    <mergeCell ref="A31:B31"/>
    <mergeCell ref="A32:B32"/>
    <mergeCell ref="A19:B19"/>
    <mergeCell ref="A20:B20"/>
    <mergeCell ref="A21:B21"/>
    <mergeCell ref="A33:B33"/>
    <mergeCell ref="A34:B34"/>
    <mergeCell ref="A9:B9"/>
    <mergeCell ref="U9:V9"/>
    <mergeCell ref="A10:B10"/>
    <mergeCell ref="U10:V10"/>
    <mergeCell ref="A11:B11"/>
    <mergeCell ref="U11:U15"/>
    <mergeCell ref="A12:B12"/>
    <mergeCell ref="A13:B13"/>
    <mergeCell ref="A14:B14"/>
    <mergeCell ref="A15:B15"/>
    <mergeCell ref="O3:Q3"/>
    <mergeCell ref="U5:V5"/>
    <mergeCell ref="A6:B6"/>
    <mergeCell ref="A7:B7"/>
    <mergeCell ref="A8:B8"/>
    <mergeCell ref="U8:V8"/>
    <mergeCell ref="A1:B1"/>
    <mergeCell ref="D1:J1"/>
    <mergeCell ref="L1:N1"/>
    <mergeCell ref="O1:Q1"/>
    <mergeCell ref="A2:B3"/>
    <mergeCell ref="C2:C3"/>
    <mergeCell ref="D2:J3"/>
    <mergeCell ref="L2:N2"/>
    <mergeCell ref="O2:Q2"/>
    <mergeCell ref="L3:N3"/>
  </mergeCells>
  <phoneticPr fontId="5"/>
  <conditionalFormatting sqref="N48:N106 F48:F106 H48:H106 K48:K106">
    <cfRule type="expression" dxfId="795" priority="73">
      <formula>INDIRECT(ADDRESS(ROW(),COLUMN()))=TRUNC(INDIRECT(ADDRESS(ROW(),COLUMN())))</formula>
    </cfRule>
  </conditionalFormatting>
  <conditionalFormatting sqref="N24:N47">
    <cfRule type="expression" dxfId="794" priority="69">
      <formula>INDIRECT(ADDRESS(ROW(),COLUMN()))=TRUNC(INDIRECT(ADDRESS(ROW(),COLUMN())))</formula>
    </cfRule>
  </conditionalFormatting>
  <conditionalFormatting sqref="F45:F47">
    <cfRule type="expression" dxfId="793" priority="72">
      <formula>INDIRECT(ADDRESS(ROW(),COLUMN()))=TRUNC(INDIRECT(ADDRESS(ROW(),COLUMN())))</formula>
    </cfRule>
  </conditionalFormatting>
  <conditionalFormatting sqref="H42 H45:H47">
    <cfRule type="expression" dxfId="792" priority="71">
      <formula>INDIRECT(ADDRESS(ROW(),COLUMN()))=TRUNC(INDIRECT(ADDRESS(ROW(),COLUMN())))</formula>
    </cfRule>
  </conditionalFormatting>
  <conditionalFormatting sqref="K26:K47">
    <cfRule type="expression" dxfId="791" priority="70">
      <formula>INDIRECT(ADDRESS(ROW(),COLUMN()))=TRUNC(INDIRECT(ADDRESS(ROW(),COLUMN())))</formula>
    </cfRule>
  </conditionalFormatting>
  <conditionalFormatting sqref="N7">
    <cfRule type="expression" dxfId="790" priority="67">
      <formula>INDIRECT(ADDRESS(ROW(),COLUMN()))=TRUNC(INDIRECT(ADDRESS(ROW(),COLUMN())))</formula>
    </cfRule>
  </conditionalFormatting>
  <conditionalFormatting sqref="K7">
    <cfRule type="expression" dxfId="789" priority="68">
      <formula>INDIRECT(ADDRESS(ROW(),COLUMN()))=TRUNC(INDIRECT(ADDRESS(ROW(),COLUMN())))</formula>
    </cfRule>
  </conditionalFormatting>
  <conditionalFormatting sqref="N8">
    <cfRule type="expression" dxfId="788" priority="65">
      <formula>INDIRECT(ADDRESS(ROW(),COLUMN()))=TRUNC(INDIRECT(ADDRESS(ROW(),COLUMN())))</formula>
    </cfRule>
  </conditionalFormatting>
  <conditionalFormatting sqref="K8">
    <cfRule type="expression" dxfId="787" priority="66">
      <formula>INDIRECT(ADDRESS(ROW(),COLUMN()))=TRUNC(INDIRECT(ADDRESS(ROW(),COLUMN())))</formula>
    </cfRule>
  </conditionalFormatting>
  <conditionalFormatting sqref="N9:N23">
    <cfRule type="expression" dxfId="786" priority="62">
      <formula>INDIRECT(ADDRESS(ROW(),COLUMN()))=TRUNC(INDIRECT(ADDRESS(ROW(),COLUMN())))</formula>
    </cfRule>
  </conditionalFormatting>
  <conditionalFormatting sqref="H18:H22">
    <cfRule type="expression" dxfId="785" priority="64">
      <formula>INDIRECT(ADDRESS(ROW(),COLUMN()))=TRUNC(INDIRECT(ADDRESS(ROW(),COLUMN())))</formula>
    </cfRule>
  </conditionalFormatting>
  <conditionalFormatting sqref="K9:K22">
    <cfRule type="expression" dxfId="784" priority="63">
      <formula>INDIRECT(ADDRESS(ROW(),COLUMN()))=TRUNC(INDIRECT(ADDRESS(ROW(),COLUMN())))</formula>
    </cfRule>
  </conditionalFormatting>
  <conditionalFormatting sqref="F7 F12">
    <cfRule type="expression" dxfId="783" priority="61">
      <formula>INDIRECT(ADDRESS(ROW(),COLUMN()))=TRUNC(INDIRECT(ADDRESS(ROW(),COLUMN())))</formula>
    </cfRule>
  </conditionalFormatting>
  <conditionalFormatting sqref="H7 H12">
    <cfRule type="expression" dxfId="782" priority="60">
      <formula>INDIRECT(ADDRESS(ROW(),COLUMN()))=TRUNC(INDIRECT(ADDRESS(ROW(),COLUMN())))</formula>
    </cfRule>
  </conditionalFormatting>
  <conditionalFormatting sqref="F9">
    <cfRule type="expression" dxfId="781" priority="59">
      <formula>INDIRECT(ADDRESS(ROW(),COLUMN()))=TRUNC(INDIRECT(ADDRESS(ROW(),COLUMN())))</formula>
    </cfRule>
  </conditionalFormatting>
  <conditionalFormatting sqref="H9">
    <cfRule type="expression" dxfId="780" priority="58">
      <formula>INDIRECT(ADDRESS(ROW(),COLUMN()))=TRUNC(INDIRECT(ADDRESS(ROW(),COLUMN())))</formula>
    </cfRule>
  </conditionalFormatting>
  <conditionalFormatting sqref="F11">
    <cfRule type="expression" dxfId="779" priority="57">
      <formula>INDIRECT(ADDRESS(ROW(),COLUMN()))=TRUNC(INDIRECT(ADDRESS(ROW(),COLUMN())))</formula>
    </cfRule>
  </conditionalFormatting>
  <conditionalFormatting sqref="H11">
    <cfRule type="expression" dxfId="778" priority="56">
      <formula>INDIRECT(ADDRESS(ROW(),COLUMN()))=TRUNC(INDIRECT(ADDRESS(ROW(),COLUMN())))</formula>
    </cfRule>
  </conditionalFormatting>
  <conditionalFormatting sqref="F8">
    <cfRule type="expression" dxfId="777" priority="55">
      <formula>INDIRECT(ADDRESS(ROW(),COLUMN()))=TRUNC(INDIRECT(ADDRESS(ROW(),COLUMN())))</formula>
    </cfRule>
  </conditionalFormatting>
  <conditionalFormatting sqref="H8">
    <cfRule type="expression" dxfId="776" priority="54">
      <formula>INDIRECT(ADDRESS(ROW(),COLUMN()))=TRUNC(INDIRECT(ADDRESS(ROW(),COLUMN())))</formula>
    </cfRule>
  </conditionalFormatting>
  <conditionalFormatting sqref="F10">
    <cfRule type="expression" dxfId="775" priority="53">
      <formula>INDIRECT(ADDRESS(ROW(),COLUMN()))=TRUNC(INDIRECT(ADDRESS(ROW(),COLUMN())))</formula>
    </cfRule>
  </conditionalFormatting>
  <conditionalFormatting sqref="H10">
    <cfRule type="expression" dxfId="774" priority="52">
      <formula>INDIRECT(ADDRESS(ROW(),COLUMN()))=TRUNC(INDIRECT(ADDRESS(ROW(),COLUMN())))</formula>
    </cfRule>
  </conditionalFormatting>
  <conditionalFormatting sqref="F13 F16">
    <cfRule type="expression" dxfId="773" priority="51">
      <formula>INDIRECT(ADDRESS(ROW(),COLUMN()))=TRUNC(INDIRECT(ADDRESS(ROW(),COLUMN())))</formula>
    </cfRule>
  </conditionalFormatting>
  <conditionalFormatting sqref="H13 H16">
    <cfRule type="expression" dxfId="772" priority="50">
      <formula>INDIRECT(ADDRESS(ROW(),COLUMN()))=TRUNC(INDIRECT(ADDRESS(ROW(),COLUMN())))</formula>
    </cfRule>
  </conditionalFormatting>
  <conditionalFormatting sqref="F14">
    <cfRule type="expression" dxfId="771" priority="49">
      <formula>INDIRECT(ADDRESS(ROW(),COLUMN()))=TRUNC(INDIRECT(ADDRESS(ROW(),COLUMN())))</formula>
    </cfRule>
  </conditionalFormatting>
  <conditionalFormatting sqref="H14">
    <cfRule type="expression" dxfId="770" priority="48">
      <formula>INDIRECT(ADDRESS(ROW(),COLUMN()))=TRUNC(INDIRECT(ADDRESS(ROW(),COLUMN())))</formula>
    </cfRule>
  </conditionalFormatting>
  <conditionalFormatting sqref="F15">
    <cfRule type="expression" dxfId="769" priority="47">
      <formula>INDIRECT(ADDRESS(ROW(),COLUMN()))=TRUNC(INDIRECT(ADDRESS(ROW(),COLUMN())))</formula>
    </cfRule>
  </conditionalFormatting>
  <conditionalFormatting sqref="H15">
    <cfRule type="expression" dxfId="768" priority="46">
      <formula>INDIRECT(ADDRESS(ROW(),COLUMN()))=TRUNC(INDIRECT(ADDRESS(ROW(),COLUMN())))</formula>
    </cfRule>
  </conditionalFormatting>
  <conditionalFormatting sqref="F17">
    <cfRule type="expression" dxfId="767" priority="45">
      <formula>INDIRECT(ADDRESS(ROW(),COLUMN()))=TRUNC(INDIRECT(ADDRESS(ROW(),COLUMN())))</formula>
    </cfRule>
  </conditionalFormatting>
  <conditionalFormatting sqref="H17">
    <cfRule type="expression" dxfId="766" priority="44">
      <formula>INDIRECT(ADDRESS(ROW(),COLUMN()))=TRUNC(INDIRECT(ADDRESS(ROW(),COLUMN())))</formula>
    </cfRule>
  </conditionalFormatting>
  <conditionalFormatting sqref="F18 F20">
    <cfRule type="expression" dxfId="765" priority="43">
      <formula>INDIRECT(ADDRESS(ROW(),COLUMN()))=TRUNC(INDIRECT(ADDRESS(ROW(),COLUMN())))</formula>
    </cfRule>
  </conditionalFormatting>
  <conditionalFormatting sqref="F19">
    <cfRule type="expression" dxfId="764" priority="42">
      <formula>INDIRECT(ADDRESS(ROW(),COLUMN()))=TRUNC(INDIRECT(ADDRESS(ROW(),COLUMN())))</formula>
    </cfRule>
  </conditionalFormatting>
  <conditionalFormatting sqref="F21:F22">
    <cfRule type="expression" dxfId="763" priority="41">
      <formula>INDIRECT(ADDRESS(ROW(),COLUMN()))=TRUNC(INDIRECT(ADDRESS(ROW(),COLUMN())))</formula>
    </cfRule>
  </conditionalFormatting>
  <conditionalFormatting sqref="F23:F25">
    <cfRule type="expression" dxfId="762" priority="40">
      <formula>INDIRECT(ADDRESS(ROW(),COLUMN()))=TRUNC(INDIRECT(ADDRESS(ROW(),COLUMN())))</formula>
    </cfRule>
  </conditionalFormatting>
  <conditionalFormatting sqref="H23:H25">
    <cfRule type="expression" dxfId="761" priority="39">
      <formula>INDIRECT(ADDRESS(ROW(),COLUMN()))=TRUNC(INDIRECT(ADDRESS(ROW(),COLUMN())))</formula>
    </cfRule>
  </conditionalFormatting>
  <conditionalFormatting sqref="K23:K25">
    <cfRule type="expression" dxfId="760" priority="38">
      <formula>INDIRECT(ADDRESS(ROW(),COLUMN()))=TRUNC(INDIRECT(ADDRESS(ROW(),COLUMN())))</formula>
    </cfRule>
  </conditionalFormatting>
  <conditionalFormatting sqref="F26:F27">
    <cfRule type="expression" dxfId="759" priority="37">
      <formula>INDIRECT(ADDRESS(ROW(),COLUMN()))=TRUNC(INDIRECT(ADDRESS(ROW(),COLUMN())))</formula>
    </cfRule>
  </conditionalFormatting>
  <conditionalFormatting sqref="H26:H27">
    <cfRule type="expression" dxfId="758" priority="36">
      <formula>INDIRECT(ADDRESS(ROW(),COLUMN()))=TRUNC(INDIRECT(ADDRESS(ROW(),COLUMN())))</formula>
    </cfRule>
  </conditionalFormatting>
  <conditionalFormatting sqref="F28:F29 F39 F41">
    <cfRule type="expression" dxfId="757" priority="35">
      <formula>INDIRECT(ADDRESS(ROW(),COLUMN()))=TRUNC(INDIRECT(ADDRESS(ROW(),COLUMN())))</formula>
    </cfRule>
  </conditionalFormatting>
  <conditionalFormatting sqref="H28:H29 H39 H41">
    <cfRule type="expression" dxfId="756" priority="34">
      <formula>INDIRECT(ADDRESS(ROW(),COLUMN()))=TRUNC(INDIRECT(ADDRESS(ROW(),COLUMN())))</formula>
    </cfRule>
  </conditionalFormatting>
  <conditionalFormatting sqref="F37">
    <cfRule type="expression" dxfId="755" priority="33">
      <formula>INDIRECT(ADDRESS(ROW(),COLUMN()))=TRUNC(INDIRECT(ADDRESS(ROW(),COLUMN())))</formula>
    </cfRule>
  </conditionalFormatting>
  <conditionalFormatting sqref="H37">
    <cfRule type="expression" dxfId="754" priority="32">
      <formula>INDIRECT(ADDRESS(ROW(),COLUMN()))=TRUNC(INDIRECT(ADDRESS(ROW(),COLUMN())))</formula>
    </cfRule>
  </conditionalFormatting>
  <conditionalFormatting sqref="F34">
    <cfRule type="expression" dxfId="753" priority="31">
      <formula>INDIRECT(ADDRESS(ROW(),COLUMN()))=TRUNC(INDIRECT(ADDRESS(ROW(),COLUMN())))</formula>
    </cfRule>
  </conditionalFormatting>
  <conditionalFormatting sqref="H34">
    <cfRule type="expression" dxfId="752" priority="30">
      <formula>INDIRECT(ADDRESS(ROW(),COLUMN()))=TRUNC(INDIRECT(ADDRESS(ROW(),COLUMN())))</formula>
    </cfRule>
  </conditionalFormatting>
  <conditionalFormatting sqref="F35">
    <cfRule type="expression" dxfId="751" priority="29">
      <formula>INDIRECT(ADDRESS(ROW(),COLUMN()))=TRUNC(INDIRECT(ADDRESS(ROW(),COLUMN())))</formula>
    </cfRule>
  </conditionalFormatting>
  <conditionalFormatting sqref="H35">
    <cfRule type="expression" dxfId="750" priority="28">
      <formula>INDIRECT(ADDRESS(ROW(),COLUMN()))=TRUNC(INDIRECT(ADDRESS(ROW(),COLUMN())))</formula>
    </cfRule>
  </conditionalFormatting>
  <conditionalFormatting sqref="F38">
    <cfRule type="expression" dxfId="749" priority="27">
      <formula>INDIRECT(ADDRESS(ROW(),COLUMN()))=TRUNC(INDIRECT(ADDRESS(ROW(),COLUMN())))</formula>
    </cfRule>
  </conditionalFormatting>
  <conditionalFormatting sqref="H38">
    <cfRule type="expression" dxfId="748" priority="26">
      <formula>INDIRECT(ADDRESS(ROW(),COLUMN()))=TRUNC(INDIRECT(ADDRESS(ROW(),COLUMN())))</formula>
    </cfRule>
  </conditionalFormatting>
  <conditionalFormatting sqref="F40">
    <cfRule type="expression" dxfId="747" priority="25">
      <formula>INDIRECT(ADDRESS(ROW(),COLUMN()))=TRUNC(INDIRECT(ADDRESS(ROW(),COLUMN())))</formula>
    </cfRule>
  </conditionalFormatting>
  <conditionalFormatting sqref="H40">
    <cfRule type="expression" dxfId="746" priority="24">
      <formula>INDIRECT(ADDRESS(ROW(),COLUMN()))=TRUNC(INDIRECT(ADDRESS(ROW(),COLUMN())))</formula>
    </cfRule>
  </conditionalFormatting>
  <conditionalFormatting sqref="F33">
    <cfRule type="expression" dxfId="745" priority="23">
      <formula>INDIRECT(ADDRESS(ROW(),COLUMN()))=TRUNC(INDIRECT(ADDRESS(ROW(),COLUMN())))</formula>
    </cfRule>
  </conditionalFormatting>
  <conditionalFormatting sqref="H33">
    <cfRule type="expression" dxfId="744" priority="22">
      <formula>INDIRECT(ADDRESS(ROW(),COLUMN()))=TRUNC(INDIRECT(ADDRESS(ROW(),COLUMN())))</formula>
    </cfRule>
  </conditionalFormatting>
  <conditionalFormatting sqref="F36">
    <cfRule type="expression" dxfId="743" priority="21">
      <formula>INDIRECT(ADDRESS(ROW(),COLUMN()))=TRUNC(INDIRECT(ADDRESS(ROW(),COLUMN())))</formula>
    </cfRule>
  </conditionalFormatting>
  <conditionalFormatting sqref="H36">
    <cfRule type="expression" dxfId="742" priority="20">
      <formula>INDIRECT(ADDRESS(ROW(),COLUMN()))=TRUNC(INDIRECT(ADDRESS(ROW(),COLUMN())))</formula>
    </cfRule>
  </conditionalFormatting>
  <conditionalFormatting sqref="F32">
    <cfRule type="expression" dxfId="741" priority="19">
      <formula>INDIRECT(ADDRESS(ROW(),COLUMN()))=TRUNC(INDIRECT(ADDRESS(ROW(),COLUMN())))</formula>
    </cfRule>
  </conditionalFormatting>
  <conditionalFormatting sqref="H32">
    <cfRule type="expression" dxfId="740" priority="18">
      <formula>INDIRECT(ADDRESS(ROW(),COLUMN()))=TRUNC(INDIRECT(ADDRESS(ROW(),COLUMN())))</formula>
    </cfRule>
  </conditionalFormatting>
  <conditionalFormatting sqref="F30">
    <cfRule type="expression" dxfId="739" priority="17">
      <formula>INDIRECT(ADDRESS(ROW(),COLUMN()))=TRUNC(INDIRECT(ADDRESS(ROW(),COLUMN())))</formula>
    </cfRule>
  </conditionalFormatting>
  <conditionalFormatting sqref="H30">
    <cfRule type="expression" dxfId="738" priority="16">
      <formula>INDIRECT(ADDRESS(ROW(),COLUMN()))=TRUNC(INDIRECT(ADDRESS(ROW(),COLUMN())))</formula>
    </cfRule>
  </conditionalFormatting>
  <conditionalFormatting sqref="F31">
    <cfRule type="expression" dxfId="737" priority="15">
      <formula>INDIRECT(ADDRESS(ROW(),COLUMN()))=TRUNC(INDIRECT(ADDRESS(ROW(),COLUMN())))</formula>
    </cfRule>
  </conditionalFormatting>
  <conditionalFormatting sqref="H31">
    <cfRule type="expression" dxfId="736" priority="14">
      <formula>INDIRECT(ADDRESS(ROW(),COLUMN()))=TRUNC(INDIRECT(ADDRESS(ROW(),COLUMN())))</formula>
    </cfRule>
  </conditionalFormatting>
  <conditionalFormatting sqref="F42">
    <cfRule type="expression" dxfId="735" priority="13">
      <formula>INDIRECT(ADDRESS(ROW(),COLUMN()))=TRUNC(INDIRECT(ADDRESS(ROW(),COLUMN())))</formula>
    </cfRule>
  </conditionalFormatting>
  <conditionalFormatting sqref="F43:F44">
    <cfRule type="expression" dxfId="734" priority="12">
      <formula>INDIRECT(ADDRESS(ROW(),COLUMN()))=TRUNC(INDIRECT(ADDRESS(ROW(),COLUMN())))</formula>
    </cfRule>
  </conditionalFormatting>
  <conditionalFormatting sqref="H43:H44">
    <cfRule type="expression" dxfId="733" priority="11">
      <formula>INDIRECT(ADDRESS(ROW(),COLUMN()))=TRUNC(INDIRECT(ADDRESS(ROW(),COLUMN())))</formula>
    </cfRule>
  </conditionalFormatting>
  <conditionalFormatting sqref="H114">
    <cfRule type="expression" dxfId="732" priority="10">
      <formula>INDIRECT(ADDRESS(ROW(),COLUMN()))=TRUNC(INDIRECT(ADDRESS(ROW(),COLUMN())))</formula>
    </cfRule>
  </conditionalFormatting>
  <conditionalFormatting sqref="K114">
    <cfRule type="expression" dxfId="731" priority="9">
      <formula>INDIRECT(ADDRESS(ROW(),COLUMN()))=TRUNC(INDIRECT(ADDRESS(ROW(),COLUMN())))</formula>
    </cfRule>
  </conditionalFormatting>
  <conditionalFormatting sqref="N114">
    <cfRule type="expression" dxfId="730" priority="8">
      <formula>INDIRECT(ADDRESS(ROW(),COLUMN()))=TRUNC(INDIRECT(ADDRESS(ROW(),COLUMN())))</formula>
    </cfRule>
  </conditionalFormatting>
  <conditionalFormatting sqref="F116:F163">
    <cfRule type="expression" dxfId="729" priority="7">
      <formula>INDIRECT(ADDRESS(ROW(),COLUMN()))=TRUNC(INDIRECT(ADDRESS(ROW(),COLUMN())))</formula>
    </cfRule>
  </conditionalFormatting>
  <conditionalFormatting sqref="H116:H163">
    <cfRule type="expression" dxfId="728" priority="6">
      <formula>INDIRECT(ADDRESS(ROW(),COLUMN()))=TRUNC(INDIRECT(ADDRESS(ROW(),COLUMN())))</formula>
    </cfRule>
  </conditionalFormatting>
  <conditionalFormatting sqref="K115:K163">
    <cfRule type="expression" dxfId="727" priority="5">
      <formula>INDIRECT(ADDRESS(ROW(),COLUMN()))=TRUNC(INDIRECT(ADDRESS(ROW(),COLUMN())))</formula>
    </cfRule>
  </conditionalFormatting>
  <conditionalFormatting sqref="N115:N163">
    <cfRule type="expression" dxfId="726" priority="4">
      <formula>INDIRECT(ADDRESS(ROW(),COLUMN()))=TRUNC(INDIRECT(ADDRESS(ROW(),COLUMN())))</formula>
    </cfRule>
  </conditionalFormatting>
  <conditionalFormatting sqref="F114">
    <cfRule type="expression" dxfId="725" priority="3">
      <formula>INDIRECT(ADDRESS(ROW(),COLUMN()))=TRUNC(INDIRECT(ADDRESS(ROW(),COLUMN())))</formula>
    </cfRule>
  </conditionalFormatting>
  <conditionalFormatting sqref="F115">
    <cfRule type="expression" dxfId="724" priority="2">
      <formula>INDIRECT(ADDRESS(ROW(),COLUMN()))=TRUNC(INDIRECT(ADDRESS(ROW(),COLUMN())))</formula>
    </cfRule>
  </conditionalFormatting>
  <conditionalFormatting sqref="H115">
    <cfRule type="expression" dxfId="723" priority="1">
      <formula>INDIRECT(ADDRESS(ROW(),COLUMN()))=TRUNC(INDIRECT(ADDRESS(ROW(),COLUMN())))</formula>
    </cfRule>
  </conditionalFormatting>
  <dataValidations count="7">
    <dataValidation type="list" allowBlank="1" showInputMessage="1" showErrorMessage="1" sqref="C2 C109" xr:uid="{00000000-0002-0000-0F00-000000000000}">
      <formula1>"補助事業,間接補助事業"</formula1>
    </dataValidation>
    <dataValidation type="list" allowBlank="1" showInputMessage="1" showErrorMessage="1" sqref="Q7:Q106" xr:uid="{00000000-0002-0000-0F00-000001000000}">
      <formula1>"○"</formula1>
    </dataValidation>
    <dataValidation type="list" allowBlank="1" showInputMessage="1" showErrorMessage="1" sqref="C7:C106" xr:uid="{00000000-0002-0000-0F00-000002000000}">
      <formula1>支出</formula1>
    </dataValidation>
    <dataValidation type="list" imeMode="hiragana" allowBlank="1" showInputMessage="1" showErrorMessage="1" sqref="C114:C163" xr:uid="{00000000-0002-0000-0F00-000003000000}">
      <formula1>収入</formula1>
    </dataValidation>
    <dataValidation imeMode="off" allowBlank="1" showInputMessage="1" showErrorMessage="1" sqref="W9:W18 K114:K163 N114:N163 P114:P163 H7:H106 K7:K106 N7:N106 F7:F106 P7:P106 H114:H163 F114:F163 W22:W49" xr:uid="{00000000-0002-0000-0F00-000004000000}"/>
    <dataValidation imeMode="disabled" allowBlank="1" showInputMessage="1" showErrorMessage="1" sqref="O2:O3 A114:A163 A7:A106 O109:O110" xr:uid="{00000000-0002-0000-0F00-000005000000}"/>
    <dataValidation imeMode="hiragana" allowBlank="1" showInputMessage="1" showErrorMessage="1" sqref="L114:L163 D7:D106 I7:I106 L7:L106 I114:I163 D114:D163" xr:uid="{00000000-0002-0000-0F00-000006000000}"/>
  </dataValidations>
  <pageMargins left="0.70866141732283472" right="0.70866141732283472" top="0.74803149606299213" bottom="0.74803149606299213" header="0.31496062992125984" footer="0.31496062992125984"/>
  <pageSetup paperSize="9" scale="74" orientation="portrait" r:id="rId1"/>
  <headerFooter>
    <oddHeader>&amp;L&amp;14&amp;A</oddHeader>
  </headerFooter>
  <rowBreaks count="1" manualBreakCount="1">
    <brk id="107" max="16" man="1"/>
  </rowBreaks>
  <colBreaks count="1" manualBreakCount="1">
    <brk id="17"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39997558519241921"/>
  </sheetPr>
  <dimension ref="A1:W214"/>
  <sheetViews>
    <sheetView view="pageBreakPreview" zoomScale="85" zoomScaleNormal="100" zoomScaleSheetLayoutView="85" workbookViewId="0">
      <selection activeCell="S42" sqref="S42"/>
    </sheetView>
  </sheetViews>
  <sheetFormatPr defaultColWidth="9" defaultRowHeight="13.5"/>
  <cols>
    <col min="1" max="2" width="3.375" style="42" customWidth="1"/>
    <col min="3" max="3" width="13" style="42" customWidth="1"/>
    <col min="4" max="4" width="33.5" style="42" customWidth="1"/>
    <col min="5" max="5" width="1.125" style="42" customWidth="1"/>
    <col min="6" max="6" width="9.5" style="42" customWidth="1"/>
    <col min="7" max="7" width="1.375" style="42" customWidth="1"/>
    <col min="8" max="8" width="6" style="42" customWidth="1"/>
    <col min="9" max="9" width="6.125" style="42" customWidth="1"/>
    <col min="10" max="10" width="1.875" style="42" customWidth="1"/>
    <col min="11" max="11" width="6" style="42" customWidth="1"/>
    <col min="12" max="12" width="6.125" style="42" customWidth="1"/>
    <col min="13" max="13" width="2" style="42" customWidth="1"/>
    <col min="14" max="14" width="9.5" style="42" customWidth="1"/>
    <col min="15" max="15" width="1.75" style="42" customWidth="1"/>
    <col min="16" max="16" width="9.625" style="42" customWidth="1"/>
    <col min="17" max="17" width="6.875" style="42" customWidth="1"/>
    <col min="18" max="18" width="2.75" style="42" customWidth="1"/>
    <col min="19" max="19" width="20.625" style="42" customWidth="1"/>
    <col min="20" max="20" width="18.375" style="42" customWidth="1"/>
    <col min="21" max="21" width="3.25" style="42" customWidth="1"/>
    <col min="22" max="22" width="15.625" style="225" customWidth="1"/>
    <col min="23" max="23" width="15.875" style="42" customWidth="1"/>
    <col min="24" max="16384" width="9" style="42"/>
  </cols>
  <sheetData>
    <row r="1" spans="1:23" ht="22.15" customHeight="1">
      <c r="A1" s="336" t="s">
        <v>160</v>
      </c>
      <c r="B1" s="337"/>
      <c r="C1" s="253" t="s">
        <v>46</v>
      </c>
      <c r="D1" s="327" t="s">
        <v>144</v>
      </c>
      <c r="E1" s="328"/>
      <c r="F1" s="328"/>
      <c r="G1" s="328"/>
      <c r="H1" s="328"/>
      <c r="I1" s="328"/>
      <c r="J1" s="329"/>
      <c r="K1" s="224"/>
      <c r="L1" s="320" t="s">
        <v>18</v>
      </c>
      <c r="M1" s="320"/>
      <c r="N1" s="320"/>
      <c r="O1" s="319">
        <f>W35</f>
        <v>0</v>
      </c>
      <c r="P1" s="319"/>
      <c r="Q1" s="319"/>
      <c r="V1" s="42"/>
    </row>
    <row r="2" spans="1:23" ht="22.15" customHeight="1">
      <c r="A2" s="330">
        <v>13</v>
      </c>
      <c r="B2" s="331"/>
      <c r="C2" s="334"/>
      <c r="D2" s="321"/>
      <c r="E2" s="322"/>
      <c r="F2" s="322"/>
      <c r="G2" s="322"/>
      <c r="H2" s="322"/>
      <c r="I2" s="322"/>
      <c r="J2" s="323"/>
      <c r="K2" s="224"/>
      <c r="L2" s="320" t="s">
        <v>133</v>
      </c>
      <c r="M2" s="320"/>
      <c r="N2" s="320"/>
      <c r="O2" s="319">
        <f>W49</f>
        <v>0</v>
      </c>
      <c r="P2" s="319"/>
      <c r="Q2" s="319"/>
    </row>
    <row r="3" spans="1:23" ht="22.15" customHeight="1">
      <c r="A3" s="332"/>
      <c r="B3" s="333"/>
      <c r="C3" s="335"/>
      <c r="D3" s="324"/>
      <c r="E3" s="325"/>
      <c r="F3" s="325"/>
      <c r="G3" s="325"/>
      <c r="H3" s="325"/>
      <c r="I3" s="325"/>
      <c r="J3" s="326"/>
      <c r="K3" s="226"/>
      <c r="L3" s="320" t="s">
        <v>33</v>
      </c>
      <c r="M3" s="320"/>
      <c r="N3" s="320"/>
      <c r="O3" s="319">
        <f>W50</f>
        <v>0</v>
      </c>
      <c r="P3" s="319"/>
      <c r="Q3" s="319"/>
      <c r="V3" s="42"/>
    </row>
    <row r="4" spans="1:23" ht="21.75" customHeight="1" thickBot="1">
      <c r="A4" s="227"/>
      <c r="B4" s="227"/>
      <c r="E4" s="228"/>
      <c r="F4" s="228"/>
      <c r="G4" s="228"/>
      <c r="H4" s="228"/>
      <c r="I4" s="228"/>
      <c r="J4" s="228"/>
      <c r="K4" s="228"/>
      <c r="L4" s="228"/>
      <c r="M4" s="228"/>
      <c r="N4" s="228"/>
      <c r="O4" s="228"/>
      <c r="P4" s="229"/>
      <c r="U4" s="230" t="s">
        <v>142</v>
      </c>
      <c r="W4" s="231" t="s">
        <v>10</v>
      </c>
    </row>
    <row r="5" spans="1:23" ht="20.25" customHeight="1" thickTop="1" thickBot="1">
      <c r="A5" s="45" t="s">
        <v>3</v>
      </c>
      <c r="B5" s="45"/>
      <c r="C5" s="232"/>
      <c r="D5" s="46"/>
      <c r="E5" s="46"/>
      <c r="F5" s="46"/>
      <c r="G5" s="46"/>
      <c r="H5" s="46"/>
      <c r="I5" s="46"/>
      <c r="J5" s="46"/>
      <c r="K5" s="46"/>
      <c r="L5" s="46"/>
      <c r="M5" s="46"/>
      <c r="N5" s="46"/>
      <c r="O5" s="46"/>
      <c r="Q5" s="70" t="s">
        <v>10</v>
      </c>
      <c r="U5" s="365" t="s">
        <v>141</v>
      </c>
      <c r="V5" s="366"/>
      <c r="W5" s="233">
        <f>W18-W50</f>
        <v>0</v>
      </c>
    </row>
    <row r="6" spans="1:23" ht="28.15" customHeight="1" thickTop="1">
      <c r="A6" s="367" t="s">
        <v>54</v>
      </c>
      <c r="B6" s="368"/>
      <c r="C6" s="234" t="s">
        <v>17</v>
      </c>
      <c r="D6" s="47" t="s">
        <v>27</v>
      </c>
      <c r="E6" s="40"/>
      <c r="F6" s="51" t="s">
        <v>24</v>
      </c>
      <c r="G6" s="50" t="s">
        <v>28</v>
      </c>
      <c r="H6" s="51" t="s">
        <v>23</v>
      </c>
      <c r="I6" s="52" t="s">
        <v>25</v>
      </c>
      <c r="J6" s="50" t="s">
        <v>28</v>
      </c>
      <c r="K6" s="51" t="s">
        <v>29</v>
      </c>
      <c r="L6" s="52" t="s">
        <v>25</v>
      </c>
      <c r="M6" s="50" t="s">
        <v>30</v>
      </c>
      <c r="N6" s="51" t="s">
        <v>31</v>
      </c>
      <c r="O6" s="50" t="s">
        <v>32</v>
      </c>
      <c r="P6" s="235" t="s">
        <v>7</v>
      </c>
      <c r="Q6" s="236" t="s">
        <v>26</v>
      </c>
      <c r="U6" s="237"/>
      <c r="V6" s="237"/>
    </row>
    <row r="7" spans="1:23" ht="18" customHeight="1">
      <c r="A7" s="373">
        <v>1</v>
      </c>
      <c r="B7" s="374"/>
      <c r="C7" s="27"/>
      <c r="D7" s="101"/>
      <c r="E7" s="85"/>
      <c r="F7" s="28"/>
      <c r="G7" s="85"/>
      <c r="H7" s="80"/>
      <c r="I7" s="29"/>
      <c r="J7" s="88"/>
      <c r="K7" s="83"/>
      <c r="L7" s="29"/>
      <c r="M7" s="88"/>
      <c r="N7" s="25"/>
      <c r="O7" s="89"/>
      <c r="P7" s="238">
        <f>IF(F7="",0,INT(SUM(PRODUCT(F7,H7,K7),N7)))</f>
        <v>0</v>
      </c>
      <c r="Q7" s="74"/>
      <c r="U7" s="230" t="s">
        <v>135</v>
      </c>
      <c r="V7" s="43"/>
      <c r="W7" s="231" t="s">
        <v>10</v>
      </c>
    </row>
    <row r="8" spans="1:23" ht="18" customHeight="1">
      <c r="A8" s="317">
        <v>2</v>
      </c>
      <c r="B8" s="318"/>
      <c r="C8" s="9"/>
      <c r="D8" s="102"/>
      <c r="E8" s="86"/>
      <c r="F8" s="22"/>
      <c r="G8" s="86"/>
      <c r="H8" s="81"/>
      <c r="I8" s="11"/>
      <c r="J8" s="87"/>
      <c r="K8" s="82"/>
      <c r="L8" s="11"/>
      <c r="M8" s="87"/>
      <c r="N8" s="23"/>
      <c r="O8" s="90"/>
      <c r="P8" s="239">
        <f>IF(F8="",0,INT(SUM(PRODUCT(F8,H8,K8),N8)))</f>
        <v>0</v>
      </c>
      <c r="Q8" s="75"/>
      <c r="U8" s="355" t="s">
        <v>17</v>
      </c>
      <c r="V8" s="356"/>
      <c r="W8" s="126" t="s">
        <v>47</v>
      </c>
    </row>
    <row r="9" spans="1:23" ht="18" customHeight="1">
      <c r="A9" s="317">
        <v>3</v>
      </c>
      <c r="B9" s="318"/>
      <c r="C9" s="9"/>
      <c r="D9" s="102"/>
      <c r="E9" s="86"/>
      <c r="F9" s="22"/>
      <c r="G9" s="86"/>
      <c r="H9" s="81"/>
      <c r="I9" s="11"/>
      <c r="J9" s="87"/>
      <c r="K9" s="82"/>
      <c r="L9" s="11"/>
      <c r="M9" s="87"/>
      <c r="N9" s="23"/>
      <c r="O9" s="90"/>
      <c r="P9" s="239">
        <f>IF(F9="",0,INT(SUM(PRODUCT(F9,H9,K9),N9)))</f>
        <v>0</v>
      </c>
      <c r="Q9" s="75"/>
      <c r="U9" s="363" t="s">
        <v>138</v>
      </c>
      <c r="V9" s="363"/>
      <c r="W9" s="147">
        <f>SUMIF($C$114:$C$163,U9,$P$114:$P$163)</f>
        <v>0</v>
      </c>
    </row>
    <row r="10" spans="1:23" ht="18" customHeight="1">
      <c r="A10" s="317">
        <v>4</v>
      </c>
      <c r="B10" s="318"/>
      <c r="C10" s="9"/>
      <c r="D10" s="102"/>
      <c r="E10" s="86"/>
      <c r="F10" s="22"/>
      <c r="G10" s="86"/>
      <c r="H10" s="81"/>
      <c r="I10" s="11"/>
      <c r="J10" s="87"/>
      <c r="K10" s="82"/>
      <c r="L10" s="11"/>
      <c r="M10" s="87"/>
      <c r="N10" s="23"/>
      <c r="O10" s="90"/>
      <c r="P10" s="239">
        <f t="shared" ref="P10:P73" si="0">IF(F10="",0,INT(SUM(PRODUCT(F10,H10,K10),N10)))</f>
        <v>0</v>
      </c>
      <c r="Q10" s="75"/>
      <c r="U10" s="364" t="s">
        <v>155</v>
      </c>
      <c r="V10" s="364"/>
      <c r="W10" s="147">
        <f>SUMIF($C$114:$C$163,U10,$P$114:$P$163)</f>
        <v>0</v>
      </c>
    </row>
    <row r="11" spans="1:23" ht="18" customHeight="1">
      <c r="A11" s="317">
        <v>5</v>
      </c>
      <c r="B11" s="318"/>
      <c r="C11" s="9"/>
      <c r="D11" s="102"/>
      <c r="E11" s="86"/>
      <c r="F11" s="22"/>
      <c r="G11" s="86"/>
      <c r="H11" s="81"/>
      <c r="I11" s="11"/>
      <c r="J11" s="87"/>
      <c r="K11" s="82"/>
      <c r="L11" s="11"/>
      <c r="M11" s="87"/>
      <c r="N11" s="23"/>
      <c r="O11" s="90"/>
      <c r="P11" s="239">
        <f t="shared" si="0"/>
        <v>0</v>
      </c>
      <c r="Q11" s="75"/>
      <c r="U11" s="348" t="s">
        <v>51</v>
      </c>
      <c r="V11" s="145" t="s">
        <v>13</v>
      </c>
      <c r="W11" s="147">
        <f>SUMIF($C$114:$C$163,V11,$P$114:$P$163)</f>
        <v>0</v>
      </c>
    </row>
    <row r="12" spans="1:23" ht="18" customHeight="1">
      <c r="A12" s="317">
        <v>6</v>
      </c>
      <c r="B12" s="318"/>
      <c r="C12" s="9"/>
      <c r="D12" s="102"/>
      <c r="E12" s="86"/>
      <c r="F12" s="22"/>
      <c r="G12" s="86"/>
      <c r="H12" s="81"/>
      <c r="I12" s="11"/>
      <c r="J12" s="87"/>
      <c r="K12" s="82"/>
      <c r="L12" s="11"/>
      <c r="M12" s="87"/>
      <c r="N12" s="23"/>
      <c r="O12" s="90"/>
      <c r="P12" s="239">
        <f t="shared" si="0"/>
        <v>0</v>
      </c>
      <c r="Q12" s="75"/>
      <c r="U12" s="349"/>
      <c r="V12" s="143" t="s">
        <v>8</v>
      </c>
      <c r="W12" s="148">
        <f>SUMIF($C$114:$C$163,V12,$P$114:$P$163)</f>
        <v>0</v>
      </c>
    </row>
    <row r="13" spans="1:23" ht="18" customHeight="1">
      <c r="A13" s="317">
        <v>7</v>
      </c>
      <c r="B13" s="318"/>
      <c r="C13" s="9"/>
      <c r="D13" s="102"/>
      <c r="E13" s="86"/>
      <c r="F13" s="22"/>
      <c r="G13" s="86"/>
      <c r="H13" s="81"/>
      <c r="I13" s="11"/>
      <c r="J13" s="87"/>
      <c r="K13" s="82"/>
      <c r="L13" s="11"/>
      <c r="M13" s="87"/>
      <c r="N13" s="23"/>
      <c r="O13" s="90"/>
      <c r="P13" s="239">
        <f t="shared" si="0"/>
        <v>0</v>
      </c>
      <c r="Q13" s="75"/>
      <c r="U13" s="349"/>
      <c r="V13" s="143" t="s">
        <v>4</v>
      </c>
      <c r="W13" s="148">
        <f>SUMIF($C$114:$C$163,V13,$P$114:$P$163)</f>
        <v>0</v>
      </c>
    </row>
    <row r="14" spans="1:23" ht="18" customHeight="1">
      <c r="A14" s="317">
        <v>8</v>
      </c>
      <c r="B14" s="318"/>
      <c r="C14" s="9"/>
      <c r="D14" s="102"/>
      <c r="E14" s="86"/>
      <c r="F14" s="22"/>
      <c r="G14" s="86"/>
      <c r="H14" s="81"/>
      <c r="I14" s="11"/>
      <c r="J14" s="87"/>
      <c r="K14" s="82"/>
      <c r="L14" s="11"/>
      <c r="M14" s="87"/>
      <c r="N14" s="23"/>
      <c r="O14" s="90"/>
      <c r="P14" s="239">
        <f t="shared" si="0"/>
        <v>0</v>
      </c>
      <c r="Q14" s="75"/>
      <c r="U14" s="349"/>
      <c r="V14" s="146" t="s">
        <v>14</v>
      </c>
      <c r="W14" s="149">
        <f>SUMIF($C$114:$C$163,V14,$P$114:$P$163)</f>
        <v>0</v>
      </c>
    </row>
    <row r="15" spans="1:23" ht="18" customHeight="1">
      <c r="A15" s="317">
        <v>9</v>
      </c>
      <c r="B15" s="318"/>
      <c r="C15" s="9"/>
      <c r="D15" s="102"/>
      <c r="E15" s="86"/>
      <c r="F15" s="22"/>
      <c r="G15" s="86"/>
      <c r="H15" s="81"/>
      <c r="I15" s="11"/>
      <c r="J15" s="87"/>
      <c r="K15" s="82"/>
      <c r="L15" s="11"/>
      <c r="M15" s="87"/>
      <c r="N15" s="23"/>
      <c r="O15" s="90"/>
      <c r="P15" s="239">
        <f t="shared" si="0"/>
        <v>0</v>
      </c>
      <c r="Q15" s="75"/>
      <c r="U15" s="350"/>
      <c r="V15" s="144" t="s">
        <v>50</v>
      </c>
      <c r="W15" s="147">
        <f>SUM(W11:W14)</f>
        <v>0</v>
      </c>
    </row>
    <row r="16" spans="1:23" ht="18" customHeight="1">
      <c r="A16" s="317">
        <v>10</v>
      </c>
      <c r="B16" s="318"/>
      <c r="C16" s="9"/>
      <c r="D16" s="102"/>
      <c r="E16" s="86"/>
      <c r="F16" s="22"/>
      <c r="G16" s="86"/>
      <c r="H16" s="81"/>
      <c r="I16" s="11"/>
      <c r="J16" s="87"/>
      <c r="K16" s="82"/>
      <c r="L16" s="11"/>
      <c r="M16" s="87"/>
      <c r="N16" s="23"/>
      <c r="O16" s="90"/>
      <c r="P16" s="239">
        <f t="shared" si="0"/>
        <v>0</v>
      </c>
      <c r="Q16" s="75"/>
      <c r="U16" s="351" t="s">
        <v>0</v>
      </c>
      <c r="V16" s="351"/>
      <c r="W16" s="186">
        <f>SUM(W9:W14)</f>
        <v>0</v>
      </c>
    </row>
    <row r="17" spans="1:23" ht="18" customHeight="1" thickBot="1">
      <c r="A17" s="317">
        <v>11</v>
      </c>
      <c r="B17" s="318"/>
      <c r="C17" s="9"/>
      <c r="D17" s="102"/>
      <c r="E17" s="86"/>
      <c r="F17" s="22"/>
      <c r="G17" s="86"/>
      <c r="H17" s="81"/>
      <c r="I17" s="11"/>
      <c r="J17" s="87"/>
      <c r="K17" s="82"/>
      <c r="L17" s="11"/>
      <c r="M17" s="87"/>
      <c r="N17" s="23"/>
      <c r="O17" s="90"/>
      <c r="P17" s="239">
        <f t="shared" si="0"/>
        <v>0</v>
      </c>
      <c r="Q17" s="75"/>
      <c r="U17" s="352" t="s">
        <v>15</v>
      </c>
      <c r="V17" s="352"/>
      <c r="W17" s="187">
        <f>SUMIF($C$114:$C$163,U17,$P$114:$P$163)</f>
        <v>0</v>
      </c>
    </row>
    <row r="18" spans="1:23" ht="18" customHeight="1" thickTop="1" thickBot="1">
      <c r="A18" s="317">
        <v>12</v>
      </c>
      <c r="B18" s="318"/>
      <c r="C18" s="9"/>
      <c r="D18" s="102"/>
      <c r="E18" s="86"/>
      <c r="F18" s="22"/>
      <c r="G18" s="87"/>
      <c r="H18" s="82"/>
      <c r="I18" s="11"/>
      <c r="J18" s="87"/>
      <c r="K18" s="82"/>
      <c r="L18" s="11"/>
      <c r="M18" s="87"/>
      <c r="N18" s="23"/>
      <c r="O18" s="90"/>
      <c r="P18" s="239">
        <f t="shared" si="0"/>
        <v>0</v>
      </c>
      <c r="Q18" s="75"/>
      <c r="U18" s="353" t="s">
        <v>16</v>
      </c>
      <c r="V18" s="354"/>
      <c r="W18" s="150">
        <f>SUM(W16:W17)</f>
        <v>0</v>
      </c>
    </row>
    <row r="19" spans="1:23" ht="18" customHeight="1" thickTop="1">
      <c r="A19" s="317">
        <v>13</v>
      </c>
      <c r="B19" s="318"/>
      <c r="C19" s="9"/>
      <c r="D19" s="102"/>
      <c r="E19" s="86"/>
      <c r="F19" s="22"/>
      <c r="G19" s="87"/>
      <c r="H19" s="82"/>
      <c r="I19" s="11"/>
      <c r="J19" s="87"/>
      <c r="K19" s="82"/>
      <c r="L19" s="11"/>
      <c r="M19" s="87"/>
      <c r="N19" s="23"/>
      <c r="O19" s="90"/>
      <c r="P19" s="239">
        <f t="shared" si="0"/>
        <v>0</v>
      </c>
      <c r="Q19" s="75"/>
      <c r="U19" s="54"/>
      <c r="V19" s="54"/>
      <c r="W19" s="55"/>
    </row>
    <row r="20" spans="1:23" ht="18" customHeight="1">
      <c r="A20" s="317">
        <v>14</v>
      </c>
      <c r="B20" s="318"/>
      <c r="C20" s="9"/>
      <c r="D20" s="102"/>
      <c r="E20" s="86"/>
      <c r="F20" s="22"/>
      <c r="G20" s="87"/>
      <c r="H20" s="82"/>
      <c r="I20" s="11"/>
      <c r="J20" s="87"/>
      <c r="K20" s="82"/>
      <c r="L20" s="11"/>
      <c r="M20" s="87"/>
      <c r="N20" s="23"/>
      <c r="O20" s="90"/>
      <c r="P20" s="239">
        <f t="shared" si="0"/>
        <v>0</v>
      </c>
      <c r="Q20" s="75"/>
      <c r="U20" s="142" t="s">
        <v>136</v>
      </c>
      <c r="V20" s="54"/>
      <c r="W20" s="231" t="s">
        <v>10</v>
      </c>
    </row>
    <row r="21" spans="1:23" ht="18" customHeight="1">
      <c r="A21" s="317">
        <v>15</v>
      </c>
      <c r="B21" s="318"/>
      <c r="C21" s="9"/>
      <c r="D21" s="102"/>
      <c r="E21" s="86"/>
      <c r="F21" s="22"/>
      <c r="G21" s="87"/>
      <c r="H21" s="82"/>
      <c r="I21" s="11"/>
      <c r="J21" s="87"/>
      <c r="K21" s="82"/>
      <c r="L21" s="11"/>
      <c r="M21" s="87"/>
      <c r="N21" s="23"/>
      <c r="O21" s="90"/>
      <c r="P21" s="239">
        <f t="shared" si="0"/>
        <v>0</v>
      </c>
      <c r="Q21" s="75"/>
      <c r="U21" s="355" t="s">
        <v>17</v>
      </c>
      <c r="V21" s="356"/>
      <c r="W21" s="126" t="s">
        <v>47</v>
      </c>
    </row>
    <row r="22" spans="1:23" ht="18" customHeight="1">
      <c r="A22" s="317">
        <v>16</v>
      </c>
      <c r="B22" s="318"/>
      <c r="C22" s="9"/>
      <c r="D22" s="102"/>
      <c r="E22" s="86"/>
      <c r="F22" s="22"/>
      <c r="G22" s="87"/>
      <c r="H22" s="82"/>
      <c r="I22" s="11"/>
      <c r="J22" s="87"/>
      <c r="K22" s="82"/>
      <c r="L22" s="11"/>
      <c r="M22" s="87"/>
      <c r="N22" s="23"/>
      <c r="O22" s="90"/>
      <c r="P22" s="239">
        <f t="shared" si="0"/>
        <v>0</v>
      </c>
      <c r="Q22" s="75"/>
      <c r="U22" s="311" t="s">
        <v>18</v>
      </c>
      <c r="V22" s="156" t="s">
        <v>77</v>
      </c>
      <c r="W22" s="157">
        <f t="shared" ref="W22:W33" si="1">SUMIFS($P$7:$P$105,$C$7:$C$105,$V22,$Q$7:$Q$105,"")</f>
        <v>0</v>
      </c>
    </row>
    <row r="23" spans="1:23" ht="18" customHeight="1">
      <c r="A23" s="317">
        <v>17</v>
      </c>
      <c r="B23" s="318"/>
      <c r="C23" s="9"/>
      <c r="D23" s="102"/>
      <c r="E23" s="86"/>
      <c r="F23" s="22"/>
      <c r="G23" s="86"/>
      <c r="H23" s="81"/>
      <c r="I23" s="11"/>
      <c r="J23" s="86"/>
      <c r="K23" s="82"/>
      <c r="L23" s="17"/>
      <c r="M23" s="87"/>
      <c r="N23" s="23"/>
      <c r="O23" s="90"/>
      <c r="P23" s="239">
        <f t="shared" si="0"/>
        <v>0</v>
      </c>
      <c r="Q23" s="75"/>
      <c r="U23" s="312"/>
      <c r="V23" s="158" t="s">
        <v>78</v>
      </c>
      <c r="W23" s="159">
        <f t="shared" si="1"/>
        <v>0</v>
      </c>
    </row>
    <row r="24" spans="1:23" ht="18" customHeight="1">
      <c r="A24" s="317">
        <v>18</v>
      </c>
      <c r="B24" s="318"/>
      <c r="C24" s="9"/>
      <c r="D24" s="102"/>
      <c r="E24" s="86"/>
      <c r="F24" s="22"/>
      <c r="G24" s="86"/>
      <c r="H24" s="81"/>
      <c r="I24" s="11"/>
      <c r="J24" s="86"/>
      <c r="K24" s="82"/>
      <c r="L24" s="17"/>
      <c r="M24" s="87"/>
      <c r="N24" s="23"/>
      <c r="O24" s="90"/>
      <c r="P24" s="239">
        <f t="shared" si="0"/>
        <v>0</v>
      </c>
      <c r="Q24" s="75"/>
      <c r="U24" s="312"/>
      <c r="V24" s="158" t="s">
        <v>79</v>
      </c>
      <c r="W24" s="159">
        <f t="shared" si="1"/>
        <v>0</v>
      </c>
    </row>
    <row r="25" spans="1:23" ht="18" customHeight="1">
      <c r="A25" s="317">
        <v>19</v>
      </c>
      <c r="B25" s="318"/>
      <c r="C25" s="9"/>
      <c r="D25" s="102"/>
      <c r="E25" s="86"/>
      <c r="F25" s="22"/>
      <c r="G25" s="86"/>
      <c r="H25" s="81"/>
      <c r="I25" s="11"/>
      <c r="J25" s="86"/>
      <c r="K25" s="82"/>
      <c r="L25" s="17"/>
      <c r="M25" s="87"/>
      <c r="N25" s="23"/>
      <c r="O25" s="90"/>
      <c r="P25" s="239">
        <f t="shared" si="0"/>
        <v>0</v>
      </c>
      <c r="Q25" s="75"/>
      <c r="U25" s="312"/>
      <c r="V25" s="158" t="s">
        <v>1</v>
      </c>
      <c r="W25" s="159">
        <f t="shared" si="1"/>
        <v>0</v>
      </c>
    </row>
    <row r="26" spans="1:23" ht="18" customHeight="1">
      <c r="A26" s="317">
        <v>20</v>
      </c>
      <c r="B26" s="318"/>
      <c r="C26" s="9"/>
      <c r="D26" s="102"/>
      <c r="E26" s="86"/>
      <c r="F26" s="22"/>
      <c r="G26" s="86"/>
      <c r="H26" s="81"/>
      <c r="I26" s="11"/>
      <c r="J26" s="87"/>
      <c r="K26" s="82"/>
      <c r="L26" s="11"/>
      <c r="M26" s="87"/>
      <c r="N26" s="23"/>
      <c r="O26" s="90"/>
      <c r="P26" s="239">
        <f t="shared" si="0"/>
        <v>0</v>
      </c>
      <c r="Q26" s="75"/>
      <c r="U26" s="312"/>
      <c r="V26" s="158" t="s">
        <v>81</v>
      </c>
      <c r="W26" s="159">
        <f t="shared" si="1"/>
        <v>0</v>
      </c>
    </row>
    <row r="27" spans="1:23" ht="18" customHeight="1">
      <c r="A27" s="317">
        <v>21</v>
      </c>
      <c r="B27" s="318"/>
      <c r="C27" s="9"/>
      <c r="D27" s="102"/>
      <c r="E27" s="86"/>
      <c r="F27" s="22"/>
      <c r="G27" s="86"/>
      <c r="H27" s="81"/>
      <c r="I27" s="11"/>
      <c r="J27" s="87"/>
      <c r="K27" s="82"/>
      <c r="L27" s="11"/>
      <c r="M27" s="87"/>
      <c r="N27" s="23"/>
      <c r="O27" s="90"/>
      <c r="P27" s="239">
        <f t="shared" si="0"/>
        <v>0</v>
      </c>
      <c r="Q27" s="75"/>
      <c r="U27" s="312"/>
      <c r="V27" s="158" t="s">
        <v>82</v>
      </c>
      <c r="W27" s="159">
        <f t="shared" si="1"/>
        <v>0</v>
      </c>
    </row>
    <row r="28" spans="1:23" ht="18" customHeight="1">
      <c r="A28" s="317">
        <v>22</v>
      </c>
      <c r="B28" s="318"/>
      <c r="C28" s="9"/>
      <c r="D28" s="102"/>
      <c r="E28" s="86"/>
      <c r="F28" s="22"/>
      <c r="G28" s="86"/>
      <c r="H28" s="81"/>
      <c r="I28" s="11"/>
      <c r="J28" s="87"/>
      <c r="K28" s="82"/>
      <c r="L28" s="11"/>
      <c r="M28" s="87"/>
      <c r="N28" s="23"/>
      <c r="O28" s="90"/>
      <c r="P28" s="239">
        <f t="shared" si="0"/>
        <v>0</v>
      </c>
      <c r="Q28" s="75"/>
      <c r="U28" s="312"/>
      <c r="V28" s="158" t="s">
        <v>83</v>
      </c>
      <c r="W28" s="159">
        <f t="shared" si="1"/>
        <v>0</v>
      </c>
    </row>
    <row r="29" spans="1:23" ht="18" customHeight="1">
      <c r="A29" s="317">
        <v>23</v>
      </c>
      <c r="B29" s="318"/>
      <c r="C29" s="9"/>
      <c r="D29" s="102"/>
      <c r="E29" s="86"/>
      <c r="F29" s="22"/>
      <c r="G29" s="86"/>
      <c r="H29" s="81"/>
      <c r="I29" s="11"/>
      <c r="J29" s="87"/>
      <c r="K29" s="82"/>
      <c r="L29" s="11"/>
      <c r="M29" s="87"/>
      <c r="N29" s="23"/>
      <c r="O29" s="90"/>
      <c r="P29" s="239">
        <f t="shared" si="0"/>
        <v>0</v>
      </c>
      <c r="Q29" s="75"/>
      <c r="U29" s="312"/>
      <c r="V29" s="158" t="s">
        <v>84</v>
      </c>
      <c r="W29" s="159">
        <f t="shared" si="1"/>
        <v>0</v>
      </c>
    </row>
    <row r="30" spans="1:23" ht="18" customHeight="1">
      <c r="A30" s="317">
        <v>24</v>
      </c>
      <c r="B30" s="318"/>
      <c r="C30" s="9"/>
      <c r="D30" s="102"/>
      <c r="E30" s="86"/>
      <c r="F30" s="22"/>
      <c r="G30" s="86"/>
      <c r="H30" s="81"/>
      <c r="I30" s="11"/>
      <c r="J30" s="87"/>
      <c r="K30" s="82"/>
      <c r="L30" s="11"/>
      <c r="M30" s="87"/>
      <c r="N30" s="23"/>
      <c r="O30" s="90"/>
      <c r="P30" s="239">
        <f t="shared" si="0"/>
        <v>0</v>
      </c>
      <c r="Q30" s="75"/>
      <c r="U30" s="312"/>
      <c r="V30" s="158" t="s">
        <v>85</v>
      </c>
      <c r="W30" s="159">
        <f t="shared" si="1"/>
        <v>0</v>
      </c>
    </row>
    <row r="31" spans="1:23" ht="18" customHeight="1">
      <c r="A31" s="317">
        <v>25</v>
      </c>
      <c r="B31" s="318"/>
      <c r="C31" s="9"/>
      <c r="D31" s="102"/>
      <c r="E31" s="86"/>
      <c r="F31" s="22"/>
      <c r="G31" s="86"/>
      <c r="H31" s="81"/>
      <c r="I31" s="11"/>
      <c r="J31" s="87"/>
      <c r="K31" s="82"/>
      <c r="L31" s="11"/>
      <c r="M31" s="87"/>
      <c r="N31" s="23"/>
      <c r="O31" s="90"/>
      <c r="P31" s="239">
        <f t="shared" si="0"/>
        <v>0</v>
      </c>
      <c r="Q31" s="75"/>
      <c r="U31" s="312"/>
      <c r="V31" s="158" t="s">
        <v>86</v>
      </c>
      <c r="W31" s="159">
        <f t="shared" si="1"/>
        <v>0</v>
      </c>
    </row>
    <row r="32" spans="1:23" ht="18" customHeight="1">
      <c r="A32" s="317">
        <v>26</v>
      </c>
      <c r="B32" s="318"/>
      <c r="C32" s="9"/>
      <c r="D32" s="102"/>
      <c r="E32" s="86"/>
      <c r="F32" s="22"/>
      <c r="G32" s="86"/>
      <c r="H32" s="81"/>
      <c r="I32" s="11"/>
      <c r="J32" s="87"/>
      <c r="K32" s="82"/>
      <c r="L32" s="11"/>
      <c r="M32" s="87"/>
      <c r="N32" s="23"/>
      <c r="O32" s="90"/>
      <c r="P32" s="239">
        <f t="shared" si="0"/>
        <v>0</v>
      </c>
      <c r="Q32" s="75"/>
      <c r="U32" s="312"/>
      <c r="V32" s="158" t="s">
        <v>129</v>
      </c>
      <c r="W32" s="159">
        <f t="shared" si="1"/>
        <v>0</v>
      </c>
    </row>
    <row r="33" spans="1:23" ht="18" customHeight="1">
      <c r="A33" s="317">
        <v>27</v>
      </c>
      <c r="B33" s="318"/>
      <c r="C33" s="9"/>
      <c r="D33" s="102"/>
      <c r="E33" s="86"/>
      <c r="F33" s="22"/>
      <c r="G33" s="86"/>
      <c r="H33" s="81"/>
      <c r="I33" s="11"/>
      <c r="J33" s="87"/>
      <c r="K33" s="82"/>
      <c r="L33" s="11"/>
      <c r="M33" s="87"/>
      <c r="N33" s="23"/>
      <c r="O33" s="90"/>
      <c r="P33" s="239">
        <f t="shared" si="0"/>
        <v>0</v>
      </c>
      <c r="Q33" s="75"/>
      <c r="U33" s="312"/>
      <c r="V33" s="158" t="s">
        <v>19</v>
      </c>
      <c r="W33" s="159">
        <f t="shared" si="1"/>
        <v>0</v>
      </c>
    </row>
    <row r="34" spans="1:23" ht="18" customHeight="1">
      <c r="A34" s="317">
        <v>28</v>
      </c>
      <c r="B34" s="318"/>
      <c r="C34" s="9"/>
      <c r="D34" s="102"/>
      <c r="E34" s="86"/>
      <c r="F34" s="22"/>
      <c r="G34" s="86"/>
      <c r="H34" s="81"/>
      <c r="I34" s="11"/>
      <c r="J34" s="87"/>
      <c r="K34" s="82"/>
      <c r="L34" s="11"/>
      <c r="M34" s="87"/>
      <c r="N34" s="23"/>
      <c r="O34" s="90"/>
      <c r="P34" s="239">
        <f t="shared" si="0"/>
        <v>0</v>
      </c>
      <c r="Q34" s="75"/>
      <c r="U34" s="312"/>
      <c r="V34" s="269" t="s">
        <v>171</v>
      </c>
      <c r="W34" s="159">
        <f>SUMIFS($P$7:$P$105,$C$7:$C$105,$V34,$Q$7:$Q$105,"")</f>
        <v>0</v>
      </c>
    </row>
    <row r="35" spans="1:23" ht="18" customHeight="1">
      <c r="A35" s="317">
        <v>29</v>
      </c>
      <c r="B35" s="318"/>
      <c r="C35" s="9"/>
      <c r="D35" s="102"/>
      <c r="E35" s="86"/>
      <c r="F35" s="22"/>
      <c r="G35" s="86"/>
      <c r="H35" s="81"/>
      <c r="I35" s="11"/>
      <c r="J35" s="87"/>
      <c r="K35" s="82"/>
      <c r="L35" s="11"/>
      <c r="M35" s="87"/>
      <c r="N35" s="23"/>
      <c r="O35" s="90"/>
      <c r="P35" s="239">
        <f t="shared" si="0"/>
        <v>0</v>
      </c>
      <c r="Q35" s="75"/>
      <c r="U35" s="313"/>
      <c r="V35" s="160" t="s">
        <v>140</v>
      </c>
      <c r="W35" s="161">
        <f>SUM(W22:W33)</f>
        <v>0</v>
      </c>
    </row>
    <row r="36" spans="1:23" ht="18" customHeight="1">
      <c r="A36" s="317">
        <v>30</v>
      </c>
      <c r="B36" s="318"/>
      <c r="C36" s="9"/>
      <c r="D36" s="102"/>
      <c r="E36" s="86"/>
      <c r="F36" s="22"/>
      <c r="G36" s="86"/>
      <c r="H36" s="81"/>
      <c r="I36" s="11"/>
      <c r="J36" s="87"/>
      <c r="K36" s="82"/>
      <c r="L36" s="11"/>
      <c r="M36" s="87"/>
      <c r="N36" s="23"/>
      <c r="O36" s="90"/>
      <c r="P36" s="239">
        <f t="shared" si="0"/>
        <v>0</v>
      </c>
      <c r="Q36" s="75"/>
      <c r="U36" s="314" t="s">
        <v>133</v>
      </c>
      <c r="V36" s="152" t="s">
        <v>77</v>
      </c>
      <c r="W36" s="153">
        <f t="shared" ref="W36:W47" si="2">SUMIFS($P$7:$P$105,$C$7:$C$105,$V36,$Q$7:$Q$105,"○")</f>
        <v>0</v>
      </c>
    </row>
    <row r="37" spans="1:23" ht="18" customHeight="1">
      <c r="A37" s="317">
        <v>31</v>
      </c>
      <c r="B37" s="318"/>
      <c r="C37" s="9"/>
      <c r="D37" s="102"/>
      <c r="E37" s="86"/>
      <c r="F37" s="22"/>
      <c r="G37" s="86"/>
      <c r="H37" s="81"/>
      <c r="I37" s="11"/>
      <c r="J37" s="87"/>
      <c r="K37" s="82"/>
      <c r="L37" s="11"/>
      <c r="M37" s="87"/>
      <c r="N37" s="23"/>
      <c r="O37" s="90"/>
      <c r="P37" s="239">
        <f t="shared" si="0"/>
        <v>0</v>
      </c>
      <c r="Q37" s="75"/>
      <c r="U37" s="315"/>
      <c r="V37" s="154" t="s">
        <v>78</v>
      </c>
      <c r="W37" s="155">
        <f t="shared" si="2"/>
        <v>0</v>
      </c>
    </row>
    <row r="38" spans="1:23" ht="18" customHeight="1">
      <c r="A38" s="317">
        <v>32</v>
      </c>
      <c r="B38" s="318"/>
      <c r="C38" s="9"/>
      <c r="D38" s="102"/>
      <c r="E38" s="86"/>
      <c r="F38" s="22"/>
      <c r="G38" s="86"/>
      <c r="H38" s="81"/>
      <c r="I38" s="11"/>
      <c r="J38" s="87"/>
      <c r="K38" s="82"/>
      <c r="L38" s="11"/>
      <c r="M38" s="87"/>
      <c r="N38" s="23"/>
      <c r="O38" s="90"/>
      <c r="P38" s="239">
        <f t="shared" si="0"/>
        <v>0</v>
      </c>
      <c r="Q38" s="75"/>
      <c r="U38" s="315"/>
      <c r="V38" s="154" t="s">
        <v>79</v>
      </c>
      <c r="W38" s="155">
        <f t="shared" si="2"/>
        <v>0</v>
      </c>
    </row>
    <row r="39" spans="1:23" ht="18" customHeight="1">
      <c r="A39" s="317">
        <v>33</v>
      </c>
      <c r="B39" s="318"/>
      <c r="C39" s="9"/>
      <c r="D39" s="102"/>
      <c r="E39" s="86"/>
      <c r="F39" s="22"/>
      <c r="G39" s="86"/>
      <c r="H39" s="81"/>
      <c r="I39" s="11"/>
      <c r="J39" s="87"/>
      <c r="K39" s="82"/>
      <c r="L39" s="11"/>
      <c r="M39" s="87"/>
      <c r="N39" s="23"/>
      <c r="O39" s="90"/>
      <c r="P39" s="239">
        <f t="shared" si="0"/>
        <v>0</v>
      </c>
      <c r="Q39" s="75"/>
      <c r="U39" s="315"/>
      <c r="V39" s="154" t="s">
        <v>1</v>
      </c>
      <c r="W39" s="155">
        <f t="shared" si="2"/>
        <v>0</v>
      </c>
    </row>
    <row r="40" spans="1:23" ht="18" customHeight="1">
      <c r="A40" s="317">
        <v>34</v>
      </c>
      <c r="B40" s="318"/>
      <c r="C40" s="9"/>
      <c r="D40" s="102"/>
      <c r="E40" s="86"/>
      <c r="F40" s="22"/>
      <c r="G40" s="86"/>
      <c r="H40" s="81"/>
      <c r="I40" s="11"/>
      <c r="J40" s="87"/>
      <c r="K40" s="82"/>
      <c r="L40" s="11"/>
      <c r="M40" s="87"/>
      <c r="N40" s="23"/>
      <c r="O40" s="90"/>
      <c r="P40" s="239">
        <f t="shared" si="0"/>
        <v>0</v>
      </c>
      <c r="Q40" s="75"/>
      <c r="U40" s="315"/>
      <c r="V40" s="154" t="s">
        <v>81</v>
      </c>
      <c r="W40" s="155">
        <f t="shared" si="2"/>
        <v>0</v>
      </c>
    </row>
    <row r="41" spans="1:23" ht="18" customHeight="1">
      <c r="A41" s="317">
        <v>35</v>
      </c>
      <c r="B41" s="318"/>
      <c r="C41" s="9"/>
      <c r="D41" s="102"/>
      <c r="E41" s="86"/>
      <c r="F41" s="22"/>
      <c r="G41" s="86"/>
      <c r="H41" s="81"/>
      <c r="I41" s="11"/>
      <c r="J41" s="87"/>
      <c r="K41" s="82"/>
      <c r="L41" s="11"/>
      <c r="M41" s="87"/>
      <c r="N41" s="23"/>
      <c r="O41" s="90"/>
      <c r="P41" s="239">
        <f t="shared" si="0"/>
        <v>0</v>
      </c>
      <c r="Q41" s="75"/>
      <c r="U41" s="315"/>
      <c r="V41" s="154" t="s">
        <v>82</v>
      </c>
      <c r="W41" s="155">
        <f t="shared" si="2"/>
        <v>0</v>
      </c>
    </row>
    <row r="42" spans="1:23" ht="18" customHeight="1">
      <c r="A42" s="317">
        <v>36</v>
      </c>
      <c r="B42" s="318"/>
      <c r="C42" s="9"/>
      <c r="D42" s="102"/>
      <c r="E42" s="86"/>
      <c r="F42" s="22"/>
      <c r="G42" s="87"/>
      <c r="H42" s="82"/>
      <c r="I42" s="11"/>
      <c r="J42" s="87"/>
      <c r="K42" s="82"/>
      <c r="L42" s="11"/>
      <c r="M42" s="87"/>
      <c r="N42" s="23"/>
      <c r="O42" s="90"/>
      <c r="P42" s="239">
        <f t="shared" si="0"/>
        <v>0</v>
      </c>
      <c r="Q42" s="75"/>
      <c r="U42" s="315"/>
      <c r="V42" s="154" t="s">
        <v>83</v>
      </c>
      <c r="W42" s="155">
        <f t="shared" si="2"/>
        <v>0</v>
      </c>
    </row>
    <row r="43" spans="1:23" ht="18" customHeight="1">
      <c r="A43" s="317">
        <v>37</v>
      </c>
      <c r="B43" s="318"/>
      <c r="C43" s="9"/>
      <c r="D43" s="102"/>
      <c r="E43" s="86"/>
      <c r="F43" s="22"/>
      <c r="G43" s="86"/>
      <c r="H43" s="81"/>
      <c r="I43" s="11"/>
      <c r="J43" s="87"/>
      <c r="K43" s="82"/>
      <c r="L43" s="11"/>
      <c r="M43" s="87"/>
      <c r="N43" s="23"/>
      <c r="O43" s="90"/>
      <c r="P43" s="239">
        <f t="shared" si="0"/>
        <v>0</v>
      </c>
      <c r="Q43" s="75"/>
      <c r="U43" s="315"/>
      <c r="V43" s="154" t="s">
        <v>84</v>
      </c>
      <c r="W43" s="155">
        <f t="shared" si="2"/>
        <v>0</v>
      </c>
    </row>
    <row r="44" spans="1:23" ht="18" customHeight="1">
      <c r="A44" s="317">
        <v>38</v>
      </c>
      <c r="B44" s="318"/>
      <c r="C44" s="9"/>
      <c r="D44" s="102"/>
      <c r="E44" s="86"/>
      <c r="F44" s="22"/>
      <c r="G44" s="86"/>
      <c r="H44" s="81"/>
      <c r="I44" s="11"/>
      <c r="J44" s="87"/>
      <c r="K44" s="82"/>
      <c r="L44" s="11"/>
      <c r="M44" s="87"/>
      <c r="N44" s="23"/>
      <c r="O44" s="90"/>
      <c r="P44" s="239">
        <f t="shared" si="0"/>
        <v>0</v>
      </c>
      <c r="Q44" s="75"/>
      <c r="U44" s="315"/>
      <c r="V44" s="154" t="s">
        <v>85</v>
      </c>
      <c r="W44" s="155">
        <f t="shared" si="2"/>
        <v>0</v>
      </c>
    </row>
    <row r="45" spans="1:23" ht="18" customHeight="1">
      <c r="A45" s="317">
        <v>39</v>
      </c>
      <c r="B45" s="318"/>
      <c r="C45" s="9"/>
      <c r="D45" s="102"/>
      <c r="E45" s="86"/>
      <c r="F45" s="23"/>
      <c r="G45" s="87"/>
      <c r="H45" s="82"/>
      <c r="I45" s="11"/>
      <c r="J45" s="87"/>
      <c r="K45" s="82"/>
      <c r="L45" s="11"/>
      <c r="M45" s="87"/>
      <c r="N45" s="23"/>
      <c r="O45" s="90"/>
      <c r="P45" s="239">
        <f t="shared" si="0"/>
        <v>0</v>
      </c>
      <c r="Q45" s="75"/>
      <c r="U45" s="315"/>
      <c r="V45" s="154" t="s">
        <v>86</v>
      </c>
      <c r="W45" s="155">
        <f t="shared" si="2"/>
        <v>0</v>
      </c>
    </row>
    <row r="46" spans="1:23" ht="18" customHeight="1">
      <c r="A46" s="317">
        <v>40</v>
      </c>
      <c r="B46" s="318"/>
      <c r="C46" s="9"/>
      <c r="D46" s="102"/>
      <c r="E46" s="86"/>
      <c r="F46" s="23"/>
      <c r="G46" s="87"/>
      <c r="H46" s="82"/>
      <c r="I46" s="11"/>
      <c r="J46" s="87"/>
      <c r="K46" s="82"/>
      <c r="L46" s="11"/>
      <c r="M46" s="87"/>
      <c r="N46" s="23"/>
      <c r="O46" s="90"/>
      <c r="P46" s="239">
        <f t="shared" si="0"/>
        <v>0</v>
      </c>
      <c r="Q46" s="75"/>
      <c r="U46" s="315"/>
      <c r="V46" s="154" t="s">
        <v>129</v>
      </c>
      <c r="W46" s="155">
        <f t="shared" si="2"/>
        <v>0</v>
      </c>
    </row>
    <row r="47" spans="1:23" ht="18" customHeight="1">
      <c r="A47" s="317">
        <v>41</v>
      </c>
      <c r="B47" s="318"/>
      <c r="C47" s="9"/>
      <c r="D47" s="102"/>
      <c r="E47" s="86"/>
      <c r="F47" s="23"/>
      <c r="G47" s="87"/>
      <c r="H47" s="82"/>
      <c r="I47" s="11"/>
      <c r="J47" s="87"/>
      <c r="K47" s="82"/>
      <c r="L47" s="11"/>
      <c r="M47" s="87"/>
      <c r="N47" s="23"/>
      <c r="O47" s="90"/>
      <c r="P47" s="239">
        <f t="shared" si="0"/>
        <v>0</v>
      </c>
      <c r="Q47" s="75"/>
      <c r="U47" s="315"/>
      <c r="V47" s="154" t="s">
        <v>19</v>
      </c>
      <c r="W47" s="155">
        <f t="shared" si="2"/>
        <v>0</v>
      </c>
    </row>
    <row r="48" spans="1:23" ht="18" customHeight="1">
      <c r="A48" s="317">
        <v>42</v>
      </c>
      <c r="B48" s="318"/>
      <c r="C48" s="118"/>
      <c r="D48" s="102"/>
      <c r="E48" s="86"/>
      <c r="F48" s="23"/>
      <c r="G48" s="87"/>
      <c r="H48" s="82"/>
      <c r="I48" s="11"/>
      <c r="J48" s="87"/>
      <c r="K48" s="82"/>
      <c r="L48" s="11"/>
      <c r="M48" s="87"/>
      <c r="N48" s="23"/>
      <c r="O48" s="90"/>
      <c r="P48" s="239">
        <f t="shared" si="0"/>
        <v>0</v>
      </c>
      <c r="Q48" s="75"/>
      <c r="U48" s="315"/>
      <c r="V48" s="162" t="s">
        <v>171</v>
      </c>
      <c r="W48" s="155">
        <f>SUMIFS($P$7:$P$105,$C$7:$C$105,$V48,$Q$7:$Q$105,"○")</f>
        <v>0</v>
      </c>
    </row>
    <row r="49" spans="1:23" ht="18" customHeight="1" thickBot="1">
      <c r="A49" s="317">
        <v>43</v>
      </c>
      <c r="B49" s="318"/>
      <c r="C49" s="118"/>
      <c r="D49" s="102"/>
      <c r="E49" s="86"/>
      <c r="F49" s="23"/>
      <c r="G49" s="87"/>
      <c r="H49" s="82"/>
      <c r="I49" s="11"/>
      <c r="J49" s="87"/>
      <c r="K49" s="82"/>
      <c r="L49" s="11"/>
      <c r="M49" s="87"/>
      <c r="N49" s="23"/>
      <c r="O49" s="90"/>
      <c r="P49" s="239">
        <f t="shared" si="0"/>
        <v>0</v>
      </c>
      <c r="Q49" s="75"/>
      <c r="U49" s="316"/>
      <c r="V49" s="162" t="s">
        <v>21</v>
      </c>
      <c r="W49" s="163">
        <f>SUM(W36:W47)</f>
        <v>0</v>
      </c>
    </row>
    <row r="50" spans="1:23" ht="18" customHeight="1" thickTop="1" thickBot="1">
      <c r="A50" s="317">
        <v>44</v>
      </c>
      <c r="B50" s="318"/>
      <c r="C50" s="118"/>
      <c r="D50" s="102"/>
      <c r="E50" s="86"/>
      <c r="F50" s="23"/>
      <c r="G50" s="87"/>
      <c r="H50" s="82"/>
      <c r="I50" s="11"/>
      <c r="J50" s="87"/>
      <c r="K50" s="82"/>
      <c r="L50" s="11"/>
      <c r="M50" s="87"/>
      <c r="N50" s="23"/>
      <c r="O50" s="90"/>
      <c r="P50" s="239">
        <f t="shared" si="0"/>
        <v>0</v>
      </c>
      <c r="Q50" s="75"/>
      <c r="U50" s="353" t="s">
        <v>48</v>
      </c>
      <c r="V50" s="354"/>
      <c r="W50" s="240">
        <f>W35+W49</f>
        <v>0</v>
      </c>
    </row>
    <row r="51" spans="1:23" ht="18" customHeight="1" thickTop="1">
      <c r="A51" s="317">
        <v>45</v>
      </c>
      <c r="B51" s="318"/>
      <c r="C51" s="118"/>
      <c r="D51" s="102"/>
      <c r="E51" s="86"/>
      <c r="F51" s="23"/>
      <c r="G51" s="87"/>
      <c r="H51" s="82"/>
      <c r="I51" s="11"/>
      <c r="J51" s="87"/>
      <c r="K51" s="82"/>
      <c r="L51" s="11"/>
      <c r="M51" s="87"/>
      <c r="N51" s="23"/>
      <c r="O51" s="90"/>
      <c r="P51" s="239">
        <f t="shared" si="0"/>
        <v>0</v>
      </c>
      <c r="Q51" s="75"/>
    </row>
    <row r="52" spans="1:23" ht="18" customHeight="1">
      <c r="A52" s="317">
        <v>46</v>
      </c>
      <c r="B52" s="318"/>
      <c r="C52" s="118"/>
      <c r="D52" s="102"/>
      <c r="E52" s="86"/>
      <c r="F52" s="23"/>
      <c r="G52" s="87"/>
      <c r="H52" s="82"/>
      <c r="I52" s="11"/>
      <c r="J52" s="87"/>
      <c r="K52" s="82"/>
      <c r="L52" s="11"/>
      <c r="M52" s="87"/>
      <c r="N52" s="23"/>
      <c r="O52" s="90"/>
      <c r="P52" s="239">
        <f t="shared" si="0"/>
        <v>0</v>
      </c>
      <c r="Q52" s="75"/>
    </row>
    <row r="53" spans="1:23" ht="18" customHeight="1">
      <c r="A53" s="317">
        <v>47</v>
      </c>
      <c r="B53" s="318"/>
      <c r="C53" s="118"/>
      <c r="D53" s="102"/>
      <c r="E53" s="86"/>
      <c r="F53" s="23"/>
      <c r="G53" s="87"/>
      <c r="H53" s="82"/>
      <c r="I53" s="11"/>
      <c r="J53" s="87"/>
      <c r="K53" s="82"/>
      <c r="L53" s="11"/>
      <c r="M53" s="87"/>
      <c r="N53" s="23"/>
      <c r="O53" s="90"/>
      <c r="P53" s="239">
        <f t="shared" si="0"/>
        <v>0</v>
      </c>
      <c r="Q53" s="75"/>
    </row>
    <row r="54" spans="1:23" ht="18" customHeight="1">
      <c r="A54" s="317">
        <v>48</v>
      </c>
      <c r="B54" s="318"/>
      <c r="C54" s="118"/>
      <c r="D54" s="102"/>
      <c r="E54" s="86"/>
      <c r="F54" s="23"/>
      <c r="G54" s="87"/>
      <c r="H54" s="82"/>
      <c r="I54" s="11"/>
      <c r="J54" s="87"/>
      <c r="K54" s="82"/>
      <c r="L54" s="11"/>
      <c r="M54" s="87"/>
      <c r="N54" s="23"/>
      <c r="O54" s="90"/>
      <c r="P54" s="239">
        <f t="shared" si="0"/>
        <v>0</v>
      </c>
      <c r="Q54" s="75"/>
    </row>
    <row r="55" spans="1:23" ht="18" customHeight="1">
      <c r="A55" s="317">
        <v>49</v>
      </c>
      <c r="B55" s="318"/>
      <c r="C55" s="118"/>
      <c r="D55" s="102"/>
      <c r="E55" s="86"/>
      <c r="F55" s="23"/>
      <c r="G55" s="87"/>
      <c r="H55" s="82"/>
      <c r="I55" s="11"/>
      <c r="J55" s="87"/>
      <c r="K55" s="82"/>
      <c r="L55" s="11"/>
      <c r="M55" s="87"/>
      <c r="N55" s="23"/>
      <c r="O55" s="90"/>
      <c r="P55" s="239">
        <f t="shared" si="0"/>
        <v>0</v>
      </c>
      <c r="Q55" s="75"/>
    </row>
    <row r="56" spans="1:23" ht="18" customHeight="1">
      <c r="A56" s="317">
        <v>50</v>
      </c>
      <c r="B56" s="318"/>
      <c r="C56" s="118"/>
      <c r="D56" s="102"/>
      <c r="E56" s="86"/>
      <c r="F56" s="23"/>
      <c r="G56" s="87"/>
      <c r="H56" s="82"/>
      <c r="I56" s="11"/>
      <c r="J56" s="87"/>
      <c r="K56" s="82"/>
      <c r="L56" s="11"/>
      <c r="M56" s="87"/>
      <c r="N56" s="23"/>
      <c r="O56" s="90"/>
      <c r="P56" s="239">
        <f t="shared" si="0"/>
        <v>0</v>
      </c>
      <c r="Q56" s="75"/>
    </row>
    <row r="57" spans="1:23" ht="18" hidden="1" customHeight="1">
      <c r="A57" s="317">
        <v>51</v>
      </c>
      <c r="B57" s="318"/>
      <c r="C57" s="118"/>
      <c r="D57" s="102"/>
      <c r="E57" s="86"/>
      <c r="F57" s="23"/>
      <c r="G57" s="87"/>
      <c r="H57" s="82"/>
      <c r="I57" s="11"/>
      <c r="J57" s="87"/>
      <c r="K57" s="82"/>
      <c r="L57" s="11"/>
      <c r="M57" s="87"/>
      <c r="N57" s="23"/>
      <c r="O57" s="90"/>
      <c r="P57" s="239">
        <f t="shared" si="0"/>
        <v>0</v>
      </c>
      <c r="Q57" s="75"/>
    </row>
    <row r="58" spans="1:23" ht="18" hidden="1" customHeight="1">
      <c r="A58" s="317">
        <v>52</v>
      </c>
      <c r="B58" s="318"/>
      <c r="C58" s="118"/>
      <c r="D58" s="102"/>
      <c r="E58" s="86"/>
      <c r="F58" s="23"/>
      <c r="G58" s="87"/>
      <c r="H58" s="82"/>
      <c r="I58" s="11"/>
      <c r="J58" s="87"/>
      <c r="K58" s="82"/>
      <c r="L58" s="11"/>
      <c r="M58" s="87"/>
      <c r="N58" s="23"/>
      <c r="O58" s="90"/>
      <c r="P58" s="239">
        <f t="shared" si="0"/>
        <v>0</v>
      </c>
      <c r="Q58" s="75"/>
    </row>
    <row r="59" spans="1:23" ht="18" hidden="1" customHeight="1">
      <c r="A59" s="317">
        <v>53</v>
      </c>
      <c r="B59" s="318"/>
      <c r="C59" s="118"/>
      <c r="D59" s="102"/>
      <c r="E59" s="86"/>
      <c r="F59" s="23"/>
      <c r="G59" s="87"/>
      <c r="H59" s="82"/>
      <c r="I59" s="11"/>
      <c r="J59" s="87"/>
      <c r="K59" s="82"/>
      <c r="L59" s="11"/>
      <c r="M59" s="87"/>
      <c r="N59" s="23"/>
      <c r="O59" s="90"/>
      <c r="P59" s="239">
        <f t="shared" si="0"/>
        <v>0</v>
      </c>
      <c r="Q59" s="75"/>
    </row>
    <row r="60" spans="1:23" ht="18" hidden="1" customHeight="1">
      <c r="A60" s="317">
        <v>54</v>
      </c>
      <c r="B60" s="318"/>
      <c r="C60" s="118"/>
      <c r="D60" s="102"/>
      <c r="E60" s="86"/>
      <c r="F60" s="23"/>
      <c r="G60" s="87"/>
      <c r="H60" s="82"/>
      <c r="I60" s="11"/>
      <c r="J60" s="87"/>
      <c r="K60" s="82"/>
      <c r="L60" s="11"/>
      <c r="M60" s="87"/>
      <c r="N60" s="23"/>
      <c r="O60" s="90"/>
      <c r="P60" s="239">
        <f t="shared" si="0"/>
        <v>0</v>
      </c>
      <c r="Q60" s="75"/>
    </row>
    <row r="61" spans="1:23" ht="18" hidden="1" customHeight="1">
      <c r="A61" s="317">
        <v>55</v>
      </c>
      <c r="B61" s="318"/>
      <c r="C61" s="118"/>
      <c r="D61" s="102"/>
      <c r="E61" s="86"/>
      <c r="F61" s="23"/>
      <c r="G61" s="87"/>
      <c r="H61" s="82"/>
      <c r="I61" s="11"/>
      <c r="J61" s="87"/>
      <c r="K61" s="82"/>
      <c r="L61" s="11"/>
      <c r="M61" s="87"/>
      <c r="N61" s="23"/>
      <c r="O61" s="90"/>
      <c r="P61" s="239">
        <f t="shared" si="0"/>
        <v>0</v>
      </c>
      <c r="Q61" s="75"/>
    </row>
    <row r="62" spans="1:23" ht="18" hidden="1" customHeight="1">
      <c r="A62" s="317">
        <v>56</v>
      </c>
      <c r="B62" s="318"/>
      <c r="C62" s="118"/>
      <c r="D62" s="102"/>
      <c r="E62" s="86"/>
      <c r="F62" s="23"/>
      <c r="G62" s="87"/>
      <c r="H62" s="82"/>
      <c r="I62" s="11"/>
      <c r="J62" s="87"/>
      <c r="K62" s="82"/>
      <c r="L62" s="11"/>
      <c r="M62" s="87"/>
      <c r="N62" s="23"/>
      <c r="O62" s="90"/>
      <c r="P62" s="239">
        <f t="shared" si="0"/>
        <v>0</v>
      </c>
      <c r="Q62" s="75"/>
    </row>
    <row r="63" spans="1:23" ht="18" hidden="1" customHeight="1">
      <c r="A63" s="317">
        <v>57</v>
      </c>
      <c r="B63" s="318"/>
      <c r="C63" s="118"/>
      <c r="D63" s="102"/>
      <c r="E63" s="86"/>
      <c r="F63" s="23"/>
      <c r="G63" s="87"/>
      <c r="H63" s="82"/>
      <c r="I63" s="11"/>
      <c r="J63" s="87"/>
      <c r="K63" s="82"/>
      <c r="L63" s="11"/>
      <c r="M63" s="87"/>
      <c r="N63" s="23"/>
      <c r="O63" s="90"/>
      <c r="P63" s="239">
        <f t="shared" si="0"/>
        <v>0</v>
      </c>
      <c r="Q63" s="75"/>
    </row>
    <row r="64" spans="1:23" ht="18" hidden="1" customHeight="1">
      <c r="A64" s="317">
        <v>58</v>
      </c>
      <c r="B64" s="318"/>
      <c r="C64" s="118"/>
      <c r="D64" s="102"/>
      <c r="E64" s="86"/>
      <c r="F64" s="23"/>
      <c r="G64" s="87"/>
      <c r="H64" s="82"/>
      <c r="I64" s="11"/>
      <c r="J64" s="87"/>
      <c r="K64" s="82"/>
      <c r="L64" s="11"/>
      <c r="M64" s="87"/>
      <c r="N64" s="23"/>
      <c r="O64" s="90"/>
      <c r="P64" s="239">
        <f t="shared" si="0"/>
        <v>0</v>
      </c>
      <c r="Q64" s="75"/>
    </row>
    <row r="65" spans="1:17" ht="18" hidden="1" customHeight="1">
      <c r="A65" s="317">
        <v>59</v>
      </c>
      <c r="B65" s="318"/>
      <c r="C65" s="118"/>
      <c r="D65" s="102"/>
      <c r="E65" s="86"/>
      <c r="F65" s="23"/>
      <c r="G65" s="87"/>
      <c r="H65" s="82"/>
      <c r="I65" s="11"/>
      <c r="J65" s="87"/>
      <c r="K65" s="82"/>
      <c r="L65" s="11"/>
      <c r="M65" s="87"/>
      <c r="N65" s="23"/>
      <c r="O65" s="90"/>
      <c r="P65" s="239">
        <f t="shared" si="0"/>
        <v>0</v>
      </c>
      <c r="Q65" s="75"/>
    </row>
    <row r="66" spans="1:17" ht="18" hidden="1" customHeight="1">
      <c r="A66" s="317">
        <v>60</v>
      </c>
      <c r="B66" s="318"/>
      <c r="C66" s="118"/>
      <c r="D66" s="102"/>
      <c r="E66" s="86"/>
      <c r="F66" s="23"/>
      <c r="G66" s="87"/>
      <c r="H66" s="82"/>
      <c r="I66" s="11"/>
      <c r="J66" s="87"/>
      <c r="K66" s="82"/>
      <c r="L66" s="11"/>
      <c r="M66" s="87"/>
      <c r="N66" s="23"/>
      <c r="O66" s="90"/>
      <c r="P66" s="239">
        <f t="shared" si="0"/>
        <v>0</v>
      </c>
      <c r="Q66" s="75"/>
    </row>
    <row r="67" spans="1:17" ht="18" hidden="1" customHeight="1">
      <c r="A67" s="317">
        <v>61</v>
      </c>
      <c r="B67" s="318"/>
      <c r="C67" s="118"/>
      <c r="D67" s="102"/>
      <c r="E67" s="86"/>
      <c r="F67" s="23"/>
      <c r="G67" s="87"/>
      <c r="H67" s="82"/>
      <c r="I67" s="11"/>
      <c r="J67" s="87"/>
      <c r="K67" s="82"/>
      <c r="L67" s="11"/>
      <c r="M67" s="87"/>
      <c r="N67" s="23"/>
      <c r="O67" s="90"/>
      <c r="P67" s="239">
        <f t="shared" si="0"/>
        <v>0</v>
      </c>
      <c r="Q67" s="75"/>
    </row>
    <row r="68" spans="1:17" ht="18" hidden="1" customHeight="1">
      <c r="A68" s="317">
        <v>62</v>
      </c>
      <c r="B68" s="318"/>
      <c r="C68" s="118"/>
      <c r="D68" s="102"/>
      <c r="E68" s="86"/>
      <c r="F68" s="23"/>
      <c r="G68" s="87"/>
      <c r="H68" s="82"/>
      <c r="I68" s="11"/>
      <c r="J68" s="87"/>
      <c r="K68" s="82"/>
      <c r="L68" s="11"/>
      <c r="M68" s="87"/>
      <c r="N68" s="23"/>
      <c r="O68" s="90"/>
      <c r="P68" s="239">
        <f t="shared" si="0"/>
        <v>0</v>
      </c>
      <c r="Q68" s="75"/>
    </row>
    <row r="69" spans="1:17" ht="18" hidden="1" customHeight="1">
      <c r="A69" s="317">
        <v>63</v>
      </c>
      <c r="B69" s="318"/>
      <c r="C69" s="118"/>
      <c r="D69" s="102"/>
      <c r="E69" s="86"/>
      <c r="F69" s="23"/>
      <c r="G69" s="87"/>
      <c r="H69" s="82"/>
      <c r="I69" s="11"/>
      <c r="J69" s="87"/>
      <c r="K69" s="82"/>
      <c r="L69" s="11"/>
      <c r="M69" s="87"/>
      <c r="N69" s="23"/>
      <c r="O69" s="90"/>
      <c r="P69" s="239">
        <f t="shared" si="0"/>
        <v>0</v>
      </c>
      <c r="Q69" s="75"/>
    </row>
    <row r="70" spans="1:17" ht="18" hidden="1" customHeight="1">
      <c r="A70" s="317">
        <v>64</v>
      </c>
      <c r="B70" s="318"/>
      <c r="C70" s="118"/>
      <c r="D70" s="102"/>
      <c r="E70" s="86"/>
      <c r="F70" s="23"/>
      <c r="G70" s="87"/>
      <c r="H70" s="82"/>
      <c r="I70" s="11"/>
      <c r="J70" s="87"/>
      <c r="K70" s="82"/>
      <c r="L70" s="11"/>
      <c r="M70" s="87"/>
      <c r="N70" s="23"/>
      <c r="O70" s="90"/>
      <c r="P70" s="239">
        <f t="shared" si="0"/>
        <v>0</v>
      </c>
      <c r="Q70" s="75"/>
    </row>
    <row r="71" spans="1:17" ht="18" hidden="1" customHeight="1">
      <c r="A71" s="317">
        <v>65</v>
      </c>
      <c r="B71" s="318"/>
      <c r="C71" s="118"/>
      <c r="D71" s="102"/>
      <c r="E71" s="86"/>
      <c r="F71" s="23"/>
      <c r="G71" s="87"/>
      <c r="H71" s="82"/>
      <c r="I71" s="11"/>
      <c r="J71" s="87"/>
      <c r="K71" s="82"/>
      <c r="L71" s="11"/>
      <c r="M71" s="87"/>
      <c r="N71" s="23"/>
      <c r="O71" s="90"/>
      <c r="P71" s="239">
        <f t="shared" si="0"/>
        <v>0</v>
      </c>
      <c r="Q71" s="75"/>
    </row>
    <row r="72" spans="1:17" ht="18" hidden="1" customHeight="1">
      <c r="A72" s="317">
        <v>66</v>
      </c>
      <c r="B72" s="318"/>
      <c r="C72" s="118"/>
      <c r="D72" s="102"/>
      <c r="E72" s="86"/>
      <c r="F72" s="23"/>
      <c r="G72" s="87"/>
      <c r="H72" s="82"/>
      <c r="I72" s="11"/>
      <c r="J72" s="87"/>
      <c r="K72" s="82"/>
      <c r="L72" s="11"/>
      <c r="M72" s="87"/>
      <c r="N72" s="23"/>
      <c r="O72" s="90"/>
      <c r="P72" s="239">
        <f t="shared" si="0"/>
        <v>0</v>
      </c>
      <c r="Q72" s="75"/>
    </row>
    <row r="73" spans="1:17" ht="18" hidden="1" customHeight="1">
      <c r="A73" s="317">
        <v>67</v>
      </c>
      <c r="B73" s="318"/>
      <c r="C73" s="118"/>
      <c r="D73" s="102"/>
      <c r="E73" s="86"/>
      <c r="F73" s="23"/>
      <c r="G73" s="87"/>
      <c r="H73" s="82"/>
      <c r="I73" s="11"/>
      <c r="J73" s="87"/>
      <c r="K73" s="82"/>
      <c r="L73" s="11"/>
      <c r="M73" s="87"/>
      <c r="N73" s="23"/>
      <c r="O73" s="90"/>
      <c r="P73" s="239">
        <f t="shared" si="0"/>
        <v>0</v>
      </c>
      <c r="Q73" s="75"/>
    </row>
    <row r="74" spans="1:17" ht="18" hidden="1" customHeight="1">
      <c r="A74" s="317">
        <v>68</v>
      </c>
      <c r="B74" s="318"/>
      <c r="C74" s="118"/>
      <c r="D74" s="102"/>
      <c r="E74" s="86"/>
      <c r="F74" s="23"/>
      <c r="G74" s="87"/>
      <c r="H74" s="82"/>
      <c r="I74" s="11"/>
      <c r="J74" s="87"/>
      <c r="K74" s="82"/>
      <c r="L74" s="11"/>
      <c r="M74" s="87"/>
      <c r="N74" s="23"/>
      <c r="O74" s="90"/>
      <c r="P74" s="239">
        <f t="shared" ref="P74:P106" si="3">IF(F74="",0,INT(SUM(PRODUCT(F74,H74,K74),N74)))</f>
        <v>0</v>
      </c>
      <c r="Q74" s="75"/>
    </row>
    <row r="75" spans="1:17" ht="18" hidden="1" customHeight="1">
      <c r="A75" s="317">
        <v>69</v>
      </c>
      <c r="B75" s="318"/>
      <c r="C75" s="118"/>
      <c r="D75" s="102"/>
      <c r="E75" s="86"/>
      <c r="F75" s="23"/>
      <c r="G75" s="87"/>
      <c r="H75" s="82"/>
      <c r="I75" s="11"/>
      <c r="J75" s="87"/>
      <c r="K75" s="82"/>
      <c r="L75" s="11"/>
      <c r="M75" s="87"/>
      <c r="N75" s="23"/>
      <c r="O75" s="90"/>
      <c r="P75" s="239">
        <f t="shared" si="3"/>
        <v>0</v>
      </c>
      <c r="Q75" s="75"/>
    </row>
    <row r="76" spans="1:17" ht="18" hidden="1" customHeight="1">
      <c r="A76" s="317">
        <v>70</v>
      </c>
      <c r="B76" s="318"/>
      <c r="C76" s="118"/>
      <c r="D76" s="102"/>
      <c r="E76" s="86"/>
      <c r="F76" s="23"/>
      <c r="G76" s="87"/>
      <c r="H76" s="82"/>
      <c r="I76" s="11"/>
      <c r="J76" s="87"/>
      <c r="K76" s="82"/>
      <c r="L76" s="11"/>
      <c r="M76" s="87"/>
      <c r="N76" s="23"/>
      <c r="O76" s="90"/>
      <c r="P76" s="239">
        <f t="shared" si="3"/>
        <v>0</v>
      </c>
      <c r="Q76" s="75"/>
    </row>
    <row r="77" spans="1:17" ht="18" hidden="1" customHeight="1">
      <c r="A77" s="317">
        <v>71</v>
      </c>
      <c r="B77" s="318"/>
      <c r="C77" s="118"/>
      <c r="D77" s="102"/>
      <c r="E77" s="86"/>
      <c r="F77" s="23"/>
      <c r="G77" s="87"/>
      <c r="H77" s="82"/>
      <c r="I77" s="11"/>
      <c r="J77" s="87"/>
      <c r="K77" s="82"/>
      <c r="L77" s="11"/>
      <c r="M77" s="87"/>
      <c r="N77" s="23"/>
      <c r="O77" s="90"/>
      <c r="P77" s="239">
        <f t="shared" si="3"/>
        <v>0</v>
      </c>
      <c r="Q77" s="75"/>
    </row>
    <row r="78" spans="1:17" ht="18" hidden="1" customHeight="1">
      <c r="A78" s="317">
        <v>72</v>
      </c>
      <c r="B78" s="318"/>
      <c r="C78" s="118"/>
      <c r="D78" s="102"/>
      <c r="E78" s="86"/>
      <c r="F78" s="23"/>
      <c r="G78" s="87"/>
      <c r="H78" s="82"/>
      <c r="I78" s="11"/>
      <c r="J78" s="87"/>
      <c r="K78" s="82"/>
      <c r="L78" s="11"/>
      <c r="M78" s="87"/>
      <c r="N78" s="23"/>
      <c r="O78" s="90"/>
      <c r="P78" s="239">
        <f t="shared" si="3"/>
        <v>0</v>
      </c>
      <c r="Q78" s="75"/>
    </row>
    <row r="79" spans="1:17" ht="18" hidden="1" customHeight="1">
      <c r="A79" s="317">
        <v>73</v>
      </c>
      <c r="B79" s="318"/>
      <c r="C79" s="118"/>
      <c r="D79" s="102"/>
      <c r="E79" s="86"/>
      <c r="F79" s="23"/>
      <c r="G79" s="87"/>
      <c r="H79" s="82"/>
      <c r="I79" s="11"/>
      <c r="J79" s="87"/>
      <c r="K79" s="82"/>
      <c r="L79" s="11"/>
      <c r="M79" s="87"/>
      <c r="N79" s="23"/>
      <c r="O79" s="90"/>
      <c r="P79" s="239">
        <f t="shared" si="3"/>
        <v>0</v>
      </c>
      <c r="Q79" s="75"/>
    </row>
    <row r="80" spans="1:17" ht="18" hidden="1" customHeight="1">
      <c r="A80" s="317">
        <v>74</v>
      </c>
      <c r="B80" s="318"/>
      <c r="C80" s="118"/>
      <c r="D80" s="102"/>
      <c r="E80" s="86"/>
      <c r="F80" s="23"/>
      <c r="G80" s="87"/>
      <c r="H80" s="82"/>
      <c r="I80" s="11"/>
      <c r="J80" s="87"/>
      <c r="K80" s="82"/>
      <c r="L80" s="11"/>
      <c r="M80" s="87"/>
      <c r="N80" s="23"/>
      <c r="O80" s="90"/>
      <c r="P80" s="239">
        <f t="shared" si="3"/>
        <v>0</v>
      </c>
      <c r="Q80" s="75"/>
    </row>
    <row r="81" spans="1:17" ht="18" hidden="1" customHeight="1">
      <c r="A81" s="317">
        <v>75</v>
      </c>
      <c r="B81" s="318"/>
      <c r="C81" s="118"/>
      <c r="D81" s="102"/>
      <c r="E81" s="86"/>
      <c r="F81" s="23"/>
      <c r="G81" s="87"/>
      <c r="H81" s="82"/>
      <c r="I81" s="11"/>
      <c r="J81" s="87"/>
      <c r="K81" s="82"/>
      <c r="L81" s="11"/>
      <c r="M81" s="87"/>
      <c r="N81" s="23"/>
      <c r="O81" s="90"/>
      <c r="P81" s="239">
        <f t="shared" si="3"/>
        <v>0</v>
      </c>
      <c r="Q81" s="75"/>
    </row>
    <row r="82" spans="1:17" ht="18" hidden="1" customHeight="1">
      <c r="A82" s="317">
        <v>76</v>
      </c>
      <c r="B82" s="318"/>
      <c r="C82" s="118"/>
      <c r="D82" s="102"/>
      <c r="E82" s="86"/>
      <c r="F82" s="23"/>
      <c r="G82" s="87"/>
      <c r="H82" s="82"/>
      <c r="I82" s="11"/>
      <c r="J82" s="87"/>
      <c r="K82" s="82"/>
      <c r="L82" s="11"/>
      <c r="M82" s="87"/>
      <c r="N82" s="23"/>
      <c r="O82" s="90"/>
      <c r="P82" s="239">
        <f t="shared" si="3"/>
        <v>0</v>
      </c>
      <c r="Q82" s="75"/>
    </row>
    <row r="83" spans="1:17" ht="18" hidden="1" customHeight="1">
      <c r="A83" s="317">
        <v>77</v>
      </c>
      <c r="B83" s="318"/>
      <c r="C83" s="118"/>
      <c r="D83" s="102"/>
      <c r="E83" s="86"/>
      <c r="F83" s="23"/>
      <c r="G83" s="87"/>
      <c r="H83" s="82"/>
      <c r="I83" s="11"/>
      <c r="J83" s="87"/>
      <c r="K83" s="82"/>
      <c r="L83" s="11"/>
      <c r="M83" s="87"/>
      <c r="N83" s="23"/>
      <c r="O83" s="90"/>
      <c r="P83" s="239">
        <f t="shared" si="3"/>
        <v>0</v>
      </c>
      <c r="Q83" s="75"/>
    </row>
    <row r="84" spans="1:17" ht="18" hidden="1" customHeight="1">
      <c r="A84" s="317">
        <v>78</v>
      </c>
      <c r="B84" s="318"/>
      <c r="C84" s="118"/>
      <c r="D84" s="102"/>
      <c r="E84" s="86"/>
      <c r="F84" s="23"/>
      <c r="G84" s="87"/>
      <c r="H84" s="82"/>
      <c r="I84" s="11"/>
      <c r="J84" s="87"/>
      <c r="K84" s="82"/>
      <c r="L84" s="11"/>
      <c r="M84" s="87"/>
      <c r="N84" s="23"/>
      <c r="O84" s="90"/>
      <c r="P84" s="239">
        <f t="shared" si="3"/>
        <v>0</v>
      </c>
      <c r="Q84" s="75"/>
    </row>
    <row r="85" spans="1:17" ht="18" hidden="1" customHeight="1">
      <c r="A85" s="317">
        <v>79</v>
      </c>
      <c r="B85" s="318"/>
      <c r="C85" s="118"/>
      <c r="D85" s="102"/>
      <c r="E85" s="86"/>
      <c r="F85" s="23"/>
      <c r="G85" s="87"/>
      <c r="H85" s="82"/>
      <c r="I85" s="11"/>
      <c r="J85" s="87"/>
      <c r="K85" s="82"/>
      <c r="L85" s="11"/>
      <c r="M85" s="87"/>
      <c r="N85" s="23"/>
      <c r="O85" s="90"/>
      <c r="P85" s="239">
        <f t="shared" si="3"/>
        <v>0</v>
      </c>
      <c r="Q85" s="75"/>
    </row>
    <row r="86" spans="1:17" ht="18" hidden="1" customHeight="1">
      <c r="A86" s="317">
        <v>80</v>
      </c>
      <c r="B86" s="318"/>
      <c r="C86" s="118"/>
      <c r="D86" s="102"/>
      <c r="E86" s="86"/>
      <c r="F86" s="23"/>
      <c r="G86" s="87"/>
      <c r="H86" s="82"/>
      <c r="I86" s="11"/>
      <c r="J86" s="87"/>
      <c r="K86" s="82"/>
      <c r="L86" s="11"/>
      <c r="M86" s="87"/>
      <c r="N86" s="23"/>
      <c r="O86" s="90"/>
      <c r="P86" s="239">
        <f t="shared" si="3"/>
        <v>0</v>
      </c>
      <c r="Q86" s="75"/>
    </row>
    <row r="87" spans="1:17" ht="18" hidden="1" customHeight="1">
      <c r="A87" s="317">
        <v>81</v>
      </c>
      <c r="B87" s="318"/>
      <c r="C87" s="118"/>
      <c r="D87" s="102"/>
      <c r="E87" s="86"/>
      <c r="F87" s="23"/>
      <c r="G87" s="87"/>
      <c r="H87" s="82"/>
      <c r="I87" s="11"/>
      <c r="J87" s="87"/>
      <c r="K87" s="82"/>
      <c r="L87" s="11"/>
      <c r="M87" s="87"/>
      <c r="N87" s="23"/>
      <c r="O87" s="90"/>
      <c r="P87" s="239">
        <f t="shared" si="3"/>
        <v>0</v>
      </c>
      <c r="Q87" s="75"/>
    </row>
    <row r="88" spans="1:17" ht="18" hidden="1" customHeight="1">
      <c r="A88" s="317">
        <v>82</v>
      </c>
      <c r="B88" s="318"/>
      <c r="C88" s="118"/>
      <c r="D88" s="102"/>
      <c r="E88" s="86"/>
      <c r="F88" s="23"/>
      <c r="G88" s="87"/>
      <c r="H88" s="82"/>
      <c r="I88" s="11"/>
      <c r="J88" s="87"/>
      <c r="K88" s="82"/>
      <c r="L88" s="11"/>
      <c r="M88" s="87"/>
      <c r="N88" s="23"/>
      <c r="O88" s="90"/>
      <c r="P88" s="239">
        <f t="shared" si="3"/>
        <v>0</v>
      </c>
      <c r="Q88" s="75"/>
    </row>
    <row r="89" spans="1:17" ht="18" hidden="1" customHeight="1">
      <c r="A89" s="317">
        <v>83</v>
      </c>
      <c r="B89" s="318"/>
      <c r="C89" s="118"/>
      <c r="D89" s="102"/>
      <c r="E89" s="86"/>
      <c r="F89" s="23"/>
      <c r="G89" s="87"/>
      <c r="H89" s="82"/>
      <c r="I89" s="11"/>
      <c r="J89" s="87"/>
      <c r="K89" s="82"/>
      <c r="L89" s="11"/>
      <c r="M89" s="87"/>
      <c r="N89" s="23"/>
      <c r="O89" s="90"/>
      <c r="P89" s="239">
        <f t="shared" si="3"/>
        <v>0</v>
      </c>
      <c r="Q89" s="75"/>
    </row>
    <row r="90" spans="1:17" ht="18" hidden="1" customHeight="1">
      <c r="A90" s="317">
        <v>84</v>
      </c>
      <c r="B90" s="318"/>
      <c r="C90" s="118"/>
      <c r="D90" s="102"/>
      <c r="E90" s="86"/>
      <c r="F90" s="23"/>
      <c r="G90" s="87"/>
      <c r="H90" s="82"/>
      <c r="I90" s="11"/>
      <c r="J90" s="87"/>
      <c r="K90" s="82"/>
      <c r="L90" s="11"/>
      <c r="M90" s="87"/>
      <c r="N90" s="23"/>
      <c r="O90" s="90"/>
      <c r="P90" s="239">
        <f t="shared" si="3"/>
        <v>0</v>
      </c>
      <c r="Q90" s="75"/>
    </row>
    <row r="91" spans="1:17" ht="18" hidden="1" customHeight="1">
      <c r="A91" s="317">
        <v>85</v>
      </c>
      <c r="B91" s="318"/>
      <c r="C91" s="118"/>
      <c r="D91" s="102"/>
      <c r="E91" s="86"/>
      <c r="F91" s="23"/>
      <c r="G91" s="87"/>
      <c r="H91" s="82"/>
      <c r="I91" s="11"/>
      <c r="J91" s="87"/>
      <c r="K91" s="82"/>
      <c r="L91" s="11"/>
      <c r="M91" s="87"/>
      <c r="N91" s="23"/>
      <c r="O91" s="90"/>
      <c r="P91" s="239">
        <f t="shared" si="3"/>
        <v>0</v>
      </c>
      <c r="Q91" s="75"/>
    </row>
    <row r="92" spans="1:17" ht="18" hidden="1" customHeight="1">
      <c r="A92" s="317">
        <v>86</v>
      </c>
      <c r="B92" s="318"/>
      <c r="C92" s="118"/>
      <c r="D92" s="102"/>
      <c r="E92" s="86"/>
      <c r="F92" s="23"/>
      <c r="G92" s="87"/>
      <c r="H92" s="82"/>
      <c r="I92" s="11"/>
      <c r="J92" s="87"/>
      <c r="K92" s="82"/>
      <c r="L92" s="11"/>
      <c r="M92" s="87"/>
      <c r="N92" s="23"/>
      <c r="O92" s="90"/>
      <c r="P92" s="239">
        <f t="shared" si="3"/>
        <v>0</v>
      </c>
      <c r="Q92" s="75"/>
    </row>
    <row r="93" spans="1:17" ht="18" hidden="1" customHeight="1">
      <c r="A93" s="317">
        <v>87</v>
      </c>
      <c r="B93" s="318"/>
      <c r="C93" s="118"/>
      <c r="D93" s="102"/>
      <c r="E93" s="86"/>
      <c r="F93" s="23"/>
      <c r="G93" s="87"/>
      <c r="H93" s="82"/>
      <c r="I93" s="11"/>
      <c r="J93" s="87"/>
      <c r="K93" s="82"/>
      <c r="L93" s="11"/>
      <c r="M93" s="87"/>
      <c r="N93" s="23"/>
      <c r="O93" s="90"/>
      <c r="P93" s="239">
        <f t="shared" si="3"/>
        <v>0</v>
      </c>
      <c r="Q93" s="75"/>
    </row>
    <row r="94" spans="1:17" ht="18" hidden="1" customHeight="1">
      <c r="A94" s="317">
        <v>88</v>
      </c>
      <c r="B94" s="318"/>
      <c r="C94" s="118"/>
      <c r="D94" s="102"/>
      <c r="E94" s="86"/>
      <c r="F94" s="23"/>
      <c r="G94" s="87"/>
      <c r="H94" s="82"/>
      <c r="I94" s="11"/>
      <c r="J94" s="87"/>
      <c r="K94" s="82"/>
      <c r="L94" s="11"/>
      <c r="M94" s="87"/>
      <c r="N94" s="23"/>
      <c r="O94" s="90"/>
      <c r="P94" s="239">
        <f t="shared" si="3"/>
        <v>0</v>
      </c>
      <c r="Q94" s="75"/>
    </row>
    <row r="95" spans="1:17" ht="18" hidden="1" customHeight="1">
      <c r="A95" s="317">
        <v>89</v>
      </c>
      <c r="B95" s="318"/>
      <c r="C95" s="118"/>
      <c r="D95" s="102"/>
      <c r="E95" s="86"/>
      <c r="F95" s="23"/>
      <c r="G95" s="87"/>
      <c r="H95" s="82"/>
      <c r="I95" s="11"/>
      <c r="J95" s="87"/>
      <c r="K95" s="82"/>
      <c r="L95" s="11"/>
      <c r="M95" s="87"/>
      <c r="N95" s="23"/>
      <c r="O95" s="90"/>
      <c r="P95" s="239">
        <f t="shared" si="3"/>
        <v>0</v>
      </c>
      <c r="Q95" s="75"/>
    </row>
    <row r="96" spans="1:17" ht="18" hidden="1" customHeight="1">
      <c r="A96" s="317">
        <v>90</v>
      </c>
      <c r="B96" s="318"/>
      <c r="C96" s="118"/>
      <c r="D96" s="102"/>
      <c r="E96" s="86"/>
      <c r="F96" s="23"/>
      <c r="G96" s="87"/>
      <c r="H96" s="82"/>
      <c r="I96" s="11"/>
      <c r="J96" s="87"/>
      <c r="K96" s="82"/>
      <c r="L96" s="11"/>
      <c r="M96" s="87"/>
      <c r="N96" s="23"/>
      <c r="O96" s="90"/>
      <c r="P96" s="239">
        <f t="shared" si="3"/>
        <v>0</v>
      </c>
      <c r="Q96" s="75"/>
    </row>
    <row r="97" spans="1:23" ht="18" hidden="1" customHeight="1">
      <c r="A97" s="317">
        <v>91</v>
      </c>
      <c r="B97" s="318"/>
      <c r="C97" s="118"/>
      <c r="D97" s="102"/>
      <c r="E97" s="86"/>
      <c r="F97" s="23"/>
      <c r="G97" s="87"/>
      <c r="H97" s="82"/>
      <c r="I97" s="11"/>
      <c r="J97" s="87"/>
      <c r="K97" s="82"/>
      <c r="L97" s="11"/>
      <c r="M97" s="87"/>
      <c r="N97" s="23"/>
      <c r="O97" s="90"/>
      <c r="P97" s="239">
        <f t="shared" si="3"/>
        <v>0</v>
      </c>
      <c r="Q97" s="75"/>
    </row>
    <row r="98" spans="1:23" ht="18" hidden="1" customHeight="1">
      <c r="A98" s="317">
        <v>92</v>
      </c>
      <c r="B98" s="318"/>
      <c r="C98" s="118"/>
      <c r="D98" s="102"/>
      <c r="E98" s="86"/>
      <c r="F98" s="23"/>
      <c r="G98" s="87"/>
      <c r="H98" s="82"/>
      <c r="I98" s="11"/>
      <c r="J98" s="87"/>
      <c r="K98" s="82"/>
      <c r="L98" s="11"/>
      <c r="M98" s="87"/>
      <c r="N98" s="23"/>
      <c r="O98" s="90"/>
      <c r="P98" s="239">
        <f t="shared" si="3"/>
        <v>0</v>
      </c>
      <c r="Q98" s="75"/>
    </row>
    <row r="99" spans="1:23" ht="18" hidden="1" customHeight="1">
      <c r="A99" s="317">
        <v>93</v>
      </c>
      <c r="B99" s="318"/>
      <c r="C99" s="118"/>
      <c r="D99" s="102"/>
      <c r="E99" s="86"/>
      <c r="F99" s="23"/>
      <c r="G99" s="87"/>
      <c r="H99" s="82"/>
      <c r="I99" s="11"/>
      <c r="J99" s="87"/>
      <c r="K99" s="82"/>
      <c r="L99" s="11"/>
      <c r="M99" s="87"/>
      <c r="N99" s="23"/>
      <c r="O99" s="90"/>
      <c r="P99" s="239">
        <f t="shared" si="3"/>
        <v>0</v>
      </c>
      <c r="Q99" s="75"/>
    </row>
    <row r="100" spans="1:23" ht="18" hidden="1" customHeight="1">
      <c r="A100" s="317">
        <v>94</v>
      </c>
      <c r="B100" s="318"/>
      <c r="C100" s="118"/>
      <c r="D100" s="102"/>
      <c r="E100" s="86"/>
      <c r="F100" s="23"/>
      <c r="G100" s="87"/>
      <c r="H100" s="82"/>
      <c r="I100" s="11"/>
      <c r="J100" s="87"/>
      <c r="K100" s="82"/>
      <c r="L100" s="11"/>
      <c r="M100" s="87"/>
      <c r="N100" s="23"/>
      <c r="O100" s="90"/>
      <c r="P100" s="239">
        <f t="shared" si="3"/>
        <v>0</v>
      </c>
      <c r="Q100" s="75"/>
    </row>
    <row r="101" spans="1:23" ht="18" hidden="1" customHeight="1">
      <c r="A101" s="317">
        <v>95</v>
      </c>
      <c r="B101" s="318"/>
      <c r="C101" s="118"/>
      <c r="D101" s="102"/>
      <c r="E101" s="86"/>
      <c r="F101" s="23"/>
      <c r="G101" s="87"/>
      <c r="H101" s="82"/>
      <c r="I101" s="11"/>
      <c r="J101" s="87"/>
      <c r="K101" s="82"/>
      <c r="L101" s="11"/>
      <c r="M101" s="87"/>
      <c r="N101" s="23"/>
      <c r="O101" s="90"/>
      <c r="P101" s="239">
        <f t="shared" si="3"/>
        <v>0</v>
      </c>
      <c r="Q101" s="75"/>
    </row>
    <row r="102" spans="1:23" ht="18" hidden="1" customHeight="1">
      <c r="A102" s="317">
        <v>96</v>
      </c>
      <c r="B102" s="318"/>
      <c r="C102" s="118"/>
      <c r="D102" s="102"/>
      <c r="E102" s="86"/>
      <c r="F102" s="23"/>
      <c r="G102" s="87"/>
      <c r="H102" s="82"/>
      <c r="I102" s="11"/>
      <c r="J102" s="87"/>
      <c r="K102" s="82"/>
      <c r="L102" s="11"/>
      <c r="M102" s="87"/>
      <c r="N102" s="23"/>
      <c r="O102" s="90"/>
      <c r="P102" s="239">
        <f t="shared" si="3"/>
        <v>0</v>
      </c>
      <c r="Q102" s="75"/>
    </row>
    <row r="103" spans="1:23" ht="18" hidden="1" customHeight="1">
      <c r="A103" s="317">
        <v>97</v>
      </c>
      <c r="B103" s="318"/>
      <c r="C103" s="118"/>
      <c r="D103" s="102"/>
      <c r="E103" s="86"/>
      <c r="F103" s="23"/>
      <c r="G103" s="87"/>
      <c r="H103" s="82"/>
      <c r="I103" s="11"/>
      <c r="J103" s="87"/>
      <c r="K103" s="82"/>
      <c r="L103" s="11"/>
      <c r="M103" s="87"/>
      <c r="N103" s="23"/>
      <c r="O103" s="90"/>
      <c r="P103" s="239">
        <f t="shared" si="3"/>
        <v>0</v>
      </c>
      <c r="Q103" s="75"/>
    </row>
    <row r="104" spans="1:23" ht="18" hidden="1" customHeight="1">
      <c r="A104" s="317">
        <v>98</v>
      </c>
      <c r="B104" s="318"/>
      <c r="C104" s="118"/>
      <c r="D104" s="102"/>
      <c r="E104" s="86"/>
      <c r="F104" s="23"/>
      <c r="G104" s="87"/>
      <c r="H104" s="82"/>
      <c r="I104" s="11"/>
      <c r="J104" s="87"/>
      <c r="K104" s="82"/>
      <c r="L104" s="11"/>
      <c r="M104" s="87"/>
      <c r="N104" s="23"/>
      <c r="O104" s="90"/>
      <c r="P104" s="239">
        <f t="shared" si="3"/>
        <v>0</v>
      </c>
      <c r="Q104" s="75"/>
    </row>
    <row r="105" spans="1:23" ht="18" hidden="1" customHeight="1">
      <c r="A105" s="317">
        <v>99</v>
      </c>
      <c r="B105" s="318"/>
      <c r="C105" s="118"/>
      <c r="D105" s="102"/>
      <c r="E105" s="86"/>
      <c r="F105" s="23"/>
      <c r="G105" s="87"/>
      <c r="H105" s="82"/>
      <c r="I105" s="11"/>
      <c r="J105" s="87"/>
      <c r="K105" s="82"/>
      <c r="L105" s="11"/>
      <c r="M105" s="87"/>
      <c r="N105" s="23"/>
      <c r="O105" s="90"/>
      <c r="P105" s="239">
        <f t="shared" si="3"/>
        <v>0</v>
      </c>
      <c r="Q105" s="75"/>
    </row>
    <row r="106" spans="1:23" ht="18" hidden="1" customHeight="1">
      <c r="A106" s="357">
        <v>100</v>
      </c>
      <c r="B106" s="358"/>
      <c r="C106" s="124"/>
      <c r="D106" s="166"/>
      <c r="E106" s="167"/>
      <c r="F106" s="24"/>
      <c r="G106" s="95"/>
      <c r="H106" s="84"/>
      <c r="I106" s="19"/>
      <c r="J106" s="95"/>
      <c r="K106" s="84"/>
      <c r="L106" s="19"/>
      <c r="M106" s="95"/>
      <c r="N106" s="24"/>
      <c r="O106" s="97"/>
      <c r="P106" s="241">
        <f t="shared" si="3"/>
        <v>0</v>
      </c>
      <c r="Q106" s="169"/>
    </row>
    <row r="107" spans="1:23" ht="15.6" customHeight="1">
      <c r="A107" s="41"/>
      <c r="B107" s="41"/>
    </row>
    <row r="108" spans="1:23" ht="21.6" customHeight="1">
      <c r="A108" s="336" t="s">
        <v>160</v>
      </c>
      <c r="B108" s="337"/>
      <c r="C108" s="253" t="s">
        <v>46</v>
      </c>
      <c r="D108" s="327" t="s">
        <v>144</v>
      </c>
      <c r="E108" s="328"/>
      <c r="F108" s="328"/>
      <c r="G108" s="328"/>
      <c r="H108" s="328"/>
      <c r="I108" s="328"/>
      <c r="J108" s="329"/>
      <c r="L108" s="320" t="s">
        <v>5</v>
      </c>
      <c r="M108" s="320"/>
      <c r="N108" s="320"/>
      <c r="O108" s="319">
        <f>SUM(P114:P163)</f>
        <v>0</v>
      </c>
      <c r="P108" s="319"/>
      <c r="Q108" s="319"/>
      <c r="T108" s="225"/>
    </row>
    <row r="109" spans="1:23" ht="21.6" customHeight="1">
      <c r="A109" s="338">
        <f>A2</f>
        <v>13</v>
      </c>
      <c r="B109" s="339"/>
      <c r="C109" s="334">
        <f>C2</f>
        <v>0</v>
      </c>
      <c r="D109" s="342">
        <f>D2</f>
        <v>0</v>
      </c>
      <c r="E109" s="343"/>
      <c r="F109" s="343"/>
      <c r="G109" s="343"/>
      <c r="H109" s="343"/>
      <c r="I109" s="343"/>
      <c r="J109" s="344"/>
      <c r="L109" s="320" t="s">
        <v>159</v>
      </c>
      <c r="M109" s="320"/>
      <c r="N109" s="320"/>
      <c r="O109" s="319">
        <f>W17</f>
        <v>0</v>
      </c>
      <c r="P109" s="319"/>
      <c r="Q109" s="319"/>
    </row>
    <row r="110" spans="1:23" ht="21.6" customHeight="1">
      <c r="A110" s="340"/>
      <c r="B110" s="341"/>
      <c r="C110" s="335"/>
      <c r="D110" s="345"/>
      <c r="E110" s="346"/>
      <c r="F110" s="346"/>
      <c r="G110" s="346"/>
      <c r="H110" s="346"/>
      <c r="I110" s="346"/>
      <c r="J110" s="347"/>
      <c r="L110" s="320" t="s">
        <v>147</v>
      </c>
      <c r="M110" s="320"/>
      <c r="N110" s="320"/>
      <c r="O110" s="319">
        <f>ROUNDDOWN(O1/2,-3)</f>
        <v>0</v>
      </c>
      <c r="P110" s="319"/>
      <c r="Q110" s="319"/>
      <c r="V110" s="42"/>
    </row>
    <row r="111" spans="1:23" ht="21.75" customHeight="1">
      <c r="A111" s="43"/>
      <c r="B111" s="43"/>
      <c r="C111" s="44"/>
      <c r="K111" s="99"/>
      <c r="L111" s="247" t="str">
        <f>IF(W17&gt;O110,"国庫補助額が上限を超えています。","")</f>
        <v/>
      </c>
      <c r="M111" s="99"/>
      <c r="N111" s="99"/>
      <c r="O111" s="99"/>
      <c r="P111" s="99"/>
    </row>
    <row r="112" spans="1:23" ht="21" customHeight="1">
      <c r="A112" s="45" t="s">
        <v>9</v>
      </c>
      <c r="B112" s="45"/>
      <c r="C112" s="46"/>
      <c r="D112" s="46"/>
      <c r="E112" s="46"/>
      <c r="F112" s="46"/>
      <c r="G112" s="46"/>
      <c r="H112" s="46"/>
      <c r="I112" s="46"/>
      <c r="P112" s="70" t="s">
        <v>10</v>
      </c>
      <c r="V112" s="42"/>
      <c r="W112" s="225"/>
    </row>
    <row r="113" spans="1:23" s="242" customFormat="1" ht="31.15" customHeight="1">
      <c r="A113" s="367" t="s">
        <v>54</v>
      </c>
      <c r="B113" s="368"/>
      <c r="C113" s="191" t="s">
        <v>17</v>
      </c>
      <c r="D113" s="47" t="s">
        <v>27</v>
      </c>
      <c r="E113" s="48"/>
      <c r="F113" s="49" t="s">
        <v>24</v>
      </c>
      <c r="G113" s="50" t="s">
        <v>28</v>
      </c>
      <c r="H113" s="51" t="s">
        <v>23</v>
      </c>
      <c r="I113" s="52" t="s">
        <v>25</v>
      </c>
      <c r="J113" s="50" t="s">
        <v>28</v>
      </c>
      <c r="K113" s="51" t="s">
        <v>29</v>
      </c>
      <c r="L113" s="52" t="s">
        <v>25</v>
      </c>
      <c r="M113" s="50" t="s">
        <v>30</v>
      </c>
      <c r="N113" s="51" t="s">
        <v>31</v>
      </c>
      <c r="O113" s="50" t="s">
        <v>32</v>
      </c>
      <c r="P113" s="53" t="s">
        <v>7</v>
      </c>
      <c r="U113" s="42"/>
      <c r="V113" s="42"/>
      <c r="W113" s="225"/>
    </row>
    <row r="114" spans="1:23" ht="18" customHeight="1">
      <c r="A114" s="369">
        <v>1</v>
      </c>
      <c r="B114" s="370"/>
      <c r="C114" s="121"/>
      <c r="D114" s="103"/>
      <c r="E114" s="91"/>
      <c r="F114" s="28"/>
      <c r="G114" s="94"/>
      <c r="H114" s="83"/>
      <c r="I114" s="18"/>
      <c r="J114" s="94"/>
      <c r="K114" s="83"/>
      <c r="L114" s="18"/>
      <c r="M114" s="94"/>
      <c r="N114" s="25"/>
      <c r="O114" s="96"/>
      <c r="P114" s="243">
        <f t="shared" ref="P114:P163" si="4">IF(F114="",0,INT(SUM(PRODUCT(F114,H114,K114),N114)))</f>
        <v>0</v>
      </c>
    </row>
    <row r="115" spans="1:23" ht="18" customHeight="1">
      <c r="A115" s="359">
        <v>2</v>
      </c>
      <c r="B115" s="360"/>
      <c r="C115" s="119"/>
      <c r="D115" s="103"/>
      <c r="E115" s="92"/>
      <c r="F115" s="23"/>
      <c r="G115" s="94"/>
      <c r="H115" s="83"/>
      <c r="I115" s="18"/>
      <c r="J115" s="94"/>
      <c r="K115" s="83"/>
      <c r="L115" s="18"/>
      <c r="M115" s="94"/>
      <c r="N115" s="25"/>
      <c r="O115" s="90"/>
      <c r="P115" s="243">
        <f t="shared" si="4"/>
        <v>0</v>
      </c>
    </row>
    <row r="116" spans="1:23" ht="18" customHeight="1">
      <c r="A116" s="359">
        <v>3</v>
      </c>
      <c r="B116" s="360"/>
      <c r="C116" s="119"/>
      <c r="D116" s="103"/>
      <c r="E116" s="92"/>
      <c r="F116" s="23"/>
      <c r="G116" s="94"/>
      <c r="H116" s="83"/>
      <c r="I116" s="18"/>
      <c r="J116" s="94"/>
      <c r="K116" s="83"/>
      <c r="L116" s="18"/>
      <c r="M116" s="94"/>
      <c r="N116" s="25"/>
      <c r="O116" s="90"/>
      <c r="P116" s="243">
        <f t="shared" si="4"/>
        <v>0</v>
      </c>
    </row>
    <row r="117" spans="1:23" ht="18" customHeight="1">
      <c r="A117" s="359">
        <v>4</v>
      </c>
      <c r="B117" s="360"/>
      <c r="C117" s="119"/>
      <c r="D117" s="103"/>
      <c r="E117" s="92"/>
      <c r="F117" s="23"/>
      <c r="G117" s="94"/>
      <c r="H117" s="83"/>
      <c r="I117" s="18"/>
      <c r="J117" s="94"/>
      <c r="K117" s="83"/>
      <c r="L117" s="18"/>
      <c r="M117" s="94"/>
      <c r="N117" s="25"/>
      <c r="O117" s="90"/>
      <c r="P117" s="243">
        <f t="shared" si="4"/>
        <v>0</v>
      </c>
      <c r="U117" s="242"/>
      <c r="V117" s="244"/>
      <c r="W117" s="242"/>
    </row>
    <row r="118" spans="1:23" ht="18" customHeight="1">
      <c r="A118" s="359">
        <v>5</v>
      </c>
      <c r="B118" s="360"/>
      <c r="C118" s="120"/>
      <c r="D118" s="103"/>
      <c r="E118" s="92"/>
      <c r="F118" s="23"/>
      <c r="G118" s="94"/>
      <c r="H118" s="83"/>
      <c r="I118" s="18"/>
      <c r="J118" s="94"/>
      <c r="K118" s="83"/>
      <c r="L118" s="18"/>
      <c r="M118" s="94"/>
      <c r="N118" s="25"/>
      <c r="O118" s="90"/>
      <c r="P118" s="243">
        <f t="shared" si="4"/>
        <v>0</v>
      </c>
    </row>
    <row r="119" spans="1:23" ht="18" customHeight="1">
      <c r="A119" s="359">
        <v>6</v>
      </c>
      <c r="B119" s="360"/>
      <c r="C119" s="122"/>
      <c r="D119" s="103"/>
      <c r="E119" s="92"/>
      <c r="F119" s="23"/>
      <c r="G119" s="94"/>
      <c r="H119" s="83"/>
      <c r="I119" s="18"/>
      <c r="J119" s="94"/>
      <c r="K119" s="83"/>
      <c r="L119" s="18"/>
      <c r="M119" s="94"/>
      <c r="N119" s="25"/>
      <c r="O119" s="90"/>
      <c r="P119" s="243">
        <f t="shared" si="4"/>
        <v>0</v>
      </c>
    </row>
    <row r="120" spans="1:23" ht="18" customHeight="1">
      <c r="A120" s="359">
        <v>7</v>
      </c>
      <c r="B120" s="360"/>
      <c r="C120" s="122"/>
      <c r="D120" s="103"/>
      <c r="E120" s="92"/>
      <c r="F120" s="23"/>
      <c r="G120" s="94"/>
      <c r="H120" s="83"/>
      <c r="I120" s="18"/>
      <c r="J120" s="94"/>
      <c r="K120" s="83"/>
      <c r="L120" s="18"/>
      <c r="M120" s="94"/>
      <c r="N120" s="25"/>
      <c r="O120" s="90"/>
      <c r="P120" s="243">
        <f t="shared" si="4"/>
        <v>0</v>
      </c>
    </row>
    <row r="121" spans="1:23" ht="18" customHeight="1">
      <c r="A121" s="359">
        <v>8</v>
      </c>
      <c r="B121" s="360"/>
      <c r="C121" s="122"/>
      <c r="D121" s="103"/>
      <c r="E121" s="92"/>
      <c r="F121" s="23"/>
      <c r="G121" s="94"/>
      <c r="H121" s="83"/>
      <c r="I121" s="18"/>
      <c r="J121" s="94"/>
      <c r="K121" s="83"/>
      <c r="L121" s="18"/>
      <c r="M121" s="94"/>
      <c r="N121" s="25"/>
      <c r="O121" s="90"/>
      <c r="P121" s="243">
        <f t="shared" si="4"/>
        <v>0</v>
      </c>
    </row>
    <row r="122" spans="1:23" ht="18" customHeight="1">
      <c r="A122" s="359">
        <v>9</v>
      </c>
      <c r="B122" s="360"/>
      <c r="C122" s="122"/>
      <c r="D122" s="103"/>
      <c r="E122" s="92"/>
      <c r="F122" s="23"/>
      <c r="G122" s="94"/>
      <c r="H122" s="83"/>
      <c r="I122" s="18"/>
      <c r="J122" s="94"/>
      <c r="K122" s="83"/>
      <c r="L122" s="18"/>
      <c r="M122" s="94"/>
      <c r="N122" s="25"/>
      <c r="O122" s="90"/>
      <c r="P122" s="243">
        <f t="shared" si="4"/>
        <v>0</v>
      </c>
    </row>
    <row r="123" spans="1:23" ht="18" customHeight="1">
      <c r="A123" s="359">
        <v>10</v>
      </c>
      <c r="B123" s="360"/>
      <c r="C123" s="122"/>
      <c r="D123" s="103"/>
      <c r="E123" s="92"/>
      <c r="F123" s="23"/>
      <c r="G123" s="94"/>
      <c r="H123" s="83"/>
      <c r="I123" s="18"/>
      <c r="J123" s="94"/>
      <c r="K123" s="83"/>
      <c r="L123" s="18"/>
      <c r="M123" s="94"/>
      <c r="N123" s="25"/>
      <c r="O123" s="90"/>
      <c r="P123" s="243">
        <f t="shared" si="4"/>
        <v>0</v>
      </c>
    </row>
    <row r="124" spans="1:23" ht="18" customHeight="1">
      <c r="A124" s="359">
        <v>11</v>
      </c>
      <c r="B124" s="360"/>
      <c r="C124" s="122"/>
      <c r="D124" s="103"/>
      <c r="E124" s="92"/>
      <c r="F124" s="23"/>
      <c r="G124" s="94"/>
      <c r="H124" s="83"/>
      <c r="I124" s="18"/>
      <c r="J124" s="94"/>
      <c r="K124" s="83"/>
      <c r="L124" s="18"/>
      <c r="M124" s="94"/>
      <c r="N124" s="25"/>
      <c r="O124" s="90"/>
      <c r="P124" s="243">
        <f t="shared" si="4"/>
        <v>0</v>
      </c>
    </row>
    <row r="125" spans="1:23" ht="18" customHeight="1">
      <c r="A125" s="359">
        <v>12</v>
      </c>
      <c r="B125" s="360"/>
      <c r="C125" s="122"/>
      <c r="D125" s="103"/>
      <c r="E125" s="92"/>
      <c r="F125" s="23"/>
      <c r="G125" s="94"/>
      <c r="H125" s="83"/>
      <c r="I125" s="18"/>
      <c r="J125" s="94"/>
      <c r="K125" s="83"/>
      <c r="L125" s="18"/>
      <c r="M125" s="94"/>
      <c r="N125" s="25"/>
      <c r="O125" s="90"/>
      <c r="P125" s="243">
        <f t="shared" si="4"/>
        <v>0</v>
      </c>
    </row>
    <row r="126" spans="1:23" ht="18" customHeight="1">
      <c r="A126" s="359">
        <v>13</v>
      </c>
      <c r="B126" s="360"/>
      <c r="C126" s="122"/>
      <c r="D126" s="103"/>
      <c r="E126" s="92"/>
      <c r="F126" s="23"/>
      <c r="G126" s="94"/>
      <c r="H126" s="83"/>
      <c r="I126" s="18"/>
      <c r="J126" s="94"/>
      <c r="K126" s="83"/>
      <c r="L126" s="18"/>
      <c r="M126" s="94"/>
      <c r="N126" s="25"/>
      <c r="O126" s="90"/>
      <c r="P126" s="243">
        <f t="shared" si="4"/>
        <v>0</v>
      </c>
    </row>
    <row r="127" spans="1:23" ht="18" customHeight="1">
      <c r="A127" s="359">
        <v>14</v>
      </c>
      <c r="B127" s="360"/>
      <c r="C127" s="122"/>
      <c r="D127" s="103"/>
      <c r="E127" s="92"/>
      <c r="F127" s="23"/>
      <c r="G127" s="94"/>
      <c r="H127" s="83"/>
      <c r="I127" s="18"/>
      <c r="J127" s="94"/>
      <c r="K127" s="83"/>
      <c r="L127" s="18"/>
      <c r="M127" s="94"/>
      <c r="N127" s="25"/>
      <c r="O127" s="90"/>
      <c r="P127" s="243">
        <f t="shared" si="4"/>
        <v>0</v>
      </c>
    </row>
    <row r="128" spans="1:23" ht="18" customHeight="1">
      <c r="A128" s="359">
        <v>15</v>
      </c>
      <c r="B128" s="360"/>
      <c r="C128" s="122"/>
      <c r="D128" s="103"/>
      <c r="E128" s="92"/>
      <c r="F128" s="23"/>
      <c r="G128" s="94"/>
      <c r="H128" s="83"/>
      <c r="I128" s="18"/>
      <c r="J128" s="94"/>
      <c r="K128" s="83"/>
      <c r="L128" s="18"/>
      <c r="M128" s="94"/>
      <c r="N128" s="25"/>
      <c r="O128" s="90"/>
      <c r="P128" s="243">
        <f t="shared" si="4"/>
        <v>0</v>
      </c>
    </row>
    <row r="129" spans="1:16" ht="18" customHeight="1">
      <c r="A129" s="359">
        <v>16</v>
      </c>
      <c r="B129" s="360"/>
      <c r="C129" s="122"/>
      <c r="D129" s="103"/>
      <c r="E129" s="92"/>
      <c r="F129" s="23"/>
      <c r="G129" s="94"/>
      <c r="H129" s="83"/>
      <c r="I129" s="18"/>
      <c r="J129" s="94"/>
      <c r="K129" s="83"/>
      <c r="L129" s="18"/>
      <c r="M129" s="94"/>
      <c r="N129" s="25"/>
      <c r="O129" s="90"/>
      <c r="P129" s="243">
        <f t="shared" si="4"/>
        <v>0</v>
      </c>
    </row>
    <row r="130" spans="1:16" ht="18" customHeight="1">
      <c r="A130" s="359">
        <v>17</v>
      </c>
      <c r="B130" s="360"/>
      <c r="C130" s="122"/>
      <c r="D130" s="103"/>
      <c r="E130" s="92"/>
      <c r="F130" s="23"/>
      <c r="G130" s="94"/>
      <c r="H130" s="83"/>
      <c r="I130" s="18"/>
      <c r="J130" s="94"/>
      <c r="K130" s="83"/>
      <c r="L130" s="18"/>
      <c r="M130" s="94"/>
      <c r="N130" s="25"/>
      <c r="O130" s="90"/>
      <c r="P130" s="243">
        <f t="shared" si="4"/>
        <v>0</v>
      </c>
    </row>
    <row r="131" spans="1:16" ht="18" customHeight="1">
      <c r="A131" s="359">
        <v>18</v>
      </c>
      <c r="B131" s="360"/>
      <c r="C131" s="122"/>
      <c r="D131" s="103"/>
      <c r="E131" s="92"/>
      <c r="F131" s="23"/>
      <c r="G131" s="94"/>
      <c r="H131" s="83"/>
      <c r="I131" s="18"/>
      <c r="J131" s="94"/>
      <c r="K131" s="83"/>
      <c r="L131" s="18"/>
      <c r="M131" s="94"/>
      <c r="N131" s="25"/>
      <c r="O131" s="90"/>
      <c r="P131" s="243">
        <f t="shared" si="4"/>
        <v>0</v>
      </c>
    </row>
    <row r="132" spans="1:16" ht="18" customHeight="1">
      <c r="A132" s="359">
        <v>19</v>
      </c>
      <c r="B132" s="360"/>
      <c r="C132" s="122"/>
      <c r="D132" s="103"/>
      <c r="E132" s="92"/>
      <c r="F132" s="23"/>
      <c r="G132" s="94"/>
      <c r="H132" s="83"/>
      <c r="I132" s="18"/>
      <c r="J132" s="94"/>
      <c r="K132" s="83"/>
      <c r="L132" s="18"/>
      <c r="M132" s="94"/>
      <c r="N132" s="25"/>
      <c r="O132" s="90"/>
      <c r="P132" s="243">
        <f t="shared" si="4"/>
        <v>0</v>
      </c>
    </row>
    <row r="133" spans="1:16" ht="18" customHeight="1">
      <c r="A133" s="359">
        <v>20</v>
      </c>
      <c r="B133" s="360"/>
      <c r="C133" s="122"/>
      <c r="D133" s="103"/>
      <c r="E133" s="92"/>
      <c r="F133" s="23"/>
      <c r="G133" s="94"/>
      <c r="H133" s="83"/>
      <c r="I133" s="18"/>
      <c r="J133" s="94"/>
      <c r="K133" s="83"/>
      <c r="L133" s="18"/>
      <c r="M133" s="94"/>
      <c r="N133" s="25"/>
      <c r="O133" s="90"/>
      <c r="P133" s="243">
        <f t="shared" si="4"/>
        <v>0</v>
      </c>
    </row>
    <row r="134" spans="1:16" ht="18" customHeight="1">
      <c r="A134" s="359">
        <v>21</v>
      </c>
      <c r="B134" s="360"/>
      <c r="C134" s="122"/>
      <c r="D134" s="103"/>
      <c r="E134" s="92"/>
      <c r="F134" s="23"/>
      <c r="G134" s="94"/>
      <c r="H134" s="83"/>
      <c r="I134" s="18"/>
      <c r="J134" s="94"/>
      <c r="K134" s="83"/>
      <c r="L134" s="18"/>
      <c r="M134" s="94"/>
      <c r="N134" s="25"/>
      <c r="O134" s="90"/>
      <c r="P134" s="243">
        <f t="shared" si="4"/>
        <v>0</v>
      </c>
    </row>
    <row r="135" spans="1:16" ht="18" customHeight="1">
      <c r="A135" s="359">
        <v>22</v>
      </c>
      <c r="B135" s="360"/>
      <c r="C135" s="122"/>
      <c r="D135" s="103"/>
      <c r="E135" s="92"/>
      <c r="F135" s="23"/>
      <c r="G135" s="94"/>
      <c r="H135" s="83"/>
      <c r="I135" s="18"/>
      <c r="J135" s="94"/>
      <c r="K135" s="83"/>
      <c r="L135" s="18"/>
      <c r="M135" s="94"/>
      <c r="N135" s="25"/>
      <c r="O135" s="90"/>
      <c r="P135" s="243">
        <f t="shared" si="4"/>
        <v>0</v>
      </c>
    </row>
    <row r="136" spans="1:16" ht="18" customHeight="1">
      <c r="A136" s="359">
        <v>23</v>
      </c>
      <c r="B136" s="360"/>
      <c r="C136" s="122"/>
      <c r="D136" s="103"/>
      <c r="E136" s="92"/>
      <c r="F136" s="23"/>
      <c r="G136" s="94"/>
      <c r="H136" s="83"/>
      <c r="I136" s="18"/>
      <c r="J136" s="94"/>
      <c r="K136" s="83"/>
      <c r="L136" s="18"/>
      <c r="M136" s="94"/>
      <c r="N136" s="25"/>
      <c r="O136" s="90"/>
      <c r="P136" s="243">
        <f t="shared" si="4"/>
        <v>0</v>
      </c>
    </row>
    <row r="137" spans="1:16" ht="18" customHeight="1">
      <c r="A137" s="359">
        <v>24</v>
      </c>
      <c r="B137" s="360"/>
      <c r="C137" s="122"/>
      <c r="D137" s="103"/>
      <c r="E137" s="92"/>
      <c r="F137" s="23"/>
      <c r="G137" s="94"/>
      <c r="H137" s="83"/>
      <c r="I137" s="18"/>
      <c r="J137" s="94"/>
      <c r="K137" s="83"/>
      <c r="L137" s="18"/>
      <c r="M137" s="94"/>
      <c r="N137" s="25"/>
      <c r="O137" s="90"/>
      <c r="P137" s="243">
        <f t="shared" si="4"/>
        <v>0</v>
      </c>
    </row>
    <row r="138" spans="1:16" ht="18" customHeight="1">
      <c r="A138" s="359">
        <v>25</v>
      </c>
      <c r="B138" s="360"/>
      <c r="C138" s="122"/>
      <c r="D138" s="103"/>
      <c r="E138" s="92"/>
      <c r="F138" s="23"/>
      <c r="G138" s="94"/>
      <c r="H138" s="83"/>
      <c r="I138" s="18"/>
      <c r="J138" s="94"/>
      <c r="K138" s="83"/>
      <c r="L138" s="18"/>
      <c r="M138" s="94"/>
      <c r="N138" s="25"/>
      <c r="O138" s="90"/>
      <c r="P138" s="243">
        <f t="shared" si="4"/>
        <v>0</v>
      </c>
    </row>
    <row r="139" spans="1:16" ht="18" customHeight="1">
      <c r="A139" s="359">
        <v>26</v>
      </c>
      <c r="B139" s="360"/>
      <c r="C139" s="122"/>
      <c r="D139" s="103"/>
      <c r="E139" s="92"/>
      <c r="F139" s="23"/>
      <c r="G139" s="94"/>
      <c r="H139" s="83"/>
      <c r="I139" s="18"/>
      <c r="J139" s="94"/>
      <c r="K139" s="83"/>
      <c r="L139" s="18"/>
      <c r="M139" s="94"/>
      <c r="N139" s="25"/>
      <c r="O139" s="90"/>
      <c r="P139" s="243">
        <f t="shared" si="4"/>
        <v>0</v>
      </c>
    </row>
    <row r="140" spans="1:16" ht="18" customHeight="1">
      <c r="A140" s="359">
        <v>27</v>
      </c>
      <c r="B140" s="360"/>
      <c r="C140" s="122"/>
      <c r="D140" s="103"/>
      <c r="E140" s="92"/>
      <c r="F140" s="23"/>
      <c r="G140" s="94"/>
      <c r="H140" s="83"/>
      <c r="I140" s="18"/>
      <c r="J140" s="94"/>
      <c r="K140" s="83"/>
      <c r="L140" s="18"/>
      <c r="M140" s="94"/>
      <c r="N140" s="25"/>
      <c r="O140" s="90"/>
      <c r="P140" s="243">
        <f t="shared" si="4"/>
        <v>0</v>
      </c>
    </row>
    <row r="141" spans="1:16" ht="18" customHeight="1">
      <c r="A141" s="359">
        <v>28</v>
      </c>
      <c r="B141" s="360"/>
      <c r="C141" s="122"/>
      <c r="D141" s="103"/>
      <c r="E141" s="92"/>
      <c r="F141" s="23"/>
      <c r="G141" s="94"/>
      <c r="H141" s="83"/>
      <c r="I141" s="18"/>
      <c r="J141" s="94"/>
      <c r="K141" s="83"/>
      <c r="L141" s="18"/>
      <c r="M141" s="94"/>
      <c r="N141" s="25"/>
      <c r="O141" s="90"/>
      <c r="P141" s="243">
        <f t="shared" si="4"/>
        <v>0</v>
      </c>
    </row>
    <row r="142" spans="1:16" ht="18" customHeight="1">
      <c r="A142" s="359">
        <v>29</v>
      </c>
      <c r="B142" s="360"/>
      <c r="C142" s="122"/>
      <c r="D142" s="103"/>
      <c r="E142" s="92"/>
      <c r="F142" s="23"/>
      <c r="G142" s="94"/>
      <c r="H142" s="83"/>
      <c r="I142" s="18"/>
      <c r="J142" s="94"/>
      <c r="K142" s="83"/>
      <c r="L142" s="18"/>
      <c r="M142" s="94"/>
      <c r="N142" s="25"/>
      <c r="O142" s="90"/>
      <c r="P142" s="243">
        <f t="shared" si="4"/>
        <v>0</v>
      </c>
    </row>
    <row r="143" spans="1:16" ht="18" customHeight="1">
      <c r="A143" s="359">
        <v>30</v>
      </c>
      <c r="B143" s="360"/>
      <c r="C143" s="122"/>
      <c r="D143" s="103"/>
      <c r="E143" s="92"/>
      <c r="F143" s="23"/>
      <c r="G143" s="94"/>
      <c r="H143" s="83"/>
      <c r="I143" s="18"/>
      <c r="J143" s="94"/>
      <c r="K143" s="83"/>
      <c r="L143" s="18"/>
      <c r="M143" s="94"/>
      <c r="N143" s="25"/>
      <c r="O143" s="90"/>
      <c r="P143" s="243">
        <f t="shared" si="4"/>
        <v>0</v>
      </c>
    </row>
    <row r="144" spans="1:16" ht="18" customHeight="1">
      <c r="A144" s="359">
        <v>31</v>
      </c>
      <c r="B144" s="360"/>
      <c r="C144" s="122"/>
      <c r="D144" s="103"/>
      <c r="E144" s="92"/>
      <c r="F144" s="23"/>
      <c r="G144" s="94"/>
      <c r="H144" s="83"/>
      <c r="I144" s="18"/>
      <c r="J144" s="94"/>
      <c r="K144" s="83"/>
      <c r="L144" s="18"/>
      <c r="M144" s="94"/>
      <c r="N144" s="25"/>
      <c r="O144" s="90"/>
      <c r="P144" s="243">
        <f t="shared" si="4"/>
        <v>0</v>
      </c>
    </row>
    <row r="145" spans="1:16" ht="18" customHeight="1">
      <c r="A145" s="359">
        <v>32</v>
      </c>
      <c r="B145" s="360"/>
      <c r="C145" s="122"/>
      <c r="D145" s="103"/>
      <c r="E145" s="92"/>
      <c r="F145" s="23"/>
      <c r="G145" s="94"/>
      <c r="H145" s="83"/>
      <c r="I145" s="18"/>
      <c r="J145" s="94"/>
      <c r="K145" s="83"/>
      <c r="L145" s="18"/>
      <c r="M145" s="94"/>
      <c r="N145" s="25"/>
      <c r="O145" s="90"/>
      <c r="P145" s="243">
        <f t="shared" si="4"/>
        <v>0</v>
      </c>
    </row>
    <row r="146" spans="1:16" ht="18" customHeight="1">
      <c r="A146" s="359">
        <v>33</v>
      </c>
      <c r="B146" s="360"/>
      <c r="C146" s="122"/>
      <c r="D146" s="103"/>
      <c r="E146" s="92"/>
      <c r="F146" s="23"/>
      <c r="G146" s="94"/>
      <c r="H146" s="83"/>
      <c r="I146" s="18"/>
      <c r="J146" s="94"/>
      <c r="K146" s="83"/>
      <c r="L146" s="18"/>
      <c r="M146" s="94"/>
      <c r="N146" s="25"/>
      <c r="O146" s="90"/>
      <c r="P146" s="243">
        <f t="shared" si="4"/>
        <v>0</v>
      </c>
    </row>
    <row r="147" spans="1:16" ht="18" customHeight="1">
      <c r="A147" s="359">
        <v>34</v>
      </c>
      <c r="B147" s="360"/>
      <c r="C147" s="122"/>
      <c r="D147" s="103"/>
      <c r="E147" s="92"/>
      <c r="F147" s="23"/>
      <c r="G147" s="94"/>
      <c r="H147" s="83"/>
      <c r="I147" s="18"/>
      <c r="J147" s="94"/>
      <c r="K147" s="83"/>
      <c r="L147" s="18"/>
      <c r="M147" s="94"/>
      <c r="N147" s="25"/>
      <c r="O147" s="90"/>
      <c r="P147" s="243">
        <f t="shared" si="4"/>
        <v>0</v>
      </c>
    </row>
    <row r="148" spans="1:16" ht="18" customHeight="1">
      <c r="A148" s="359">
        <v>35</v>
      </c>
      <c r="B148" s="360"/>
      <c r="C148" s="122"/>
      <c r="D148" s="103"/>
      <c r="E148" s="92"/>
      <c r="F148" s="23"/>
      <c r="G148" s="94"/>
      <c r="H148" s="83"/>
      <c r="I148" s="18"/>
      <c r="J148" s="94"/>
      <c r="K148" s="83"/>
      <c r="L148" s="18"/>
      <c r="M148" s="94"/>
      <c r="N148" s="25"/>
      <c r="O148" s="90"/>
      <c r="P148" s="243">
        <f t="shared" si="4"/>
        <v>0</v>
      </c>
    </row>
    <row r="149" spans="1:16" ht="18" customHeight="1">
      <c r="A149" s="359">
        <v>36</v>
      </c>
      <c r="B149" s="360"/>
      <c r="C149" s="122"/>
      <c r="D149" s="103"/>
      <c r="E149" s="92"/>
      <c r="F149" s="23"/>
      <c r="G149" s="94"/>
      <c r="H149" s="83"/>
      <c r="I149" s="18"/>
      <c r="J149" s="94"/>
      <c r="K149" s="83"/>
      <c r="L149" s="18"/>
      <c r="M149" s="94"/>
      <c r="N149" s="25"/>
      <c r="O149" s="90"/>
      <c r="P149" s="243">
        <f t="shared" si="4"/>
        <v>0</v>
      </c>
    </row>
    <row r="150" spans="1:16" ht="18" customHeight="1">
      <c r="A150" s="359">
        <v>37</v>
      </c>
      <c r="B150" s="360"/>
      <c r="C150" s="122"/>
      <c r="D150" s="103"/>
      <c r="E150" s="92"/>
      <c r="F150" s="23"/>
      <c r="G150" s="94"/>
      <c r="H150" s="83"/>
      <c r="I150" s="18"/>
      <c r="J150" s="94"/>
      <c r="K150" s="83"/>
      <c r="L150" s="18"/>
      <c r="M150" s="94"/>
      <c r="N150" s="25"/>
      <c r="O150" s="90"/>
      <c r="P150" s="243">
        <f t="shared" si="4"/>
        <v>0</v>
      </c>
    </row>
    <row r="151" spans="1:16" ht="18" customHeight="1">
      <c r="A151" s="359">
        <v>38</v>
      </c>
      <c r="B151" s="360"/>
      <c r="C151" s="122"/>
      <c r="D151" s="103"/>
      <c r="E151" s="92"/>
      <c r="F151" s="23"/>
      <c r="G151" s="94"/>
      <c r="H151" s="83"/>
      <c r="I151" s="18"/>
      <c r="J151" s="94"/>
      <c r="K151" s="83"/>
      <c r="L151" s="18"/>
      <c r="M151" s="94"/>
      <c r="N151" s="25"/>
      <c r="O151" s="90"/>
      <c r="P151" s="243">
        <f t="shared" si="4"/>
        <v>0</v>
      </c>
    </row>
    <row r="152" spans="1:16" ht="18" customHeight="1">
      <c r="A152" s="359">
        <v>39</v>
      </c>
      <c r="B152" s="360"/>
      <c r="C152" s="122"/>
      <c r="D152" s="103"/>
      <c r="E152" s="92"/>
      <c r="F152" s="23"/>
      <c r="G152" s="94"/>
      <c r="H152" s="83"/>
      <c r="I152" s="18"/>
      <c r="J152" s="94"/>
      <c r="K152" s="83"/>
      <c r="L152" s="18"/>
      <c r="M152" s="94"/>
      <c r="N152" s="25"/>
      <c r="O152" s="90"/>
      <c r="P152" s="243">
        <f t="shared" si="4"/>
        <v>0</v>
      </c>
    </row>
    <row r="153" spans="1:16" ht="18" customHeight="1">
      <c r="A153" s="359">
        <v>40</v>
      </c>
      <c r="B153" s="360"/>
      <c r="C153" s="122"/>
      <c r="D153" s="103"/>
      <c r="E153" s="92"/>
      <c r="F153" s="23"/>
      <c r="G153" s="94"/>
      <c r="H153" s="83"/>
      <c r="I153" s="18"/>
      <c r="J153" s="94"/>
      <c r="K153" s="83"/>
      <c r="L153" s="18"/>
      <c r="M153" s="94"/>
      <c r="N153" s="25"/>
      <c r="O153" s="90"/>
      <c r="P153" s="243">
        <f t="shared" si="4"/>
        <v>0</v>
      </c>
    </row>
    <row r="154" spans="1:16" ht="18" customHeight="1">
      <c r="A154" s="359">
        <v>41</v>
      </c>
      <c r="B154" s="360"/>
      <c r="C154" s="122"/>
      <c r="D154" s="103"/>
      <c r="E154" s="92"/>
      <c r="F154" s="23"/>
      <c r="G154" s="94"/>
      <c r="H154" s="83"/>
      <c r="I154" s="18"/>
      <c r="J154" s="94"/>
      <c r="K154" s="83"/>
      <c r="L154" s="18"/>
      <c r="M154" s="94"/>
      <c r="N154" s="25"/>
      <c r="O154" s="90"/>
      <c r="P154" s="243">
        <f t="shared" si="4"/>
        <v>0</v>
      </c>
    </row>
    <row r="155" spans="1:16" ht="18" customHeight="1">
      <c r="A155" s="359">
        <v>42</v>
      </c>
      <c r="B155" s="360"/>
      <c r="C155" s="122"/>
      <c r="D155" s="103"/>
      <c r="E155" s="92"/>
      <c r="F155" s="23"/>
      <c r="G155" s="94"/>
      <c r="H155" s="83"/>
      <c r="I155" s="18"/>
      <c r="J155" s="94"/>
      <c r="K155" s="83"/>
      <c r="L155" s="18"/>
      <c r="M155" s="94"/>
      <c r="N155" s="25"/>
      <c r="O155" s="90"/>
      <c r="P155" s="243">
        <f t="shared" si="4"/>
        <v>0</v>
      </c>
    </row>
    <row r="156" spans="1:16" ht="18" customHeight="1">
      <c r="A156" s="359">
        <v>43</v>
      </c>
      <c r="B156" s="360"/>
      <c r="C156" s="122"/>
      <c r="D156" s="103"/>
      <c r="E156" s="92"/>
      <c r="F156" s="23"/>
      <c r="G156" s="94"/>
      <c r="H156" s="83"/>
      <c r="I156" s="18"/>
      <c r="J156" s="94"/>
      <c r="K156" s="83"/>
      <c r="L156" s="18"/>
      <c r="M156" s="94"/>
      <c r="N156" s="25"/>
      <c r="O156" s="90"/>
      <c r="P156" s="243">
        <f t="shared" si="4"/>
        <v>0</v>
      </c>
    </row>
    <row r="157" spans="1:16" ht="18" customHeight="1">
      <c r="A157" s="359">
        <v>44</v>
      </c>
      <c r="B157" s="360"/>
      <c r="C157" s="122"/>
      <c r="D157" s="103"/>
      <c r="E157" s="92"/>
      <c r="F157" s="23"/>
      <c r="G157" s="94"/>
      <c r="H157" s="83"/>
      <c r="I157" s="18"/>
      <c r="J157" s="94"/>
      <c r="K157" s="83"/>
      <c r="L157" s="18"/>
      <c r="M157" s="94"/>
      <c r="N157" s="25"/>
      <c r="O157" s="90"/>
      <c r="P157" s="243">
        <f t="shared" si="4"/>
        <v>0</v>
      </c>
    </row>
    <row r="158" spans="1:16" ht="18" customHeight="1">
      <c r="A158" s="359">
        <v>45</v>
      </c>
      <c r="B158" s="360"/>
      <c r="C158" s="122"/>
      <c r="D158" s="103"/>
      <c r="E158" s="92"/>
      <c r="F158" s="23"/>
      <c r="G158" s="94"/>
      <c r="H158" s="83"/>
      <c r="I158" s="18"/>
      <c r="J158" s="94"/>
      <c r="K158" s="83"/>
      <c r="L158" s="18"/>
      <c r="M158" s="94"/>
      <c r="N158" s="25"/>
      <c r="O158" s="90"/>
      <c r="P158" s="243">
        <f t="shared" si="4"/>
        <v>0</v>
      </c>
    </row>
    <row r="159" spans="1:16" ht="18" customHeight="1">
      <c r="A159" s="359">
        <v>46</v>
      </c>
      <c r="B159" s="360"/>
      <c r="C159" s="122"/>
      <c r="D159" s="103"/>
      <c r="E159" s="92"/>
      <c r="F159" s="23"/>
      <c r="G159" s="94"/>
      <c r="H159" s="83"/>
      <c r="I159" s="18"/>
      <c r="J159" s="94"/>
      <c r="K159" s="83"/>
      <c r="L159" s="18"/>
      <c r="M159" s="94"/>
      <c r="N159" s="25"/>
      <c r="O159" s="90"/>
      <c r="P159" s="243">
        <f t="shared" si="4"/>
        <v>0</v>
      </c>
    </row>
    <row r="160" spans="1:16" ht="18" customHeight="1">
      <c r="A160" s="359">
        <v>47</v>
      </c>
      <c r="B160" s="360"/>
      <c r="C160" s="122"/>
      <c r="D160" s="103"/>
      <c r="E160" s="92"/>
      <c r="F160" s="23"/>
      <c r="G160" s="94"/>
      <c r="H160" s="83"/>
      <c r="I160" s="18"/>
      <c r="J160" s="94"/>
      <c r="K160" s="83"/>
      <c r="L160" s="18"/>
      <c r="M160" s="94"/>
      <c r="N160" s="25"/>
      <c r="O160" s="90"/>
      <c r="P160" s="243">
        <f t="shared" si="4"/>
        <v>0</v>
      </c>
    </row>
    <row r="161" spans="1:16" ht="18" customHeight="1">
      <c r="A161" s="359">
        <v>48</v>
      </c>
      <c r="B161" s="360"/>
      <c r="C161" s="122"/>
      <c r="D161" s="103"/>
      <c r="E161" s="92"/>
      <c r="F161" s="23"/>
      <c r="G161" s="94"/>
      <c r="H161" s="83"/>
      <c r="I161" s="18"/>
      <c r="J161" s="94"/>
      <c r="K161" s="83"/>
      <c r="L161" s="18"/>
      <c r="M161" s="94"/>
      <c r="N161" s="25"/>
      <c r="O161" s="90"/>
      <c r="P161" s="243">
        <f t="shared" si="4"/>
        <v>0</v>
      </c>
    </row>
    <row r="162" spans="1:16" ht="18" customHeight="1">
      <c r="A162" s="359">
        <v>49</v>
      </c>
      <c r="B162" s="360"/>
      <c r="C162" s="122"/>
      <c r="D162" s="103"/>
      <c r="E162" s="92"/>
      <c r="F162" s="23"/>
      <c r="G162" s="94"/>
      <c r="H162" s="83"/>
      <c r="I162" s="18"/>
      <c r="J162" s="94"/>
      <c r="K162" s="83"/>
      <c r="L162" s="18"/>
      <c r="M162" s="94"/>
      <c r="N162" s="25"/>
      <c r="O162" s="90"/>
      <c r="P162" s="243">
        <f t="shared" si="4"/>
        <v>0</v>
      </c>
    </row>
    <row r="163" spans="1:16" ht="18" customHeight="1">
      <c r="A163" s="361">
        <v>50</v>
      </c>
      <c r="B163" s="362"/>
      <c r="C163" s="125"/>
      <c r="D163" s="104"/>
      <c r="E163" s="93"/>
      <c r="F163" s="24"/>
      <c r="G163" s="95"/>
      <c r="H163" s="84"/>
      <c r="I163" s="19"/>
      <c r="J163" s="95"/>
      <c r="K163" s="84"/>
      <c r="L163" s="19"/>
      <c r="M163" s="95"/>
      <c r="N163" s="24"/>
      <c r="O163" s="97"/>
      <c r="P163" s="245">
        <f t="shared" si="4"/>
        <v>0</v>
      </c>
    </row>
    <row r="165" spans="1:16">
      <c r="A165" s="55"/>
      <c r="B165" s="55"/>
    </row>
    <row r="166" spans="1:16" ht="20.100000000000001" customHeight="1"/>
    <row r="167" spans="1:16" ht="20.100000000000001" customHeight="1"/>
    <row r="168" spans="1:16" ht="20.100000000000001" customHeight="1"/>
    <row r="169" spans="1:16" ht="20.100000000000001" customHeight="1"/>
    <row r="170" spans="1:16" ht="20.100000000000001" customHeight="1"/>
    <row r="171" spans="1:16" ht="20.100000000000001" customHeight="1"/>
    <row r="172" spans="1:16" ht="20.100000000000001" customHeight="1"/>
    <row r="173" spans="1:16" ht="20.100000000000001" customHeight="1"/>
    <row r="174" spans="1:16" ht="20.100000000000001" customHeight="1"/>
    <row r="175" spans="1:16" ht="20.100000000000001" customHeight="1"/>
    <row r="176" spans="1:16" ht="19.5" customHeight="1"/>
    <row r="177" spans="8:22" ht="19.5" customHeight="1"/>
    <row r="178" spans="8:22" ht="19.5" customHeight="1"/>
    <row r="179" spans="8:22" ht="19.5" customHeight="1"/>
    <row r="180" spans="8:22" ht="19.5" customHeight="1"/>
    <row r="181" spans="8:22" ht="19.5" customHeight="1"/>
    <row r="182" spans="8:22" ht="19.5" customHeight="1">
      <c r="H182" s="246"/>
      <c r="I182" s="246"/>
      <c r="J182" s="246"/>
      <c r="K182" s="246"/>
      <c r="L182" s="246"/>
      <c r="M182" s="246"/>
      <c r="N182" s="246"/>
    </row>
    <row r="183" spans="8:22" ht="20.100000000000001" customHeight="1">
      <c r="H183" s="246"/>
      <c r="I183" s="246"/>
      <c r="J183" s="246"/>
      <c r="K183" s="246"/>
      <c r="L183" s="246"/>
      <c r="M183" s="246"/>
      <c r="N183" s="246"/>
    </row>
    <row r="184" spans="8:22" ht="20.100000000000001" customHeight="1">
      <c r="H184" s="246"/>
      <c r="I184" s="246"/>
      <c r="J184" s="246"/>
      <c r="K184" s="246"/>
      <c r="L184" s="246"/>
      <c r="M184" s="246"/>
      <c r="N184" s="246"/>
    </row>
    <row r="185" spans="8:22" ht="20.100000000000001" customHeight="1">
      <c r="H185" s="246"/>
      <c r="I185" s="246"/>
      <c r="J185" s="246"/>
      <c r="K185" s="246"/>
      <c r="L185" s="246"/>
      <c r="M185" s="246"/>
      <c r="N185" s="246"/>
    </row>
    <row r="186" spans="8:22" ht="20.100000000000001" customHeight="1">
      <c r="H186" s="246"/>
      <c r="I186" s="246"/>
      <c r="J186" s="246"/>
      <c r="K186" s="246"/>
      <c r="L186" s="246"/>
      <c r="M186" s="246"/>
      <c r="N186" s="246"/>
      <c r="U186" s="225"/>
      <c r="V186" s="42"/>
    </row>
    <row r="187" spans="8:22" ht="20.100000000000001" customHeight="1">
      <c r="H187" s="246"/>
      <c r="I187" s="246"/>
      <c r="J187" s="246"/>
      <c r="K187" s="246"/>
      <c r="L187" s="246"/>
      <c r="M187" s="246"/>
      <c r="N187" s="246"/>
      <c r="U187" s="225"/>
      <c r="V187" s="42"/>
    </row>
    <row r="188" spans="8:22" ht="20.100000000000001" customHeight="1">
      <c r="H188" s="246"/>
      <c r="I188" s="246"/>
      <c r="J188" s="246"/>
      <c r="K188" s="246"/>
      <c r="L188" s="246"/>
      <c r="M188" s="246"/>
      <c r="N188" s="246"/>
      <c r="U188" s="225"/>
      <c r="V188" s="42"/>
    </row>
    <row r="189" spans="8:22" ht="20.100000000000001" customHeight="1">
      <c r="H189" s="246"/>
      <c r="I189" s="246"/>
      <c r="J189" s="246"/>
      <c r="K189" s="246"/>
      <c r="L189" s="246"/>
      <c r="M189" s="246"/>
      <c r="N189" s="246"/>
      <c r="U189" s="225"/>
      <c r="V189" s="42"/>
    </row>
    <row r="190" spans="8:22" ht="20.100000000000001" customHeight="1">
      <c r="H190" s="246"/>
      <c r="I190" s="246"/>
      <c r="J190" s="246"/>
      <c r="K190" s="246"/>
      <c r="L190" s="246"/>
      <c r="M190" s="246"/>
      <c r="N190" s="246"/>
      <c r="U190" s="225"/>
      <c r="V190" s="42"/>
    </row>
    <row r="191" spans="8:22" ht="20.100000000000001" customHeight="1">
      <c r="H191" s="246"/>
      <c r="I191" s="246"/>
      <c r="J191" s="246"/>
      <c r="K191" s="246"/>
      <c r="L191" s="246"/>
      <c r="M191" s="246"/>
      <c r="N191" s="246"/>
      <c r="U191" s="225"/>
      <c r="V191" s="42"/>
    </row>
    <row r="192" spans="8:22" ht="20.100000000000001" customHeight="1">
      <c r="H192" s="246"/>
      <c r="I192" s="246"/>
      <c r="J192" s="246"/>
      <c r="K192" s="246"/>
      <c r="L192" s="246"/>
      <c r="M192" s="246"/>
      <c r="N192" s="246"/>
      <c r="U192" s="225"/>
      <c r="V192" s="42"/>
    </row>
    <row r="193" spans="8:22" ht="20.100000000000001" customHeight="1">
      <c r="H193" s="246"/>
      <c r="I193" s="246"/>
      <c r="J193" s="246"/>
      <c r="K193" s="246"/>
      <c r="L193" s="246"/>
      <c r="M193" s="246"/>
      <c r="N193" s="246"/>
      <c r="U193" s="225"/>
      <c r="V193" s="42"/>
    </row>
    <row r="194" spans="8:22" ht="20.100000000000001" customHeight="1">
      <c r="H194" s="246"/>
      <c r="I194" s="246"/>
      <c r="J194" s="246"/>
      <c r="K194" s="246"/>
      <c r="L194" s="246"/>
      <c r="M194" s="246"/>
      <c r="N194" s="246"/>
      <c r="U194" s="225"/>
      <c r="V194" s="42"/>
    </row>
    <row r="195" spans="8:22" ht="20.100000000000001" customHeight="1">
      <c r="H195" s="246"/>
      <c r="I195" s="246"/>
      <c r="J195" s="246"/>
      <c r="K195" s="246"/>
      <c r="L195" s="246"/>
      <c r="M195" s="246"/>
      <c r="N195" s="246"/>
      <c r="U195" s="225"/>
      <c r="V195" s="42"/>
    </row>
    <row r="196" spans="8:22" ht="20.100000000000001" customHeight="1">
      <c r="H196" s="246"/>
      <c r="I196" s="246"/>
      <c r="J196" s="246"/>
      <c r="K196" s="246"/>
      <c r="L196" s="246"/>
      <c r="M196" s="246"/>
      <c r="N196" s="246"/>
      <c r="U196" s="225"/>
      <c r="V196" s="42"/>
    </row>
    <row r="197" spans="8:22" ht="20.100000000000001" customHeight="1">
      <c r="H197" s="246"/>
      <c r="I197" s="246"/>
      <c r="J197" s="246"/>
      <c r="K197" s="246"/>
      <c r="L197" s="246"/>
      <c r="M197" s="246"/>
      <c r="N197" s="246"/>
      <c r="U197" s="225"/>
      <c r="V197" s="42"/>
    </row>
    <row r="198" spans="8:22" ht="20.100000000000001" customHeight="1">
      <c r="H198" s="246"/>
      <c r="I198" s="246"/>
      <c r="J198" s="246"/>
      <c r="K198" s="246"/>
      <c r="L198" s="246"/>
      <c r="M198" s="246"/>
      <c r="N198" s="246"/>
      <c r="U198" s="225"/>
      <c r="V198" s="42"/>
    </row>
    <row r="199" spans="8:22" ht="20.100000000000001" customHeight="1">
      <c r="H199" s="246"/>
      <c r="I199" s="246"/>
      <c r="J199" s="246"/>
      <c r="K199" s="246"/>
      <c r="L199" s="246"/>
      <c r="M199" s="246"/>
      <c r="N199" s="246"/>
      <c r="U199" s="225"/>
      <c r="V199" s="42"/>
    </row>
    <row r="200" spans="8:22" ht="20.100000000000001" customHeight="1">
      <c r="H200" s="246"/>
      <c r="I200" s="246"/>
      <c r="J200" s="246"/>
      <c r="K200" s="246"/>
      <c r="L200" s="246"/>
      <c r="M200" s="246"/>
      <c r="N200" s="246"/>
      <c r="U200" s="225"/>
      <c r="V200" s="42"/>
    </row>
    <row r="201" spans="8:22" ht="20.100000000000001" customHeight="1">
      <c r="H201" s="246"/>
      <c r="I201" s="246"/>
      <c r="J201" s="246"/>
      <c r="K201" s="246"/>
      <c r="L201" s="246"/>
      <c r="M201" s="246"/>
      <c r="N201" s="246"/>
      <c r="U201" s="225"/>
      <c r="V201" s="42"/>
    </row>
    <row r="202" spans="8:22" ht="20.100000000000001" customHeight="1">
      <c r="H202" s="246"/>
      <c r="I202" s="246"/>
      <c r="J202" s="246"/>
      <c r="K202" s="246"/>
      <c r="L202" s="246"/>
      <c r="M202" s="246"/>
      <c r="N202" s="246"/>
      <c r="U202" s="225"/>
      <c r="V202" s="42"/>
    </row>
    <row r="203" spans="8:22" ht="20.100000000000001" customHeight="1">
      <c r="H203" s="246"/>
      <c r="I203" s="246"/>
      <c r="J203" s="246"/>
      <c r="K203" s="246"/>
      <c r="L203" s="246"/>
      <c r="M203" s="246"/>
      <c r="N203" s="246"/>
      <c r="U203" s="225"/>
      <c r="V203" s="42"/>
    </row>
    <row r="204" spans="8:22" ht="20.100000000000001" customHeight="1">
      <c r="H204" s="246"/>
      <c r="I204" s="246"/>
      <c r="J204" s="246"/>
      <c r="K204" s="246"/>
      <c r="L204" s="246"/>
      <c r="M204" s="246"/>
      <c r="N204" s="246"/>
      <c r="U204" s="225"/>
      <c r="V204" s="42"/>
    </row>
    <row r="205" spans="8:22" ht="20.100000000000001" customHeight="1">
      <c r="H205" s="246"/>
      <c r="I205" s="246"/>
      <c r="J205" s="246"/>
      <c r="K205" s="246"/>
      <c r="L205" s="246"/>
      <c r="M205" s="246"/>
      <c r="N205" s="246"/>
      <c r="U205" s="225"/>
      <c r="V205" s="42"/>
    </row>
    <row r="206" spans="8:22" ht="20.100000000000001" customHeight="1">
      <c r="H206" s="246"/>
      <c r="I206" s="246"/>
      <c r="J206" s="246"/>
      <c r="K206" s="246"/>
      <c r="L206" s="246"/>
      <c r="M206" s="246"/>
      <c r="N206" s="246"/>
      <c r="U206" s="225"/>
      <c r="V206" s="42"/>
    </row>
    <row r="207" spans="8:22" ht="20.100000000000001" customHeight="1">
      <c r="H207" s="246"/>
      <c r="I207" s="246"/>
      <c r="J207" s="246"/>
      <c r="K207" s="246"/>
      <c r="L207" s="246"/>
      <c r="M207" s="246"/>
      <c r="N207" s="246"/>
      <c r="U207" s="225"/>
      <c r="V207" s="42"/>
    </row>
    <row r="208" spans="8:22" ht="20.100000000000001" customHeight="1">
      <c r="H208" s="246"/>
      <c r="I208" s="246"/>
      <c r="J208" s="246"/>
      <c r="K208" s="246"/>
      <c r="L208" s="246"/>
      <c r="M208" s="246"/>
      <c r="N208" s="246"/>
      <c r="U208" s="225"/>
      <c r="V208" s="42"/>
    </row>
    <row r="209" spans="8:22" ht="20.100000000000001" customHeight="1">
      <c r="H209" s="246"/>
      <c r="I209" s="246"/>
      <c r="J209" s="246"/>
      <c r="K209" s="246"/>
      <c r="L209" s="246"/>
      <c r="M209" s="246"/>
      <c r="N209" s="246"/>
      <c r="U209" s="225"/>
      <c r="V209" s="42"/>
    </row>
    <row r="210" spans="8:22">
      <c r="U210" s="225"/>
      <c r="V210" s="42"/>
    </row>
    <row r="211" spans="8:22">
      <c r="U211" s="225"/>
      <c r="V211" s="42"/>
    </row>
    <row r="212" spans="8:22">
      <c r="U212" s="225"/>
      <c r="V212" s="42"/>
    </row>
    <row r="213" spans="8:22">
      <c r="U213" s="225"/>
      <c r="V213" s="42"/>
    </row>
    <row r="214" spans="8:22">
      <c r="U214" s="225"/>
      <c r="V214" s="42"/>
    </row>
  </sheetData>
  <sheetProtection sheet="1" formatRows="0"/>
  <mergeCells count="186">
    <mergeCell ref="A160:B160"/>
    <mergeCell ref="A161:B161"/>
    <mergeCell ref="A162:B162"/>
    <mergeCell ref="A163:B163"/>
    <mergeCell ref="A154:B154"/>
    <mergeCell ref="A155:B155"/>
    <mergeCell ref="A156:B156"/>
    <mergeCell ref="A157:B157"/>
    <mergeCell ref="A158:B158"/>
    <mergeCell ref="A159:B159"/>
    <mergeCell ref="A148:B148"/>
    <mergeCell ref="A149:B149"/>
    <mergeCell ref="A150:B150"/>
    <mergeCell ref="A151:B151"/>
    <mergeCell ref="A152:B152"/>
    <mergeCell ref="A153:B153"/>
    <mergeCell ref="A142:B142"/>
    <mergeCell ref="A143:B143"/>
    <mergeCell ref="A144:B144"/>
    <mergeCell ref="A145:B145"/>
    <mergeCell ref="A146:B146"/>
    <mergeCell ref="A147:B147"/>
    <mergeCell ref="A136:B136"/>
    <mergeCell ref="A137:B137"/>
    <mergeCell ref="A138:B138"/>
    <mergeCell ref="A139:B139"/>
    <mergeCell ref="A140:B140"/>
    <mergeCell ref="A141:B141"/>
    <mergeCell ref="A130:B130"/>
    <mergeCell ref="A131:B131"/>
    <mergeCell ref="A132:B132"/>
    <mergeCell ref="A133:B133"/>
    <mergeCell ref="A134:B134"/>
    <mergeCell ref="A135:B135"/>
    <mergeCell ref="A124:B124"/>
    <mergeCell ref="A125:B125"/>
    <mergeCell ref="A126:B126"/>
    <mergeCell ref="A127:B127"/>
    <mergeCell ref="A128:B128"/>
    <mergeCell ref="A129:B129"/>
    <mergeCell ref="A118:B118"/>
    <mergeCell ref="A119:B119"/>
    <mergeCell ref="A120:B120"/>
    <mergeCell ref="A121:B121"/>
    <mergeCell ref="A122:B122"/>
    <mergeCell ref="A123:B123"/>
    <mergeCell ref="O110:Q110"/>
    <mergeCell ref="A113:B113"/>
    <mergeCell ref="A114:B114"/>
    <mergeCell ref="A115:B115"/>
    <mergeCell ref="A116:B116"/>
    <mergeCell ref="A117:B117"/>
    <mergeCell ref="A108:B108"/>
    <mergeCell ref="D108:J108"/>
    <mergeCell ref="L108:N108"/>
    <mergeCell ref="O108:Q108"/>
    <mergeCell ref="A109:B110"/>
    <mergeCell ref="C109:C110"/>
    <mergeCell ref="D109:J110"/>
    <mergeCell ref="L109:N109"/>
    <mergeCell ref="O109:Q109"/>
    <mergeCell ref="L110:N110"/>
    <mergeCell ref="A101:B101"/>
    <mergeCell ref="A102:B102"/>
    <mergeCell ref="A103:B103"/>
    <mergeCell ref="A104:B104"/>
    <mergeCell ref="A105:B105"/>
    <mergeCell ref="A106:B106"/>
    <mergeCell ref="A95:B95"/>
    <mergeCell ref="A96:B96"/>
    <mergeCell ref="A97:B97"/>
    <mergeCell ref="A98:B98"/>
    <mergeCell ref="A99:B99"/>
    <mergeCell ref="A100:B100"/>
    <mergeCell ref="A89:B89"/>
    <mergeCell ref="A90:B90"/>
    <mergeCell ref="A91:B91"/>
    <mergeCell ref="A92:B92"/>
    <mergeCell ref="A93:B93"/>
    <mergeCell ref="A94:B94"/>
    <mergeCell ref="A83:B83"/>
    <mergeCell ref="A84:B84"/>
    <mergeCell ref="A85:B85"/>
    <mergeCell ref="A86:B86"/>
    <mergeCell ref="A87:B87"/>
    <mergeCell ref="A88:B88"/>
    <mergeCell ref="A77:B77"/>
    <mergeCell ref="A78:B78"/>
    <mergeCell ref="A79:B79"/>
    <mergeCell ref="A80:B80"/>
    <mergeCell ref="A81:B81"/>
    <mergeCell ref="A82:B82"/>
    <mergeCell ref="A71:B71"/>
    <mergeCell ref="A72:B72"/>
    <mergeCell ref="A73:B73"/>
    <mergeCell ref="A74:B74"/>
    <mergeCell ref="A75:B75"/>
    <mergeCell ref="A76:B76"/>
    <mergeCell ref="A65:B65"/>
    <mergeCell ref="A66:B66"/>
    <mergeCell ref="A67:B67"/>
    <mergeCell ref="A68:B68"/>
    <mergeCell ref="A69:B69"/>
    <mergeCell ref="A70:B70"/>
    <mergeCell ref="A59:B59"/>
    <mergeCell ref="A60:B60"/>
    <mergeCell ref="A61:B61"/>
    <mergeCell ref="A62:B62"/>
    <mergeCell ref="A63:B63"/>
    <mergeCell ref="A64:B64"/>
    <mergeCell ref="A54:B54"/>
    <mergeCell ref="A55:B55"/>
    <mergeCell ref="A56:B56"/>
    <mergeCell ref="A57:B57"/>
    <mergeCell ref="A58:B58"/>
    <mergeCell ref="A48:B48"/>
    <mergeCell ref="U50:V50"/>
    <mergeCell ref="A49:B49"/>
    <mergeCell ref="A50:B50"/>
    <mergeCell ref="A51:B51"/>
    <mergeCell ref="A52:B52"/>
    <mergeCell ref="A35:B35"/>
    <mergeCell ref="A36:B36"/>
    <mergeCell ref="A37:B37"/>
    <mergeCell ref="A38:B38"/>
    <mergeCell ref="A39:B39"/>
    <mergeCell ref="A40:B40"/>
    <mergeCell ref="A41:B41"/>
    <mergeCell ref="U36:U49"/>
    <mergeCell ref="A53:B53"/>
    <mergeCell ref="A42:B42"/>
    <mergeCell ref="A43:B43"/>
    <mergeCell ref="A44:B44"/>
    <mergeCell ref="A45:B45"/>
    <mergeCell ref="A46:B46"/>
    <mergeCell ref="A47:B47"/>
    <mergeCell ref="U21:V21"/>
    <mergeCell ref="A22:B22"/>
    <mergeCell ref="A23:B23"/>
    <mergeCell ref="A24:B24"/>
    <mergeCell ref="A25:B25"/>
    <mergeCell ref="A26:B26"/>
    <mergeCell ref="U22:U35"/>
    <mergeCell ref="A16:B16"/>
    <mergeCell ref="U16:V16"/>
    <mergeCell ref="A17:B17"/>
    <mergeCell ref="U17:V17"/>
    <mergeCell ref="A18:B18"/>
    <mergeCell ref="U18:V18"/>
    <mergeCell ref="A27:B27"/>
    <mergeCell ref="A28:B28"/>
    <mergeCell ref="A29:B29"/>
    <mergeCell ref="A30:B30"/>
    <mergeCell ref="A31:B31"/>
    <mergeCell ref="A32:B32"/>
    <mergeCell ref="A19:B19"/>
    <mergeCell ref="A20:B20"/>
    <mergeCell ref="A21:B21"/>
    <mergeCell ref="A33:B33"/>
    <mergeCell ref="A34:B34"/>
    <mergeCell ref="A9:B9"/>
    <mergeCell ref="U9:V9"/>
    <mergeCell ref="A10:B10"/>
    <mergeCell ref="U10:V10"/>
    <mergeCell ref="A11:B11"/>
    <mergeCell ref="U11:U15"/>
    <mergeCell ref="A12:B12"/>
    <mergeCell ref="A13:B13"/>
    <mergeCell ref="A14:B14"/>
    <mergeCell ref="A15:B15"/>
    <mergeCell ref="O3:Q3"/>
    <mergeCell ref="U5:V5"/>
    <mergeCell ref="A6:B6"/>
    <mergeCell ref="A7:B7"/>
    <mergeCell ref="A8:B8"/>
    <mergeCell ref="U8:V8"/>
    <mergeCell ref="A1:B1"/>
    <mergeCell ref="D1:J1"/>
    <mergeCell ref="L1:N1"/>
    <mergeCell ref="O1:Q1"/>
    <mergeCell ref="A2:B3"/>
    <mergeCell ref="C2:C3"/>
    <mergeCell ref="D2:J3"/>
    <mergeCell ref="L2:N2"/>
    <mergeCell ref="O2:Q2"/>
    <mergeCell ref="L3:N3"/>
  </mergeCells>
  <phoneticPr fontId="5"/>
  <conditionalFormatting sqref="N48:N106 F48:F106 H48:H106 K48:K106">
    <cfRule type="expression" dxfId="722" priority="73">
      <formula>INDIRECT(ADDRESS(ROW(),COLUMN()))=TRUNC(INDIRECT(ADDRESS(ROW(),COLUMN())))</formula>
    </cfRule>
  </conditionalFormatting>
  <conditionalFormatting sqref="N24:N47">
    <cfRule type="expression" dxfId="721" priority="69">
      <formula>INDIRECT(ADDRESS(ROW(),COLUMN()))=TRUNC(INDIRECT(ADDRESS(ROW(),COLUMN())))</formula>
    </cfRule>
  </conditionalFormatting>
  <conditionalFormatting sqref="F45:F47">
    <cfRule type="expression" dxfId="720" priority="72">
      <formula>INDIRECT(ADDRESS(ROW(),COLUMN()))=TRUNC(INDIRECT(ADDRESS(ROW(),COLUMN())))</formula>
    </cfRule>
  </conditionalFormatting>
  <conditionalFormatting sqref="H42 H45:H47">
    <cfRule type="expression" dxfId="719" priority="71">
      <formula>INDIRECT(ADDRESS(ROW(),COLUMN()))=TRUNC(INDIRECT(ADDRESS(ROW(),COLUMN())))</formula>
    </cfRule>
  </conditionalFormatting>
  <conditionalFormatting sqref="K26:K47">
    <cfRule type="expression" dxfId="718" priority="70">
      <formula>INDIRECT(ADDRESS(ROW(),COLUMN()))=TRUNC(INDIRECT(ADDRESS(ROW(),COLUMN())))</formula>
    </cfRule>
  </conditionalFormatting>
  <conditionalFormatting sqref="N7">
    <cfRule type="expression" dxfId="717" priority="67">
      <formula>INDIRECT(ADDRESS(ROW(),COLUMN()))=TRUNC(INDIRECT(ADDRESS(ROW(),COLUMN())))</formula>
    </cfRule>
  </conditionalFormatting>
  <conditionalFormatting sqref="K7">
    <cfRule type="expression" dxfId="716" priority="68">
      <formula>INDIRECT(ADDRESS(ROW(),COLUMN()))=TRUNC(INDIRECT(ADDRESS(ROW(),COLUMN())))</formula>
    </cfRule>
  </conditionalFormatting>
  <conditionalFormatting sqref="N8">
    <cfRule type="expression" dxfId="715" priority="65">
      <formula>INDIRECT(ADDRESS(ROW(),COLUMN()))=TRUNC(INDIRECT(ADDRESS(ROW(),COLUMN())))</formula>
    </cfRule>
  </conditionalFormatting>
  <conditionalFormatting sqref="K8">
    <cfRule type="expression" dxfId="714" priority="66">
      <formula>INDIRECT(ADDRESS(ROW(),COLUMN()))=TRUNC(INDIRECT(ADDRESS(ROW(),COLUMN())))</formula>
    </cfRule>
  </conditionalFormatting>
  <conditionalFormatting sqref="N9:N23">
    <cfRule type="expression" dxfId="713" priority="62">
      <formula>INDIRECT(ADDRESS(ROW(),COLUMN()))=TRUNC(INDIRECT(ADDRESS(ROW(),COLUMN())))</formula>
    </cfRule>
  </conditionalFormatting>
  <conditionalFormatting sqref="H18:H22">
    <cfRule type="expression" dxfId="712" priority="64">
      <formula>INDIRECT(ADDRESS(ROW(),COLUMN()))=TRUNC(INDIRECT(ADDRESS(ROW(),COLUMN())))</formula>
    </cfRule>
  </conditionalFormatting>
  <conditionalFormatting sqref="K9:K22">
    <cfRule type="expression" dxfId="711" priority="63">
      <formula>INDIRECT(ADDRESS(ROW(),COLUMN()))=TRUNC(INDIRECT(ADDRESS(ROW(),COLUMN())))</formula>
    </cfRule>
  </conditionalFormatting>
  <conditionalFormatting sqref="F7 F12">
    <cfRule type="expression" dxfId="710" priority="61">
      <formula>INDIRECT(ADDRESS(ROW(),COLUMN()))=TRUNC(INDIRECT(ADDRESS(ROW(),COLUMN())))</formula>
    </cfRule>
  </conditionalFormatting>
  <conditionalFormatting sqref="H7 H12">
    <cfRule type="expression" dxfId="709" priority="60">
      <formula>INDIRECT(ADDRESS(ROW(),COLUMN()))=TRUNC(INDIRECT(ADDRESS(ROW(),COLUMN())))</formula>
    </cfRule>
  </conditionalFormatting>
  <conditionalFormatting sqref="F9">
    <cfRule type="expression" dxfId="708" priority="59">
      <formula>INDIRECT(ADDRESS(ROW(),COLUMN()))=TRUNC(INDIRECT(ADDRESS(ROW(),COLUMN())))</formula>
    </cfRule>
  </conditionalFormatting>
  <conditionalFormatting sqref="H9">
    <cfRule type="expression" dxfId="707" priority="58">
      <formula>INDIRECT(ADDRESS(ROW(),COLUMN()))=TRUNC(INDIRECT(ADDRESS(ROW(),COLUMN())))</formula>
    </cfRule>
  </conditionalFormatting>
  <conditionalFormatting sqref="F11">
    <cfRule type="expression" dxfId="706" priority="57">
      <formula>INDIRECT(ADDRESS(ROW(),COLUMN()))=TRUNC(INDIRECT(ADDRESS(ROW(),COLUMN())))</formula>
    </cfRule>
  </conditionalFormatting>
  <conditionalFormatting sqref="H11">
    <cfRule type="expression" dxfId="705" priority="56">
      <formula>INDIRECT(ADDRESS(ROW(),COLUMN()))=TRUNC(INDIRECT(ADDRESS(ROW(),COLUMN())))</formula>
    </cfRule>
  </conditionalFormatting>
  <conditionalFormatting sqref="F8">
    <cfRule type="expression" dxfId="704" priority="55">
      <formula>INDIRECT(ADDRESS(ROW(),COLUMN()))=TRUNC(INDIRECT(ADDRESS(ROW(),COLUMN())))</formula>
    </cfRule>
  </conditionalFormatting>
  <conditionalFormatting sqref="H8">
    <cfRule type="expression" dxfId="703" priority="54">
      <formula>INDIRECT(ADDRESS(ROW(),COLUMN()))=TRUNC(INDIRECT(ADDRESS(ROW(),COLUMN())))</formula>
    </cfRule>
  </conditionalFormatting>
  <conditionalFormatting sqref="F10">
    <cfRule type="expression" dxfId="702" priority="53">
      <formula>INDIRECT(ADDRESS(ROW(),COLUMN()))=TRUNC(INDIRECT(ADDRESS(ROW(),COLUMN())))</formula>
    </cfRule>
  </conditionalFormatting>
  <conditionalFormatting sqref="H10">
    <cfRule type="expression" dxfId="701" priority="52">
      <formula>INDIRECT(ADDRESS(ROW(),COLUMN()))=TRUNC(INDIRECT(ADDRESS(ROW(),COLUMN())))</formula>
    </cfRule>
  </conditionalFormatting>
  <conditionalFormatting sqref="F13 F16">
    <cfRule type="expression" dxfId="700" priority="51">
      <formula>INDIRECT(ADDRESS(ROW(),COLUMN()))=TRUNC(INDIRECT(ADDRESS(ROW(),COLUMN())))</formula>
    </cfRule>
  </conditionalFormatting>
  <conditionalFormatting sqref="H13 H16">
    <cfRule type="expression" dxfId="699" priority="50">
      <formula>INDIRECT(ADDRESS(ROW(),COLUMN()))=TRUNC(INDIRECT(ADDRESS(ROW(),COLUMN())))</formula>
    </cfRule>
  </conditionalFormatting>
  <conditionalFormatting sqref="F14">
    <cfRule type="expression" dxfId="698" priority="49">
      <formula>INDIRECT(ADDRESS(ROW(),COLUMN()))=TRUNC(INDIRECT(ADDRESS(ROW(),COLUMN())))</formula>
    </cfRule>
  </conditionalFormatting>
  <conditionalFormatting sqref="H14">
    <cfRule type="expression" dxfId="697" priority="48">
      <formula>INDIRECT(ADDRESS(ROW(),COLUMN()))=TRUNC(INDIRECT(ADDRESS(ROW(),COLUMN())))</formula>
    </cfRule>
  </conditionalFormatting>
  <conditionalFormatting sqref="F15">
    <cfRule type="expression" dxfId="696" priority="47">
      <formula>INDIRECT(ADDRESS(ROW(),COLUMN()))=TRUNC(INDIRECT(ADDRESS(ROW(),COLUMN())))</formula>
    </cfRule>
  </conditionalFormatting>
  <conditionalFormatting sqref="H15">
    <cfRule type="expression" dxfId="695" priority="46">
      <formula>INDIRECT(ADDRESS(ROW(),COLUMN()))=TRUNC(INDIRECT(ADDRESS(ROW(),COLUMN())))</formula>
    </cfRule>
  </conditionalFormatting>
  <conditionalFormatting sqref="F17">
    <cfRule type="expression" dxfId="694" priority="45">
      <formula>INDIRECT(ADDRESS(ROW(),COLUMN()))=TRUNC(INDIRECT(ADDRESS(ROW(),COLUMN())))</formula>
    </cfRule>
  </conditionalFormatting>
  <conditionalFormatting sqref="H17">
    <cfRule type="expression" dxfId="693" priority="44">
      <formula>INDIRECT(ADDRESS(ROW(),COLUMN()))=TRUNC(INDIRECT(ADDRESS(ROW(),COLUMN())))</formula>
    </cfRule>
  </conditionalFormatting>
  <conditionalFormatting sqref="F18 F20">
    <cfRule type="expression" dxfId="692" priority="43">
      <formula>INDIRECT(ADDRESS(ROW(),COLUMN()))=TRUNC(INDIRECT(ADDRESS(ROW(),COLUMN())))</formula>
    </cfRule>
  </conditionalFormatting>
  <conditionalFormatting sqref="F19">
    <cfRule type="expression" dxfId="691" priority="42">
      <formula>INDIRECT(ADDRESS(ROW(),COLUMN()))=TRUNC(INDIRECT(ADDRESS(ROW(),COLUMN())))</formula>
    </cfRule>
  </conditionalFormatting>
  <conditionalFormatting sqref="F21:F22">
    <cfRule type="expression" dxfId="690" priority="41">
      <formula>INDIRECT(ADDRESS(ROW(),COLUMN()))=TRUNC(INDIRECT(ADDRESS(ROW(),COLUMN())))</formula>
    </cfRule>
  </conditionalFormatting>
  <conditionalFormatting sqref="F23:F25">
    <cfRule type="expression" dxfId="689" priority="40">
      <formula>INDIRECT(ADDRESS(ROW(),COLUMN()))=TRUNC(INDIRECT(ADDRESS(ROW(),COLUMN())))</formula>
    </cfRule>
  </conditionalFormatting>
  <conditionalFormatting sqref="H23:H25">
    <cfRule type="expression" dxfId="688" priority="39">
      <formula>INDIRECT(ADDRESS(ROW(),COLUMN()))=TRUNC(INDIRECT(ADDRESS(ROW(),COLUMN())))</formula>
    </cfRule>
  </conditionalFormatting>
  <conditionalFormatting sqref="K23:K25">
    <cfRule type="expression" dxfId="687" priority="38">
      <formula>INDIRECT(ADDRESS(ROW(),COLUMN()))=TRUNC(INDIRECT(ADDRESS(ROW(),COLUMN())))</formula>
    </cfRule>
  </conditionalFormatting>
  <conditionalFormatting sqref="F26:F27">
    <cfRule type="expression" dxfId="686" priority="37">
      <formula>INDIRECT(ADDRESS(ROW(),COLUMN()))=TRUNC(INDIRECT(ADDRESS(ROW(),COLUMN())))</formula>
    </cfRule>
  </conditionalFormatting>
  <conditionalFormatting sqref="H26:H27">
    <cfRule type="expression" dxfId="685" priority="36">
      <formula>INDIRECT(ADDRESS(ROW(),COLUMN()))=TRUNC(INDIRECT(ADDRESS(ROW(),COLUMN())))</formula>
    </cfRule>
  </conditionalFormatting>
  <conditionalFormatting sqref="F28:F29 F39 F41">
    <cfRule type="expression" dxfId="684" priority="35">
      <formula>INDIRECT(ADDRESS(ROW(),COLUMN()))=TRUNC(INDIRECT(ADDRESS(ROW(),COLUMN())))</formula>
    </cfRule>
  </conditionalFormatting>
  <conditionalFormatting sqref="H28:H29 H39 H41">
    <cfRule type="expression" dxfId="683" priority="34">
      <formula>INDIRECT(ADDRESS(ROW(),COLUMN()))=TRUNC(INDIRECT(ADDRESS(ROW(),COLUMN())))</formula>
    </cfRule>
  </conditionalFormatting>
  <conditionalFormatting sqref="F37">
    <cfRule type="expression" dxfId="682" priority="33">
      <formula>INDIRECT(ADDRESS(ROW(),COLUMN()))=TRUNC(INDIRECT(ADDRESS(ROW(),COLUMN())))</formula>
    </cfRule>
  </conditionalFormatting>
  <conditionalFormatting sqref="H37">
    <cfRule type="expression" dxfId="681" priority="32">
      <formula>INDIRECT(ADDRESS(ROW(),COLUMN()))=TRUNC(INDIRECT(ADDRESS(ROW(),COLUMN())))</formula>
    </cfRule>
  </conditionalFormatting>
  <conditionalFormatting sqref="F34">
    <cfRule type="expression" dxfId="680" priority="31">
      <formula>INDIRECT(ADDRESS(ROW(),COLUMN()))=TRUNC(INDIRECT(ADDRESS(ROW(),COLUMN())))</formula>
    </cfRule>
  </conditionalFormatting>
  <conditionalFormatting sqref="H34">
    <cfRule type="expression" dxfId="679" priority="30">
      <formula>INDIRECT(ADDRESS(ROW(),COLUMN()))=TRUNC(INDIRECT(ADDRESS(ROW(),COLUMN())))</formula>
    </cfRule>
  </conditionalFormatting>
  <conditionalFormatting sqref="F35">
    <cfRule type="expression" dxfId="678" priority="29">
      <formula>INDIRECT(ADDRESS(ROW(),COLUMN()))=TRUNC(INDIRECT(ADDRESS(ROW(),COLUMN())))</formula>
    </cfRule>
  </conditionalFormatting>
  <conditionalFormatting sqref="H35">
    <cfRule type="expression" dxfId="677" priority="28">
      <formula>INDIRECT(ADDRESS(ROW(),COLUMN()))=TRUNC(INDIRECT(ADDRESS(ROW(),COLUMN())))</formula>
    </cfRule>
  </conditionalFormatting>
  <conditionalFormatting sqref="F38">
    <cfRule type="expression" dxfId="676" priority="27">
      <formula>INDIRECT(ADDRESS(ROW(),COLUMN()))=TRUNC(INDIRECT(ADDRESS(ROW(),COLUMN())))</formula>
    </cfRule>
  </conditionalFormatting>
  <conditionalFormatting sqref="H38">
    <cfRule type="expression" dxfId="675" priority="26">
      <formula>INDIRECT(ADDRESS(ROW(),COLUMN()))=TRUNC(INDIRECT(ADDRESS(ROW(),COLUMN())))</formula>
    </cfRule>
  </conditionalFormatting>
  <conditionalFormatting sqref="F40">
    <cfRule type="expression" dxfId="674" priority="25">
      <formula>INDIRECT(ADDRESS(ROW(),COLUMN()))=TRUNC(INDIRECT(ADDRESS(ROW(),COLUMN())))</formula>
    </cfRule>
  </conditionalFormatting>
  <conditionalFormatting sqref="H40">
    <cfRule type="expression" dxfId="673" priority="24">
      <formula>INDIRECT(ADDRESS(ROW(),COLUMN()))=TRUNC(INDIRECT(ADDRESS(ROW(),COLUMN())))</formula>
    </cfRule>
  </conditionalFormatting>
  <conditionalFormatting sqref="F33">
    <cfRule type="expression" dxfId="672" priority="23">
      <formula>INDIRECT(ADDRESS(ROW(),COLUMN()))=TRUNC(INDIRECT(ADDRESS(ROW(),COLUMN())))</formula>
    </cfRule>
  </conditionalFormatting>
  <conditionalFormatting sqref="H33">
    <cfRule type="expression" dxfId="671" priority="22">
      <formula>INDIRECT(ADDRESS(ROW(),COLUMN()))=TRUNC(INDIRECT(ADDRESS(ROW(),COLUMN())))</formula>
    </cfRule>
  </conditionalFormatting>
  <conditionalFormatting sqref="F36">
    <cfRule type="expression" dxfId="670" priority="21">
      <formula>INDIRECT(ADDRESS(ROW(),COLUMN()))=TRUNC(INDIRECT(ADDRESS(ROW(),COLUMN())))</formula>
    </cfRule>
  </conditionalFormatting>
  <conditionalFormatting sqref="H36">
    <cfRule type="expression" dxfId="669" priority="20">
      <formula>INDIRECT(ADDRESS(ROW(),COLUMN()))=TRUNC(INDIRECT(ADDRESS(ROW(),COLUMN())))</formula>
    </cfRule>
  </conditionalFormatting>
  <conditionalFormatting sqref="F32">
    <cfRule type="expression" dxfId="668" priority="19">
      <formula>INDIRECT(ADDRESS(ROW(),COLUMN()))=TRUNC(INDIRECT(ADDRESS(ROW(),COLUMN())))</formula>
    </cfRule>
  </conditionalFormatting>
  <conditionalFormatting sqref="H32">
    <cfRule type="expression" dxfId="667" priority="18">
      <formula>INDIRECT(ADDRESS(ROW(),COLUMN()))=TRUNC(INDIRECT(ADDRESS(ROW(),COLUMN())))</formula>
    </cfRule>
  </conditionalFormatting>
  <conditionalFormatting sqref="F30">
    <cfRule type="expression" dxfId="666" priority="17">
      <formula>INDIRECT(ADDRESS(ROW(),COLUMN()))=TRUNC(INDIRECT(ADDRESS(ROW(),COLUMN())))</formula>
    </cfRule>
  </conditionalFormatting>
  <conditionalFormatting sqref="H30">
    <cfRule type="expression" dxfId="665" priority="16">
      <formula>INDIRECT(ADDRESS(ROW(),COLUMN()))=TRUNC(INDIRECT(ADDRESS(ROW(),COLUMN())))</formula>
    </cfRule>
  </conditionalFormatting>
  <conditionalFormatting sqref="F31">
    <cfRule type="expression" dxfId="664" priority="15">
      <formula>INDIRECT(ADDRESS(ROW(),COLUMN()))=TRUNC(INDIRECT(ADDRESS(ROW(),COLUMN())))</formula>
    </cfRule>
  </conditionalFormatting>
  <conditionalFormatting sqref="H31">
    <cfRule type="expression" dxfId="663" priority="14">
      <formula>INDIRECT(ADDRESS(ROW(),COLUMN()))=TRUNC(INDIRECT(ADDRESS(ROW(),COLUMN())))</formula>
    </cfRule>
  </conditionalFormatting>
  <conditionalFormatting sqref="F42">
    <cfRule type="expression" dxfId="662" priority="13">
      <formula>INDIRECT(ADDRESS(ROW(),COLUMN()))=TRUNC(INDIRECT(ADDRESS(ROW(),COLUMN())))</formula>
    </cfRule>
  </conditionalFormatting>
  <conditionalFormatting sqref="F43:F44">
    <cfRule type="expression" dxfId="661" priority="12">
      <formula>INDIRECT(ADDRESS(ROW(),COLUMN()))=TRUNC(INDIRECT(ADDRESS(ROW(),COLUMN())))</formula>
    </cfRule>
  </conditionalFormatting>
  <conditionalFormatting sqref="H43:H44">
    <cfRule type="expression" dxfId="660" priority="11">
      <formula>INDIRECT(ADDRESS(ROW(),COLUMN()))=TRUNC(INDIRECT(ADDRESS(ROW(),COLUMN())))</formula>
    </cfRule>
  </conditionalFormatting>
  <conditionalFormatting sqref="H114">
    <cfRule type="expression" dxfId="659" priority="10">
      <formula>INDIRECT(ADDRESS(ROW(),COLUMN()))=TRUNC(INDIRECT(ADDRESS(ROW(),COLUMN())))</formula>
    </cfRule>
  </conditionalFormatting>
  <conditionalFormatting sqref="K114">
    <cfRule type="expression" dxfId="658" priority="9">
      <formula>INDIRECT(ADDRESS(ROW(),COLUMN()))=TRUNC(INDIRECT(ADDRESS(ROW(),COLUMN())))</formula>
    </cfRule>
  </conditionalFormatting>
  <conditionalFormatting sqref="N114">
    <cfRule type="expression" dxfId="657" priority="8">
      <formula>INDIRECT(ADDRESS(ROW(),COLUMN()))=TRUNC(INDIRECT(ADDRESS(ROW(),COLUMN())))</formula>
    </cfRule>
  </conditionalFormatting>
  <conditionalFormatting sqref="F116:F163">
    <cfRule type="expression" dxfId="656" priority="7">
      <formula>INDIRECT(ADDRESS(ROW(),COLUMN()))=TRUNC(INDIRECT(ADDRESS(ROW(),COLUMN())))</formula>
    </cfRule>
  </conditionalFormatting>
  <conditionalFormatting sqref="H116:H163">
    <cfRule type="expression" dxfId="655" priority="6">
      <formula>INDIRECT(ADDRESS(ROW(),COLUMN()))=TRUNC(INDIRECT(ADDRESS(ROW(),COLUMN())))</formula>
    </cfRule>
  </conditionalFormatting>
  <conditionalFormatting sqref="K115:K163">
    <cfRule type="expression" dxfId="654" priority="5">
      <formula>INDIRECT(ADDRESS(ROW(),COLUMN()))=TRUNC(INDIRECT(ADDRESS(ROW(),COLUMN())))</formula>
    </cfRule>
  </conditionalFormatting>
  <conditionalFormatting sqref="N115:N163">
    <cfRule type="expression" dxfId="653" priority="4">
      <formula>INDIRECT(ADDRESS(ROW(),COLUMN()))=TRUNC(INDIRECT(ADDRESS(ROW(),COLUMN())))</formula>
    </cfRule>
  </conditionalFormatting>
  <conditionalFormatting sqref="F114">
    <cfRule type="expression" dxfId="652" priority="3">
      <formula>INDIRECT(ADDRESS(ROW(),COLUMN()))=TRUNC(INDIRECT(ADDRESS(ROW(),COLUMN())))</formula>
    </cfRule>
  </conditionalFormatting>
  <conditionalFormatting sqref="F115">
    <cfRule type="expression" dxfId="651" priority="2">
      <formula>INDIRECT(ADDRESS(ROW(),COLUMN()))=TRUNC(INDIRECT(ADDRESS(ROW(),COLUMN())))</formula>
    </cfRule>
  </conditionalFormatting>
  <conditionalFormatting sqref="H115">
    <cfRule type="expression" dxfId="650" priority="1">
      <formula>INDIRECT(ADDRESS(ROW(),COLUMN()))=TRUNC(INDIRECT(ADDRESS(ROW(),COLUMN())))</formula>
    </cfRule>
  </conditionalFormatting>
  <dataValidations count="7">
    <dataValidation type="list" allowBlank="1" showInputMessage="1" showErrorMessage="1" sqref="C2 C109" xr:uid="{00000000-0002-0000-1000-000000000000}">
      <formula1>"補助事業,間接補助事業"</formula1>
    </dataValidation>
    <dataValidation type="list" allowBlank="1" showInputMessage="1" showErrorMessage="1" sqref="Q7:Q106" xr:uid="{00000000-0002-0000-1000-000001000000}">
      <formula1>"○"</formula1>
    </dataValidation>
    <dataValidation type="list" allowBlank="1" showInputMessage="1" showErrorMessage="1" sqref="C7:C106" xr:uid="{00000000-0002-0000-1000-000002000000}">
      <formula1>支出</formula1>
    </dataValidation>
    <dataValidation type="list" imeMode="hiragana" allowBlank="1" showInputMessage="1" showErrorMessage="1" sqref="C114:C163" xr:uid="{00000000-0002-0000-1000-000003000000}">
      <formula1>収入</formula1>
    </dataValidation>
    <dataValidation imeMode="off" allowBlank="1" showInputMessage="1" showErrorMessage="1" sqref="W9:W18 K114:K163 N114:N163 P114:P163 H7:H106 K7:K106 N7:N106 F7:F106 P7:P106 H114:H163 F114:F163 W22:W49" xr:uid="{00000000-0002-0000-1000-000004000000}"/>
    <dataValidation imeMode="disabled" allowBlank="1" showInputMessage="1" showErrorMessage="1" sqref="O2:O3 A114:A163 A7:A106 O109:O110" xr:uid="{00000000-0002-0000-1000-000005000000}"/>
    <dataValidation imeMode="hiragana" allowBlank="1" showInputMessage="1" showErrorMessage="1" sqref="L114:L163 D7:D106 I7:I106 L7:L106 I114:I163 D114:D163" xr:uid="{00000000-0002-0000-1000-000006000000}"/>
  </dataValidations>
  <pageMargins left="0.70866141732283472" right="0.70866141732283472" top="0.74803149606299213" bottom="0.74803149606299213" header="0.31496062992125984" footer="0.31496062992125984"/>
  <pageSetup paperSize="9" scale="74" orientation="portrait" r:id="rId1"/>
  <headerFooter>
    <oddHeader>&amp;L&amp;14&amp;A</oddHeader>
  </headerFooter>
  <rowBreaks count="1" manualBreakCount="1">
    <brk id="107" max="16" man="1"/>
  </rowBreaks>
  <colBreaks count="1" manualBreakCount="1">
    <brk id="17"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39997558519241921"/>
  </sheetPr>
  <dimension ref="A1:W214"/>
  <sheetViews>
    <sheetView view="pageBreakPreview" zoomScale="85" zoomScaleNormal="100" zoomScaleSheetLayoutView="85" workbookViewId="0">
      <selection activeCell="S42" sqref="S42"/>
    </sheetView>
  </sheetViews>
  <sheetFormatPr defaultColWidth="9" defaultRowHeight="13.5"/>
  <cols>
    <col min="1" max="2" width="3.375" style="42" customWidth="1"/>
    <col min="3" max="3" width="13" style="42" customWidth="1"/>
    <col min="4" max="4" width="33.5" style="42" customWidth="1"/>
    <col min="5" max="5" width="1.125" style="42" customWidth="1"/>
    <col min="6" max="6" width="9.5" style="42" customWidth="1"/>
    <col min="7" max="7" width="1.375" style="42" customWidth="1"/>
    <col min="8" max="8" width="6" style="42" customWidth="1"/>
    <col min="9" max="9" width="6.125" style="42" customWidth="1"/>
    <col min="10" max="10" width="1.875" style="42" customWidth="1"/>
    <col min="11" max="11" width="6" style="42" customWidth="1"/>
    <col min="12" max="12" width="6.125" style="42" customWidth="1"/>
    <col min="13" max="13" width="2" style="42" customWidth="1"/>
    <col min="14" max="14" width="9.5" style="42" customWidth="1"/>
    <col min="15" max="15" width="1.75" style="42" customWidth="1"/>
    <col min="16" max="16" width="9.625" style="42" customWidth="1"/>
    <col min="17" max="17" width="6.875" style="42" customWidth="1"/>
    <col min="18" max="18" width="2.75" style="42" customWidth="1"/>
    <col min="19" max="19" width="20.625" style="42" customWidth="1"/>
    <col min="20" max="20" width="18.375" style="42" customWidth="1"/>
    <col min="21" max="21" width="3.25" style="42" customWidth="1"/>
    <col min="22" max="22" width="15.625" style="225" customWidth="1"/>
    <col min="23" max="23" width="15.875" style="42" customWidth="1"/>
    <col min="24" max="16384" width="9" style="42"/>
  </cols>
  <sheetData>
    <row r="1" spans="1:23" ht="22.15" customHeight="1">
      <c r="A1" s="336" t="s">
        <v>160</v>
      </c>
      <c r="B1" s="337"/>
      <c r="C1" s="253" t="s">
        <v>46</v>
      </c>
      <c r="D1" s="327" t="s">
        <v>144</v>
      </c>
      <c r="E1" s="328"/>
      <c r="F1" s="328"/>
      <c r="G1" s="328"/>
      <c r="H1" s="328"/>
      <c r="I1" s="328"/>
      <c r="J1" s="329"/>
      <c r="K1" s="224"/>
      <c r="L1" s="320" t="s">
        <v>18</v>
      </c>
      <c r="M1" s="320"/>
      <c r="N1" s="320"/>
      <c r="O1" s="319">
        <f>W35</f>
        <v>0</v>
      </c>
      <c r="P1" s="319"/>
      <c r="Q1" s="319"/>
      <c r="V1" s="42"/>
    </row>
    <row r="2" spans="1:23" ht="22.15" customHeight="1">
      <c r="A2" s="330">
        <v>14</v>
      </c>
      <c r="B2" s="331"/>
      <c r="C2" s="334"/>
      <c r="D2" s="321"/>
      <c r="E2" s="322"/>
      <c r="F2" s="322"/>
      <c r="G2" s="322"/>
      <c r="H2" s="322"/>
      <c r="I2" s="322"/>
      <c r="J2" s="323"/>
      <c r="K2" s="224"/>
      <c r="L2" s="320" t="s">
        <v>133</v>
      </c>
      <c r="M2" s="320"/>
      <c r="N2" s="320"/>
      <c r="O2" s="319">
        <f>W49</f>
        <v>0</v>
      </c>
      <c r="P2" s="319"/>
      <c r="Q2" s="319"/>
    </row>
    <row r="3" spans="1:23" ht="22.15" customHeight="1">
      <c r="A3" s="332"/>
      <c r="B3" s="333"/>
      <c r="C3" s="335"/>
      <c r="D3" s="324"/>
      <c r="E3" s="325"/>
      <c r="F3" s="325"/>
      <c r="G3" s="325"/>
      <c r="H3" s="325"/>
      <c r="I3" s="325"/>
      <c r="J3" s="326"/>
      <c r="K3" s="226"/>
      <c r="L3" s="320" t="s">
        <v>33</v>
      </c>
      <c r="M3" s="320"/>
      <c r="N3" s="320"/>
      <c r="O3" s="319">
        <f>W50</f>
        <v>0</v>
      </c>
      <c r="P3" s="319"/>
      <c r="Q3" s="319"/>
      <c r="V3" s="42"/>
    </row>
    <row r="4" spans="1:23" ht="21.75" customHeight="1" thickBot="1">
      <c r="A4" s="227"/>
      <c r="B4" s="227"/>
      <c r="E4" s="228"/>
      <c r="F4" s="228"/>
      <c r="G4" s="228"/>
      <c r="H4" s="228"/>
      <c r="I4" s="228"/>
      <c r="J4" s="228"/>
      <c r="K4" s="228"/>
      <c r="L4" s="228"/>
      <c r="M4" s="228"/>
      <c r="N4" s="228"/>
      <c r="O4" s="228"/>
      <c r="P4" s="229"/>
      <c r="U4" s="230" t="s">
        <v>142</v>
      </c>
      <c r="W4" s="231" t="s">
        <v>10</v>
      </c>
    </row>
    <row r="5" spans="1:23" ht="20.25" customHeight="1" thickTop="1" thickBot="1">
      <c r="A5" s="45" t="s">
        <v>3</v>
      </c>
      <c r="B5" s="45"/>
      <c r="C5" s="232"/>
      <c r="D5" s="46"/>
      <c r="E5" s="46"/>
      <c r="F5" s="46"/>
      <c r="G5" s="46"/>
      <c r="H5" s="46"/>
      <c r="I5" s="46"/>
      <c r="J5" s="46"/>
      <c r="K5" s="46"/>
      <c r="L5" s="46"/>
      <c r="M5" s="46"/>
      <c r="N5" s="46"/>
      <c r="O5" s="46"/>
      <c r="Q5" s="70" t="s">
        <v>10</v>
      </c>
      <c r="U5" s="365" t="s">
        <v>141</v>
      </c>
      <c r="V5" s="366"/>
      <c r="W5" s="233">
        <f>W18-W50</f>
        <v>0</v>
      </c>
    </row>
    <row r="6" spans="1:23" ht="28.15" customHeight="1" thickTop="1">
      <c r="A6" s="367" t="s">
        <v>54</v>
      </c>
      <c r="B6" s="368"/>
      <c r="C6" s="234" t="s">
        <v>17</v>
      </c>
      <c r="D6" s="47" t="s">
        <v>27</v>
      </c>
      <c r="E6" s="40"/>
      <c r="F6" s="51" t="s">
        <v>24</v>
      </c>
      <c r="G6" s="50" t="s">
        <v>28</v>
      </c>
      <c r="H6" s="51" t="s">
        <v>23</v>
      </c>
      <c r="I6" s="52" t="s">
        <v>25</v>
      </c>
      <c r="J6" s="50" t="s">
        <v>28</v>
      </c>
      <c r="K6" s="51" t="s">
        <v>29</v>
      </c>
      <c r="L6" s="52" t="s">
        <v>25</v>
      </c>
      <c r="M6" s="50" t="s">
        <v>30</v>
      </c>
      <c r="N6" s="51" t="s">
        <v>31</v>
      </c>
      <c r="O6" s="50" t="s">
        <v>32</v>
      </c>
      <c r="P6" s="235" t="s">
        <v>7</v>
      </c>
      <c r="Q6" s="236" t="s">
        <v>26</v>
      </c>
      <c r="U6" s="237"/>
      <c r="V6" s="237"/>
    </row>
    <row r="7" spans="1:23" ht="18" customHeight="1">
      <c r="A7" s="373">
        <v>1</v>
      </c>
      <c r="B7" s="374"/>
      <c r="C7" s="27"/>
      <c r="D7" s="101"/>
      <c r="E7" s="85"/>
      <c r="F7" s="28"/>
      <c r="G7" s="85"/>
      <c r="H7" s="80"/>
      <c r="I7" s="29"/>
      <c r="J7" s="88"/>
      <c r="K7" s="83"/>
      <c r="L7" s="29"/>
      <c r="M7" s="88"/>
      <c r="N7" s="25"/>
      <c r="O7" s="89"/>
      <c r="P7" s="238">
        <f>IF(F7="",0,INT(SUM(PRODUCT(F7,H7,K7),N7)))</f>
        <v>0</v>
      </c>
      <c r="Q7" s="74"/>
      <c r="U7" s="230" t="s">
        <v>135</v>
      </c>
      <c r="V7" s="43"/>
      <c r="W7" s="231" t="s">
        <v>10</v>
      </c>
    </row>
    <row r="8" spans="1:23" ht="18" customHeight="1">
      <c r="A8" s="317">
        <v>2</v>
      </c>
      <c r="B8" s="318"/>
      <c r="C8" s="9"/>
      <c r="D8" s="102"/>
      <c r="E8" s="86"/>
      <c r="F8" s="22"/>
      <c r="G8" s="86"/>
      <c r="H8" s="81"/>
      <c r="I8" s="11"/>
      <c r="J8" s="87"/>
      <c r="K8" s="82"/>
      <c r="L8" s="11"/>
      <c r="M8" s="87"/>
      <c r="N8" s="23"/>
      <c r="O8" s="90"/>
      <c r="P8" s="239">
        <f>IF(F8="",0,INT(SUM(PRODUCT(F8,H8,K8),N8)))</f>
        <v>0</v>
      </c>
      <c r="Q8" s="75"/>
      <c r="U8" s="355" t="s">
        <v>17</v>
      </c>
      <c r="V8" s="356"/>
      <c r="W8" s="126" t="s">
        <v>47</v>
      </c>
    </row>
    <row r="9" spans="1:23" ht="18" customHeight="1">
      <c r="A9" s="317">
        <v>3</v>
      </c>
      <c r="B9" s="318"/>
      <c r="C9" s="9"/>
      <c r="D9" s="102"/>
      <c r="E9" s="86"/>
      <c r="F9" s="22"/>
      <c r="G9" s="86"/>
      <c r="H9" s="81"/>
      <c r="I9" s="11"/>
      <c r="J9" s="87"/>
      <c r="K9" s="82"/>
      <c r="L9" s="11"/>
      <c r="M9" s="87"/>
      <c r="N9" s="23"/>
      <c r="O9" s="90"/>
      <c r="P9" s="239">
        <f>IF(F9="",0,INT(SUM(PRODUCT(F9,H9,K9),N9)))</f>
        <v>0</v>
      </c>
      <c r="Q9" s="75"/>
      <c r="U9" s="363" t="s">
        <v>138</v>
      </c>
      <c r="V9" s="363"/>
      <c r="W9" s="147">
        <f>SUMIF($C$114:$C$163,U9,$P$114:$P$163)</f>
        <v>0</v>
      </c>
    </row>
    <row r="10" spans="1:23" ht="18" customHeight="1">
      <c r="A10" s="317">
        <v>4</v>
      </c>
      <c r="B10" s="318"/>
      <c r="C10" s="9"/>
      <c r="D10" s="102"/>
      <c r="E10" s="86"/>
      <c r="F10" s="22"/>
      <c r="G10" s="86"/>
      <c r="H10" s="81"/>
      <c r="I10" s="11"/>
      <c r="J10" s="87"/>
      <c r="K10" s="82"/>
      <c r="L10" s="11"/>
      <c r="M10" s="87"/>
      <c r="N10" s="23"/>
      <c r="O10" s="90"/>
      <c r="P10" s="239">
        <f t="shared" ref="P10:P73" si="0">IF(F10="",0,INT(SUM(PRODUCT(F10,H10,K10),N10)))</f>
        <v>0</v>
      </c>
      <c r="Q10" s="75"/>
      <c r="U10" s="364" t="s">
        <v>155</v>
      </c>
      <c r="V10" s="364"/>
      <c r="W10" s="147">
        <f>SUMIF($C$114:$C$163,U10,$P$114:$P$163)</f>
        <v>0</v>
      </c>
    </row>
    <row r="11" spans="1:23" ht="18" customHeight="1">
      <c r="A11" s="317">
        <v>5</v>
      </c>
      <c r="B11" s="318"/>
      <c r="C11" s="9"/>
      <c r="D11" s="102"/>
      <c r="E11" s="86"/>
      <c r="F11" s="22"/>
      <c r="G11" s="86"/>
      <c r="H11" s="81"/>
      <c r="I11" s="11"/>
      <c r="J11" s="87"/>
      <c r="K11" s="82"/>
      <c r="L11" s="11"/>
      <c r="M11" s="87"/>
      <c r="N11" s="23"/>
      <c r="O11" s="90"/>
      <c r="P11" s="239">
        <f t="shared" si="0"/>
        <v>0</v>
      </c>
      <c r="Q11" s="75"/>
      <c r="U11" s="348" t="s">
        <v>51</v>
      </c>
      <c r="V11" s="145" t="s">
        <v>13</v>
      </c>
      <c r="W11" s="147">
        <f>SUMIF($C$114:$C$163,V11,$P$114:$P$163)</f>
        <v>0</v>
      </c>
    </row>
    <row r="12" spans="1:23" ht="18" customHeight="1">
      <c r="A12" s="317">
        <v>6</v>
      </c>
      <c r="B12" s="318"/>
      <c r="C12" s="9"/>
      <c r="D12" s="102"/>
      <c r="E12" s="86"/>
      <c r="F12" s="22"/>
      <c r="G12" s="86"/>
      <c r="H12" s="81"/>
      <c r="I12" s="11"/>
      <c r="J12" s="87"/>
      <c r="K12" s="82"/>
      <c r="L12" s="11"/>
      <c r="M12" s="87"/>
      <c r="N12" s="23"/>
      <c r="O12" s="90"/>
      <c r="P12" s="239">
        <f t="shared" si="0"/>
        <v>0</v>
      </c>
      <c r="Q12" s="75"/>
      <c r="U12" s="349"/>
      <c r="V12" s="143" t="s">
        <v>8</v>
      </c>
      <c r="W12" s="148">
        <f>SUMIF($C$114:$C$163,V12,$P$114:$P$163)</f>
        <v>0</v>
      </c>
    </row>
    <row r="13" spans="1:23" ht="18" customHeight="1">
      <c r="A13" s="317">
        <v>7</v>
      </c>
      <c r="B13" s="318"/>
      <c r="C13" s="9"/>
      <c r="D13" s="102"/>
      <c r="E13" s="86"/>
      <c r="F13" s="22"/>
      <c r="G13" s="86"/>
      <c r="H13" s="81"/>
      <c r="I13" s="11"/>
      <c r="J13" s="87"/>
      <c r="K13" s="82"/>
      <c r="L13" s="11"/>
      <c r="M13" s="87"/>
      <c r="N13" s="23"/>
      <c r="O13" s="90"/>
      <c r="P13" s="239">
        <f t="shared" si="0"/>
        <v>0</v>
      </c>
      <c r="Q13" s="75"/>
      <c r="U13" s="349"/>
      <c r="V13" s="143" t="s">
        <v>4</v>
      </c>
      <c r="W13" s="148">
        <f>SUMIF($C$114:$C$163,V13,$P$114:$P$163)</f>
        <v>0</v>
      </c>
    </row>
    <row r="14" spans="1:23" ht="18" customHeight="1">
      <c r="A14" s="317">
        <v>8</v>
      </c>
      <c r="B14" s="318"/>
      <c r="C14" s="9"/>
      <c r="D14" s="102"/>
      <c r="E14" s="86"/>
      <c r="F14" s="22"/>
      <c r="G14" s="86"/>
      <c r="H14" s="81"/>
      <c r="I14" s="11"/>
      <c r="J14" s="87"/>
      <c r="K14" s="82"/>
      <c r="L14" s="11"/>
      <c r="M14" s="87"/>
      <c r="N14" s="23"/>
      <c r="O14" s="90"/>
      <c r="P14" s="239">
        <f t="shared" si="0"/>
        <v>0</v>
      </c>
      <c r="Q14" s="75"/>
      <c r="U14" s="349"/>
      <c r="V14" s="146" t="s">
        <v>14</v>
      </c>
      <c r="W14" s="149">
        <f>SUMIF($C$114:$C$163,V14,$P$114:$P$163)</f>
        <v>0</v>
      </c>
    </row>
    <row r="15" spans="1:23" ht="18" customHeight="1">
      <c r="A15" s="317">
        <v>9</v>
      </c>
      <c r="B15" s="318"/>
      <c r="C15" s="9"/>
      <c r="D15" s="102"/>
      <c r="E15" s="86"/>
      <c r="F15" s="22"/>
      <c r="G15" s="86"/>
      <c r="H15" s="81"/>
      <c r="I15" s="11"/>
      <c r="J15" s="87"/>
      <c r="K15" s="82"/>
      <c r="L15" s="11"/>
      <c r="M15" s="87"/>
      <c r="N15" s="23"/>
      <c r="O15" s="90"/>
      <c r="P15" s="239">
        <f t="shared" si="0"/>
        <v>0</v>
      </c>
      <c r="Q15" s="75"/>
      <c r="U15" s="350"/>
      <c r="V15" s="144" t="s">
        <v>50</v>
      </c>
      <c r="W15" s="147">
        <f>SUM(W11:W14)</f>
        <v>0</v>
      </c>
    </row>
    <row r="16" spans="1:23" ht="18" customHeight="1">
      <c r="A16" s="317">
        <v>10</v>
      </c>
      <c r="B16" s="318"/>
      <c r="C16" s="9"/>
      <c r="D16" s="102"/>
      <c r="E16" s="86"/>
      <c r="F16" s="22"/>
      <c r="G16" s="86"/>
      <c r="H16" s="81"/>
      <c r="I16" s="11"/>
      <c r="J16" s="87"/>
      <c r="K16" s="82"/>
      <c r="L16" s="11"/>
      <c r="M16" s="87"/>
      <c r="N16" s="23"/>
      <c r="O16" s="90"/>
      <c r="P16" s="239">
        <f t="shared" si="0"/>
        <v>0</v>
      </c>
      <c r="Q16" s="75"/>
      <c r="U16" s="351" t="s">
        <v>0</v>
      </c>
      <c r="V16" s="351"/>
      <c r="W16" s="186">
        <f>SUM(W9:W14)</f>
        <v>0</v>
      </c>
    </row>
    <row r="17" spans="1:23" ht="18" customHeight="1" thickBot="1">
      <c r="A17" s="317">
        <v>11</v>
      </c>
      <c r="B17" s="318"/>
      <c r="C17" s="9"/>
      <c r="D17" s="102"/>
      <c r="E17" s="86"/>
      <c r="F17" s="22"/>
      <c r="G17" s="86"/>
      <c r="H17" s="81"/>
      <c r="I17" s="11"/>
      <c r="J17" s="87"/>
      <c r="K17" s="82"/>
      <c r="L17" s="11"/>
      <c r="M17" s="87"/>
      <c r="N17" s="23"/>
      <c r="O17" s="90"/>
      <c r="P17" s="239">
        <f t="shared" si="0"/>
        <v>0</v>
      </c>
      <c r="Q17" s="75"/>
      <c r="U17" s="352" t="s">
        <v>15</v>
      </c>
      <c r="V17" s="352"/>
      <c r="W17" s="187">
        <f>SUMIF($C$114:$C$163,U17,$P$114:$P$163)</f>
        <v>0</v>
      </c>
    </row>
    <row r="18" spans="1:23" ht="18" customHeight="1" thickTop="1" thickBot="1">
      <c r="A18" s="317">
        <v>12</v>
      </c>
      <c r="B18" s="318"/>
      <c r="C18" s="9"/>
      <c r="D18" s="102"/>
      <c r="E18" s="86"/>
      <c r="F18" s="22"/>
      <c r="G18" s="87"/>
      <c r="H18" s="82"/>
      <c r="I18" s="11"/>
      <c r="J18" s="87"/>
      <c r="K18" s="82"/>
      <c r="L18" s="11"/>
      <c r="M18" s="87"/>
      <c r="N18" s="23"/>
      <c r="O18" s="90"/>
      <c r="P18" s="239">
        <f t="shared" si="0"/>
        <v>0</v>
      </c>
      <c r="Q18" s="75"/>
      <c r="U18" s="353" t="s">
        <v>16</v>
      </c>
      <c r="V18" s="354"/>
      <c r="W18" s="150">
        <f>SUM(W16:W17)</f>
        <v>0</v>
      </c>
    </row>
    <row r="19" spans="1:23" ht="18" customHeight="1" thickTop="1">
      <c r="A19" s="317">
        <v>13</v>
      </c>
      <c r="B19" s="318"/>
      <c r="C19" s="9"/>
      <c r="D19" s="102"/>
      <c r="E19" s="86"/>
      <c r="F19" s="22"/>
      <c r="G19" s="87"/>
      <c r="H19" s="82"/>
      <c r="I19" s="11"/>
      <c r="J19" s="87"/>
      <c r="K19" s="82"/>
      <c r="L19" s="11"/>
      <c r="M19" s="87"/>
      <c r="N19" s="23"/>
      <c r="O19" s="90"/>
      <c r="P19" s="239">
        <f t="shared" si="0"/>
        <v>0</v>
      </c>
      <c r="Q19" s="75"/>
      <c r="U19" s="54"/>
      <c r="V19" s="54"/>
      <c r="W19" s="55"/>
    </row>
    <row r="20" spans="1:23" ht="18" customHeight="1">
      <c r="A20" s="317">
        <v>14</v>
      </c>
      <c r="B20" s="318"/>
      <c r="C20" s="9"/>
      <c r="D20" s="102"/>
      <c r="E20" s="86"/>
      <c r="F20" s="22"/>
      <c r="G20" s="87"/>
      <c r="H20" s="82"/>
      <c r="I20" s="11"/>
      <c r="J20" s="87"/>
      <c r="K20" s="82"/>
      <c r="L20" s="11"/>
      <c r="M20" s="87"/>
      <c r="N20" s="23"/>
      <c r="O20" s="90"/>
      <c r="P20" s="239">
        <f t="shared" si="0"/>
        <v>0</v>
      </c>
      <c r="Q20" s="75"/>
      <c r="U20" s="142" t="s">
        <v>136</v>
      </c>
      <c r="V20" s="54"/>
      <c r="W20" s="231" t="s">
        <v>10</v>
      </c>
    </row>
    <row r="21" spans="1:23" ht="18" customHeight="1">
      <c r="A21" s="317">
        <v>15</v>
      </c>
      <c r="B21" s="318"/>
      <c r="C21" s="9"/>
      <c r="D21" s="102"/>
      <c r="E21" s="86"/>
      <c r="F21" s="22"/>
      <c r="G21" s="87"/>
      <c r="H21" s="82"/>
      <c r="I21" s="11"/>
      <c r="J21" s="87"/>
      <c r="K21" s="82"/>
      <c r="L21" s="11"/>
      <c r="M21" s="87"/>
      <c r="N21" s="23"/>
      <c r="O21" s="90"/>
      <c r="P21" s="239">
        <f t="shared" si="0"/>
        <v>0</v>
      </c>
      <c r="Q21" s="75"/>
      <c r="U21" s="355" t="s">
        <v>17</v>
      </c>
      <c r="V21" s="356"/>
      <c r="W21" s="126" t="s">
        <v>47</v>
      </c>
    </row>
    <row r="22" spans="1:23" ht="18" customHeight="1">
      <c r="A22" s="317">
        <v>16</v>
      </c>
      <c r="B22" s="318"/>
      <c r="C22" s="9"/>
      <c r="D22" s="102"/>
      <c r="E22" s="86"/>
      <c r="F22" s="22"/>
      <c r="G22" s="87"/>
      <c r="H22" s="82"/>
      <c r="I22" s="11"/>
      <c r="J22" s="87"/>
      <c r="K22" s="82"/>
      <c r="L22" s="11"/>
      <c r="M22" s="87"/>
      <c r="N22" s="23"/>
      <c r="O22" s="90"/>
      <c r="P22" s="239">
        <f t="shared" si="0"/>
        <v>0</v>
      </c>
      <c r="Q22" s="75"/>
      <c r="U22" s="311" t="s">
        <v>18</v>
      </c>
      <c r="V22" s="156" t="s">
        <v>77</v>
      </c>
      <c r="W22" s="157">
        <f t="shared" ref="W22:W33" si="1">SUMIFS($P$7:$P$105,$C$7:$C$105,$V22,$Q$7:$Q$105,"")</f>
        <v>0</v>
      </c>
    </row>
    <row r="23" spans="1:23" ht="18" customHeight="1">
      <c r="A23" s="317">
        <v>17</v>
      </c>
      <c r="B23" s="318"/>
      <c r="C23" s="9"/>
      <c r="D23" s="102"/>
      <c r="E23" s="86"/>
      <c r="F23" s="22"/>
      <c r="G23" s="86"/>
      <c r="H23" s="81"/>
      <c r="I23" s="11"/>
      <c r="J23" s="86"/>
      <c r="K23" s="82"/>
      <c r="L23" s="17"/>
      <c r="M23" s="87"/>
      <c r="N23" s="23"/>
      <c r="O23" s="90"/>
      <c r="P23" s="239">
        <f t="shared" si="0"/>
        <v>0</v>
      </c>
      <c r="Q23" s="75"/>
      <c r="U23" s="312"/>
      <c r="V23" s="158" t="s">
        <v>78</v>
      </c>
      <c r="W23" s="159">
        <f t="shared" si="1"/>
        <v>0</v>
      </c>
    </row>
    <row r="24" spans="1:23" ht="18" customHeight="1">
      <c r="A24" s="317">
        <v>18</v>
      </c>
      <c r="B24" s="318"/>
      <c r="C24" s="9"/>
      <c r="D24" s="102"/>
      <c r="E24" s="86"/>
      <c r="F24" s="22"/>
      <c r="G24" s="86"/>
      <c r="H24" s="81"/>
      <c r="I24" s="11"/>
      <c r="J24" s="86"/>
      <c r="K24" s="82"/>
      <c r="L24" s="17"/>
      <c r="M24" s="87"/>
      <c r="N24" s="23"/>
      <c r="O24" s="90"/>
      <c r="P24" s="239">
        <f t="shared" si="0"/>
        <v>0</v>
      </c>
      <c r="Q24" s="75"/>
      <c r="U24" s="312"/>
      <c r="V24" s="158" t="s">
        <v>79</v>
      </c>
      <c r="W24" s="159">
        <f t="shared" si="1"/>
        <v>0</v>
      </c>
    </row>
    <row r="25" spans="1:23" ht="18" customHeight="1">
      <c r="A25" s="317">
        <v>19</v>
      </c>
      <c r="B25" s="318"/>
      <c r="C25" s="9"/>
      <c r="D25" s="102"/>
      <c r="E25" s="86"/>
      <c r="F25" s="22"/>
      <c r="G25" s="86"/>
      <c r="H25" s="81"/>
      <c r="I25" s="11"/>
      <c r="J25" s="86"/>
      <c r="K25" s="82"/>
      <c r="L25" s="17"/>
      <c r="M25" s="87"/>
      <c r="N25" s="23"/>
      <c r="O25" s="90"/>
      <c r="P25" s="239">
        <f t="shared" si="0"/>
        <v>0</v>
      </c>
      <c r="Q25" s="75"/>
      <c r="U25" s="312"/>
      <c r="V25" s="158" t="s">
        <v>1</v>
      </c>
      <c r="W25" s="159">
        <f t="shared" si="1"/>
        <v>0</v>
      </c>
    </row>
    <row r="26" spans="1:23" ht="18" customHeight="1">
      <c r="A26" s="317">
        <v>20</v>
      </c>
      <c r="B26" s="318"/>
      <c r="C26" s="9"/>
      <c r="D26" s="102"/>
      <c r="E26" s="86"/>
      <c r="F26" s="22"/>
      <c r="G26" s="86"/>
      <c r="H26" s="81"/>
      <c r="I26" s="11"/>
      <c r="J26" s="87"/>
      <c r="K26" s="82"/>
      <c r="L26" s="11"/>
      <c r="M26" s="87"/>
      <c r="N26" s="23"/>
      <c r="O26" s="90"/>
      <c r="P26" s="239">
        <f t="shared" si="0"/>
        <v>0</v>
      </c>
      <c r="Q26" s="75"/>
      <c r="U26" s="312"/>
      <c r="V26" s="158" t="s">
        <v>81</v>
      </c>
      <c r="W26" s="159">
        <f t="shared" si="1"/>
        <v>0</v>
      </c>
    </row>
    <row r="27" spans="1:23" ht="18" customHeight="1">
      <c r="A27" s="317">
        <v>21</v>
      </c>
      <c r="B27" s="318"/>
      <c r="C27" s="9"/>
      <c r="D27" s="102"/>
      <c r="E27" s="86"/>
      <c r="F27" s="22"/>
      <c r="G27" s="86"/>
      <c r="H27" s="81"/>
      <c r="I27" s="11"/>
      <c r="J27" s="87"/>
      <c r="K27" s="82"/>
      <c r="L27" s="11"/>
      <c r="M27" s="87"/>
      <c r="N27" s="23"/>
      <c r="O27" s="90"/>
      <c r="P27" s="239">
        <f t="shared" si="0"/>
        <v>0</v>
      </c>
      <c r="Q27" s="75"/>
      <c r="U27" s="312"/>
      <c r="V27" s="158" t="s">
        <v>82</v>
      </c>
      <c r="W27" s="159">
        <f t="shared" si="1"/>
        <v>0</v>
      </c>
    </row>
    <row r="28" spans="1:23" ht="18" customHeight="1">
      <c r="A28" s="317">
        <v>22</v>
      </c>
      <c r="B28" s="318"/>
      <c r="C28" s="9"/>
      <c r="D28" s="102"/>
      <c r="E28" s="86"/>
      <c r="F28" s="22"/>
      <c r="G28" s="86"/>
      <c r="H28" s="81"/>
      <c r="I28" s="11"/>
      <c r="J28" s="87"/>
      <c r="K28" s="82"/>
      <c r="L28" s="11"/>
      <c r="M28" s="87"/>
      <c r="N28" s="23"/>
      <c r="O28" s="90"/>
      <c r="P28" s="239">
        <f t="shared" si="0"/>
        <v>0</v>
      </c>
      <c r="Q28" s="75"/>
      <c r="U28" s="312"/>
      <c r="V28" s="158" t="s">
        <v>83</v>
      </c>
      <c r="W28" s="159">
        <f t="shared" si="1"/>
        <v>0</v>
      </c>
    </row>
    <row r="29" spans="1:23" ht="18" customHeight="1">
      <c r="A29" s="317">
        <v>23</v>
      </c>
      <c r="B29" s="318"/>
      <c r="C29" s="9"/>
      <c r="D29" s="102"/>
      <c r="E29" s="86"/>
      <c r="F29" s="22"/>
      <c r="G29" s="86"/>
      <c r="H29" s="81"/>
      <c r="I29" s="11"/>
      <c r="J29" s="87"/>
      <c r="K29" s="82"/>
      <c r="L29" s="11"/>
      <c r="M29" s="87"/>
      <c r="N29" s="23"/>
      <c r="O29" s="90"/>
      <c r="P29" s="239">
        <f t="shared" si="0"/>
        <v>0</v>
      </c>
      <c r="Q29" s="75"/>
      <c r="U29" s="312"/>
      <c r="V29" s="158" t="s">
        <v>84</v>
      </c>
      <c r="W29" s="159">
        <f t="shared" si="1"/>
        <v>0</v>
      </c>
    </row>
    <row r="30" spans="1:23" ht="18" customHeight="1">
      <c r="A30" s="317">
        <v>24</v>
      </c>
      <c r="B30" s="318"/>
      <c r="C30" s="9"/>
      <c r="D30" s="102"/>
      <c r="E30" s="86"/>
      <c r="F30" s="22"/>
      <c r="G30" s="86"/>
      <c r="H30" s="81"/>
      <c r="I30" s="11"/>
      <c r="J30" s="87"/>
      <c r="K30" s="82"/>
      <c r="L30" s="11"/>
      <c r="M30" s="87"/>
      <c r="N30" s="23"/>
      <c r="O30" s="90"/>
      <c r="P30" s="239">
        <f t="shared" si="0"/>
        <v>0</v>
      </c>
      <c r="Q30" s="75"/>
      <c r="U30" s="312"/>
      <c r="V30" s="158" t="s">
        <v>85</v>
      </c>
      <c r="W30" s="159">
        <f t="shared" si="1"/>
        <v>0</v>
      </c>
    </row>
    <row r="31" spans="1:23" ht="18" customHeight="1">
      <c r="A31" s="317">
        <v>25</v>
      </c>
      <c r="B31" s="318"/>
      <c r="C31" s="9"/>
      <c r="D31" s="102"/>
      <c r="E31" s="86"/>
      <c r="F31" s="22"/>
      <c r="G31" s="86"/>
      <c r="H31" s="81"/>
      <c r="I31" s="11"/>
      <c r="J31" s="87"/>
      <c r="K31" s="82"/>
      <c r="L31" s="11"/>
      <c r="M31" s="87"/>
      <c r="N31" s="23"/>
      <c r="O31" s="90"/>
      <c r="P31" s="239">
        <f t="shared" si="0"/>
        <v>0</v>
      </c>
      <c r="Q31" s="75"/>
      <c r="U31" s="312"/>
      <c r="V31" s="158" t="s">
        <v>86</v>
      </c>
      <c r="W31" s="159">
        <f t="shared" si="1"/>
        <v>0</v>
      </c>
    </row>
    <row r="32" spans="1:23" ht="18" customHeight="1">
      <c r="A32" s="317">
        <v>26</v>
      </c>
      <c r="B32" s="318"/>
      <c r="C32" s="9"/>
      <c r="D32" s="102"/>
      <c r="E32" s="86"/>
      <c r="F32" s="22"/>
      <c r="G32" s="86"/>
      <c r="H32" s="81"/>
      <c r="I32" s="11"/>
      <c r="J32" s="87"/>
      <c r="K32" s="82"/>
      <c r="L32" s="11"/>
      <c r="M32" s="87"/>
      <c r="N32" s="23"/>
      <c r="O32" s="90"/>
      <c r="P32" s="239">
        <f t="shared" si="0"/>
        <v>0</v>
      </c>
      <c r="Q32" s="75"/>
      <c r="U32" s="312"/>
      <c r="V32" s="158" t="s">
        <v>129</v>
      </c>
      <c r="W32" s="159">
        <f t="shared" si="1"/>
        <v>0</v>
      </c>
    </row>
    <row r="33" spans="1:23" ht="18" customHeight="1">
      <c r="A33" s="317">
        <v>27</v>
      </c>
      <c r="B33" s="318"/>
      <c r="C33" s="9"/>
      <c r="D33" s="102"/>
      <c r="E33" s="86"/>
      <c r="F33" s="22"/>
      <c r="G33" s="86"/>
      <c r="H33" s="81"/>
      <c r="I33" s="11"/>
      <c r="J33" s="87"/>
      <c r="K33" s="82"/>
      <c r="L33" s="11"/>
      <c r="M33" s="87"/>
      <c r="N33" s="23"/>
      <c r="O33" s="90"/>
      <c r="P33" s="239">
        <f t="shared" si="0"/>
        <v>0</v>
      </c>
      <c r="Q33" s="75"/>
      <c r="U33" s="312"/>
      <c r="V33" s="158" t="s">
        <v>19</v>
      </c>
      <c r="W33" s="159">
        <f t="shared" si="1"/>
        <v>0</v>
      </c>
    </row>
    <row r="34" spans="1:23" ht="18" customHeight="1">
      <c r="A34" s="317">
        <v>28</v>
      </c>
      <c r="B34" s="318"/>
      <c r="C34" s="9"/>
      <c r="D34" s="102"/>
      <c r="E34" s="86"/>
      <c r="F34" s="22"/>
      <c r="G34" s="86"/>
      <c r="H34" s="81"/>
      <c r="I34" s="11"/>
      <c r="J34" s="87"/>
      <c r="K34" s="82"/>
      <c r="L34" s="11"/>
      <c r="M34" s="87"/>
      <c r="N34" s="23"/>
      <c r="O34" s="90"/>
      <c r="P34" s="239">
        <f t="shared" si="0"/>
        <v>0</v>
      </c>
      <c r="Q34" s="75"/>
      <c r="U34" s="312"/>
      <c r="V34" s="269" t="s">
        <v>171</v>
      </c>
      <c r="W34" s="159">
        <f>SUMIFS($P$7:$P$105,$C$7:$C$105,$V34,$Q$7:$Q$105,"")</f>
        <v>0</v>
      </c>
    </row>
    <row r="35" spans="1:23" ht="18" customHeight="1">
      <c r="A35" s="317">
        <v>29</v>
      </c>
      <c r="B35" s="318"/>
      <c r="C35" s="9"/>
      <c r="D35" s="102"/>
      <c r="E35" s="86"/>
      <c r="F35" s="22"/>
      <c r="G35" s="86"/>
      <c r="H35" s="81"/>
      <c r="I35" s="11"/>
      <c r="J35" s="87"/>
      <c r="K35" s="82"/>
      <c r="L35" s="11"/>
      <c r="M35" s="87"/>
      <c r="N35" s="23"/>
      <c r="O35" s="90"/>
      <c r="P35" s="239">
        <f t="shared" si="0"/>
        <v>0</v>
      </c>
      <c r="Q35" s="75"/>
      <c r="U35" s="313"/>
      <c r="V35" s="160" t="s">
        <v>140</v>
      </c>
      <c r="W35" s="161">
        <f>SUM(W22:W33)</f>
        <v>0</v>
      </c>
    </row>
    <row r="36" spans="1:23" ht="18" customHeight="1">
      <c r="A36" s="317">
        <v>30</v>
      </c>
      <c r="B36" s="318"/>
      <c r="C36" s="9"/>
      <c r="D36" s="102"/>
      <c r="E36" s="86"/>
      <c r="F36" s="22"/>
      <c r="G36" s="86"/>
      <c r="H36" s="81"/>
      <c r="I36" s="11"/>
      <c r="J36" s="87"/>
      <c r="K36" s="82"/>
      <c r="L36" s="11"/>
      <c r="M36" s="87"/>
      <c r="N36" s="23"/>
      <c r="O36" s="90"/>
      <c r="P36" s="239">
        <f t="shared" si="0"/>
        <v>0</v>
      </c>
      <c r="Q36" s="75"/>
      <c r="U36" s="314" t="s">
        <v>133</v>
      </c>
      <c r="V36" s="152" t="s">
        <v>77</v>
      </c>
      <c r="W36" s="153">
        <f t="shared" ref="W36:W47" si="2">SUMIFS($P$7:$P$105,$C$7:$C$105,$V36,$Q$7:$Q$105,"○")</f>
        <v>0</v>
      </c>
    </row>
    <row r="37" spans="1:23" ht="18" customHeight="1">
      <c r="A37" s="317">
        <v>31</v>
      </c>
      <c r="B37" s="318"/>
      <c r="C37" s="9"/>
      <c r="D37" s="102"/>
      <c r="E37" s="86"/>
      <c r="F37" s="22"/>
      <c r="G37" s="86"/>
      <c r="H37" s="81"/>
      <c r="I37" s="11"/>
      <c r="J37" s="87"/>
      <c r="K37" s="82"/>
      <c r="L37" s="11"/>
      <c r="M37" s="87"/>
      <c r="N37" s="23"/>
      <c r="O37" s="90"/>
      <c r="P37" s="239">
        <f t="shared" si="0"/>
        <v>0</v>
      </c>
      <c r="Q37" s="75"/>
      <c r="U37" s="315"/>
      <c r="V37" s="154" t="s">
        <v>78</v>
      </c>
      <c r="W37" s="155">
        <f t="shared" si="2"/>
        <v>0</v>
      </c>
    </row>
    <row r="38" spans="1:23" ht="18" customHeight="1">
      <c r="A38" s="317">
        <v>32</v>
      </c>
      <c r="B38" s="318"/>
      <c r="C38" s="9"/>
      <c r="D38" s="102"/>
      <c r="E38" s="86"/>
      <c r="F38" s="22"/>
      <c r="G38" s="86"/>
      <c r="H38" s="81"/>
      <c r="I38" s="11"/>
      <c r="J38" s="87"/>
      <c r="K38" s="82"/>
      <c r="L38" s="11"/>
      <c r="M38" s="87"/>
      <c r="N38" s="23"/>
      <c r="O38" s="90"/>
      <c r="P38" s="239">
        <f t="shared" si="0"/>
        <v>0</v>
      </c>
      <c r="Q38" s="75"/>
      <c r="U38" s="315"/>
      <c r="V38" s="154" t="s">
        <v>79</v>
      </c>
      <c r="W38" s="155">
        <f t="shared" si="2"/>
        <v>0</v>
      </c>
    </row>
    <row r="39" spans="1:23" ht="18" customHeight="1">
      <c r="A39" s="317">
        <v>33</v>
      </c>
      <c r="B39" s="318"/>
      <c r="C39" s="9"/>
      <c r="D39" s="102"/>
      <c r="E39" s="86"/>
      <c r="F39" s="22"/>
      <c r="G39" s="86"/>
      <c r="H39" s="81"/>
      <c r="I39" s="11"/>
      <c r="J39" s="87"/>
      <c r="K39" s="82"/>
      <c r="L39" s="11"/>
      <c r="M39" s="87"/>
      <c r="N39" s="23"/>
      <c r="O39" s="90"/>
      <c r="P39" s="239">
        <f t="shared" si="0"/>
        <v>0</v>
      </c>
      <c r="Q39" s="75"/>
      <c r="U39" s="315"/>
      <c r="V39" s="154" t="s">
        <v>1</v>
      </c>
      <c r="W39" s="155">
        <f t="shared" si="2"/>
        <v>0</v>
      </c>
    </row>
    <row r="40" spans="1:23" ht="18" customHeight="1">
      <c r="A40" s="317">
        <v>34</v>
      </c>
      <c r="B40" s="318"/>
      <c r="C40" s="9"/>
      <c r="D40" s="102"/>
      <c r="E40" s="86"/>
      <c r="F40" s="22"/>
      <c r="G40" s="86"/>
      <c r="H40" s="81"/>
      <c r="I40" s="11"/>
      <c r="J40" s="87"/>
      <c r="K40" s="82"/>
      <c r="L40" s="11"/>
      <c r="M40" s="87"/>
      <c r="N40" s="23"/>
      <c r="O40" s="90"/>
      <c r="P40" s="239">
        <f t="shared" si="0"/>
        <v>0</v>
      </c>
      <c r="Q40" s="75"/>
      <c r="U40" s="315"/>
      <c r="V40" s="154" t="s">
        <v>81</v>
      </c>
      <c r="W40" s="155">
        <f t="shared" si="2"/>
        <v>0</v>
      </c>
    </row>
    <row r="41" spans="1:23" ht="18" customHeight="1">
      <c r="A41" s="317">
        <v>35</v>
      </c>
      <c r="B41" s="318"/>
      <c r="C41" s="9"/>
      <c r="D41" s="102"/>
      <c r="E41" s="86"/>
      <c r="F41" s="22"/>
      <c r="G41" s="86"/>
      <c r="H41" s="81"/>
      <c r="I41" s="11"/>
      <c r="J41" s="87"/>
      <c r="K41" s="82"/>
      <c r="L41" s="11"/>
      <c r="M41" s="87"/>
      <c r="N41" s="23"/>
      <c r="O41" s="90"/>
      <c r="P41" s="239">
        <f t="shared" si="0"/>
        <v>0</v>
      </c>
      <c r="Q41" s="75"/>
      <c r="U41" s="315"/>
      <c r="V41" s="154" t="s">
        <v>82</v>
      </c>
      <c r="W41" s="155">
        <f t="shared" si="2"/>
        <v>0</v>
      </c>
    </row>
    <row r="42" spans="1:23" ht="18" customHeight="1">
      <c r="A42" s="317">
        <v>36</v>
      </c>
      <c r="B42" s="318"/>
      <c r="C42" s="9"/>
      <c r="D42" s="102"/>
      <c r="E42" s="86"/>
      <c r="F42" s="22"/>
      <c r="G42" s="87"/>
      <c r="H42" s="82"/>
      <c r="I42" s="11"/>
      <c r="J42" s="87"/>
      <c r="K42" s="82"/>
      <c r="L42" s="11"/>
      <c r="M42" s="87"/>
      <c r="N42" s="23"/>
      <c r="O42" s="90"/>
      <c r="P42" s="239">
        <f t="shared" si="0"/>
        <v>0</v>
      </c>
      <c r="Q42" s="75"/>
      <c r="U42" s="315"/>
      <c r="V42" s="154" t="s">
        <v>83</v>
      </c>
      <c r="W42" s="155">
        <f t="shared" si="2"/>
        <v>0</v>
      </c>
    </row>
    <row r="43" spans="1:23" ht="18" customHeight="1">
      <c r="A43" s="317">
        <v>37</v>
      </c>
      <c r="B43" s="318"/>
      <c r="C43" s="9"/>
      <c r="D43" s="102"/>
      <c r="E43" s="86"/>
      <c r="F43" s="22"/>
      <c r="G43" s="86"/>
      <c r="H43" s="81"/>
      <c r="I43" s="11"/>
      <c r="J43" s="87"/>
      <c r="K43" s="82"/>
      <c r="L43" s="11"/>
      <c r="M43" s="87"/>
      <c r="N43" s="23"/>
      <c r="O43" s="90"/>
      <c r="P43" s="239">
        <f t="shared" si="0"/>
        <v>0</v>
      </c>
      <c r="Q43" s="75"/>
      <c r="U43" s="315"/>
      <c r="V43" s="154" t="s">
        <v>84</v>
      </c>
      <c r="W43" s="155">
        <f t="shared" si="2"/>
        <v>0</v>
      </c>
    </row>
    <row r="44" spans="1:23" ht="18" customHeight="1">
      <c r="A44" s="317">
        <v>38</v>
      </c>
      <c r="B44" s="318"/>
      <c r="C44" s="9"/>
      <c r="D44" s="102"/>
      <c r="E44" s="86"/>
      <c r="F44" s="22"/>
      <c r="G44" s="86"/>
      <c r="H44" s="81"/>
      <c r="I44" s="11"/>
      <c r="J44" s="87"/>
      <c r="K44" s="82"/>
      <c r="L44" s="11"/>
      <c r="M44" s="87"/>
      <c r="N44" s="23"/>
      <c r="O44" s="90"/>
      <c r="P44" s="239">
        <f t="shared" si="0"/>
        <v>0</v>
      </c>
      <c r="Q44" s="75"/>
      <c r="U44" s="315"/>
      <c r="V44" s="154" t="s">
        <v>85</v>
      </c>
      <c r="W44" s="155">
        <f t="shared" si="2"/>
        <v>0</v>
      </c>
    </row>
    <row r="45" spans="1:23" ht="18" customHeight="1">
      <c r="A45" s="317">
        <v>39</v>
      </c>
      <c r="B45" s="318"/>
      <c r="C45" s="9"/>
      <c r="D45" s="102"/>
      <c r="E45" s="86"/>
      <c r="F45" s="23"/>
      <c r="G45" s="87"/>
      <c r="H45" s="82"/>
      <c r="I45" s="11"/>
      <c r="J45" s="87"/>
      <c r="K45" s="82"/>
      <c r="L45" s="11"/>
      <c r="M45" s="87"/>
      <c r="N45" s="23"/>
      <c r="O45" s="90"/>
      <c r="P45" s="239">
        <f t="shared" si="0"/>
        <v>0</v>
      </c>
      <c r="Q45" s="75"/>
      <c r="U45" s="315"/>
      <c r="V45" s="154" t="s">
        <v>86</v>
      </c>
      <c r="W45" s="155">
        <f t="shared" si="2"/>
        <v>0</v>
      </c>
    </row>
    <row r="46" spans="1:23" ht="18" customHeight="1">
      <c r="A46" s="317">
        <v>40</v>
      </c>
      <c r="B46" s="318"/>
      <c r="C46" s="9"/>
      <c r="D46" s="102"/>
      <c r="E46" s="86"/>
      <c r="F46" s="23"/>
      <c r="G46" s="87"/>
      <c r="H46" s="82"/>
      <c r="I46" s="11"/>
      <c r="J46" s="87"/>
      <c r="K46" s="82"/>
      <c r="L46" s="11"/>
      <c r="M46" s="87"/>
      <c r="N46" s="23"/>
      <c r="O46" s="90"/>
      <c r="P46" s="239">
        <f t="shared" si="0"/>
        <v>0</v>
      </c>
      <c r="Q46" s="75"/>
      <c r="U46" s="315"/>
      <c r="V46" s="154" t="s">
        <v>129</v>
      </c>
      <c r="W46" s="155">
        <f t="shared" si="2"/>
        <v>0</v>
      </c>
    </row>
    <row r="47" spans="1:23" ht="18" customHeight="1">
      <c r="A47" s="317">
        <v>41</v>
      </c>
      <c r="B47" s="318"/>
      <c r="C47" s="9"/>
      <c r="D47" s="102"/>
      <c r="E47" s="86"/>
      <c r="F47" s="23"/>
      <c r="G47" s="87"/>
      <c r="H47" s="82"/>
      <c r="I47" s="11"/>
      <c r="J47" s="87"/>
      <c r="K47" s="82"/>
      <c r="L47" s="11"/>
      <c r="M47" s="87"/>
      <c r="N47" s="23"/>
      <c r="O47" s="90"/>
      <c r="P47" s="239">
        <f t="shared" si="0"/>
        <v>0</v>
      </c>
      <c r="Q47" s="75"/>
      <c r="U47" s="315"/>
      <c r="V47" s="154" t="s">
        <v>19</v>
      </c>
      <c r="W47" s="155">
        <f t="shared" si="2"/>
        <v>0</v>
      </c>
    </row>
    <row r="48" spans="1:23" ht="18" customHeight="1">
      <c r="A48" s="317">
        <v>42</v>
      </c>
      <c r="B48" s="318"/>
      <c r="C48" s="118"/>
      <c r="D48" s="102"/>
      <c r="E48" s="86"/>
      <c r="F48" s="23"/>
      <c r="G48" s="87"/>
      <c r="H48" s="82"/>
      <c r="I48" s="11"/>
      <c r="J48" s="87"/>
      <c r="K48" s="82"/>
      <c r="L48" s="11"/>
      <c r="M48" s="87"/>
      <c r="N48" s="23"/>
      <c r="O48" s="90"/>
      <c r="P48" s="239">
        <f t="shared" si="0"/>
        <v>0</v>
      </c>
      <c r="Q48" s="75"/>
      <c r="U48" s="315"/>
      <c r="V48" s="162" t="s">
        <v>171</v>
      </c>
      <c r="W48" s="155">
        <f>SUMIFS($P$7:$P$105,$C$7:$C$105,$V48,$Q$7:$Q$105,"○")</f>
        <v>0</v>
      </c>
    </row>
    <row r="49" spans="1:23" ht="18" customHeight="1" thickBot="1">
      <c r="A49" s="317">
        <v>43</v>
      </c>
      <c r="B49" s="318"/>
      <c r="C49" s="118"/>
      <c r="D49" s="102"/>
      <c r="E49" s="86"/>
      <c r="F49" s="23"/>
      <c r="G49" s="87"/>
      <c r="H49" s="82"/>
      <c r="I49" s="11"/>
      <c r="J49" s="87"/>
      <c r="K49" s="82"/>
      <c r="L49" s="11"/>
      <c r="M49" s="87"/>
      <c r="N49" s="23"/>
      <c r="O49" s="90"/>
      <c r="P49" s="239">
        <f t="shared" si="0"/>
        <v>0</v>
      </c>
      <c r="Q49" s="75"/>
      <c r="U49" s="316"/>
      <c r="V49" s="162" t="s">
        <v>21</v>
      </c>
      <c r="W49" s="163">
        <f>SUM(W36:W47)</f>
        <v>0</v>
      </c>
    </row>
    <row r="50" spans="1:23" ht="18" customHeight="1" thickTop="1" thickBot="1">
      <c r="A50" s="317">
        <v>44</v>
      </c>
      <c r="B50" s="318"/>
      <c r="C50" s="118"/>
      <c r="D50" s="102"/>
      <c r="E50" s="86"/>
      <c r="F50" s="23"/>
      <c r="G50" s="87"/>
      <c r="H50" s="82"/>
      <c r="I50" s="11"/>
      <c r="J50" s="87"/>
      <c r="K50" s="82"/>
      <c r="L50" s="11"/>
      <c r="M50" s="87"/>
      <c r="N50" s="23"/>
      <c r="O50" s="90"/>
      <c r="P50" s="239">
        <f t="shared" si="0"/>
        <v>0</v>
      </c>
      <c r="Q50" s="75"/>
      <c r="U50" s="353" t="s">
        <v>48</v>
      </c>
      <c r="V50" s="354"/>
      <c r="W50" s="240">
        <f>W35+W49</f>
        <v>0</v>
      </c>
    </row>
    <row r="51" spans="1:23" ht="18" customHeight="1" thickTop="1">
      <c r="A51" s="317">
        <v>45</v>
      </c>
      <c r="B51" s="318"/>
      <c r="C51" s="118"/>
      <c r="D51" s="102"/>
      <c r="E51" s="86"/>
      <c r="F51" s="23"/>
      <c r="G51" s="87"/>
      <c r="H51" s="82"/>
      <c r="I51" s="11"/>
      <c r="J51" s="87"/>
      <c r="K51" s="82"/>
      <c r="L51" s="11"/>
      <c r="M51" s="87"/>
      <c r="N51" s="23"/>
      <c r="O51" s="90"/>
      <c r="P51" s="239">
        <f t="shared" si="0"/>
        <v>0</v>
      </c>
      <c r="Q51" s="75"/>
    </row>
    <row r="52" spans="1:23" ht="18" customHeight="1">
      <c r="A52" s="317">
        <v>46</v>
      </c>
      <c r="B52" s="318"/>
      <c r="C52" s="118"/>
      <c r="D52" s="102"/>
      <c r="E52" s="86"/>
      <c r="F52" s="23"/>
      <c r="G52" s="87"/>
      <c r="H52" s="82"/>
      <c r="I52" s="11"/>
      <c r="J52" s="87"/>
      <c r="K52" s="82"/>
      <c r="L52" s="11"/>
      <c r="M52" s="87"/>
      <c r="N52" s="23"/>
      <c r="O52" s="90"/>
      <c r="P52" s="239">
        <f t="shared" si="0"/>
        <v>0</v>
      </c>
      <c r="Q52" s="75"/>
    </row>
    <row r="53" spans="1:23" ht="18" customHeight="1">
      <c r="A53" s="317">
        <v>47</v>
      </c>
      <c r="B53" s="318"/>
      <c r="C53" s="118"/>
      <c r="D53" s="102"/>
      <c r="E53" s="86"/>
      <c r="F53" s="23"/>
      <c r="G53" s="87"/>
      <c r="H53" s="82"/>
      <c r="I53" s="11"/>
      <c r="J53" s="87"/>
      <c r="K53" s="82"/>
      <c r="L53" s="11"/>
      <c r="M53" s="87"/>
      <c r="N53" s="23"/>
      <c r="O53" s="90"/>
      <c r="P53" s="239">
        <f t="shared" si="0"/>
        <v>0</v>
      </c>
      <c r="Q53" s="75"/>
    </row>
    <row r="54" spans="1:23" ht="18" customHeight="1">
      <c r="A54" s="317">
        <v>48</v>
      </c>
      <c r="B54" s="318"/>
      <c r="C54" s="118"/>
      <c r="D54" s="102"/>
      <c r="E54" s="86"/>
      <c r="F54" s="23"/>
      <c r="G54" s="87"/>
      <c r="H54" s="82"/>
      <c r="I54" s="11"/>
      <c r="J54" s="87"/>
      <c r="K54" s="82"/>
      <c r="L54" s="11"/>
      <c r="M54" s="87"/>
      <c r="N54" s="23"/>
      <c r="O54" s="90"/>
      <c r="P54" s="239">
        <f t="shared" si="0"/>
        <v>0</v>
      </c>
      <c r="Q54" s="75"/>
    </row>
    <row r="55" spans="1:23" ht="18" customHeight="1">
      <c r="A55" s="317">
        <v>49</v>
      </c>
      <c r="B55" s="318"/>
      <c r="C55" s="118"/>
      <c r="D55" s="102"/>
      <c r="E55" s="86"/>
      <c r="F55" s="23"/>
      <c r="G55" s="87"/>
      <c r="H55" s="82"/>
      <c r="I55" s="11"/>
      <c r="J55" s="87"/>
      <c r="K55" s="82"/>
      <c r="L55" s="11"/>
      <c r="M55" s="87"/>
      <c r="N55" s="23"/>
      <c r="O55" s="90"/>
      <c r="P55" s="239">
        <f t="shared" si="0"/>
        <v>0</v>
      </c>
      <c r="Q55" s="75"/>
    </row>
    <row r="56" spans="1:23" ht="18" customHeight="1">
      <c r="A56" s="317">
        <v>50</v>
      </c>
      <c r="B56" s="318"/>
      <c r="C56" s="118"/>
      <c r="D56" s="102"/>
      <c r="E56" s="86"/>
      <c r="F56" s="23"/>
      <c r="G56" s="87"/>
      <c r="H56" s="82"/>
      <c r="I56" s="11"/>
      <c r="J56" s="87"/>
      <c r="K56" s="82"/>
      <c r="L56" s="11"/>
      <c r="M56" s="87"/>
      <c r="N56" s="23"/>
      <c r="O56" s="90"/>
      <c r="P56" s="239">
        <f t="shared" si="0"/>
        <v>0</v>
      </c>
      <c r="Q56" s="75"/>
    </row>
    <row r="57" spans="1:23" ht="18" hidden="1" customHeight="1">
      <c r="A57" s="317">
        <v>51</v>
      </c>
      <c r="B57" s="318"/>
      <c r="C57" s="118"/>
      <c r="D57" s="102"/>
      <c r="E57" s="86"/>
      <c r="F57" s="23"/>
      <c r="G57" s="87"/>
      <c r="H57" s="82"/>
      <c r="I57" s="11"/>
      <c r="J57" s="87"/>
      <c r="K57" s="82"/>
      <c r="L57" s="11"/>
      <c r="M57" s="87"/>
      <c r="N57" s="23"/>
      <c r="O57" s="90"/>
      <c r="P57" s="239">
        <f t="shared" si="0"/>
        <v>0</v>
      </c>
      <c r="Q57" s="75"/>
    </row>
    <row r="58" spans="1:23" ht="18" hidden="1" customHeight="1">
      <c r="A58" s="317">
        <v>52</v>
      </c>
      <c r="B58" s="318"/>
      <c r="C58" s="118"/>
      <c r="D58" s="102"/>
      <c r="E58" s="86"/>
      <c r="F58" s="23"/>
      <c r="G58" s="87"/>
      <c r="H58" s="82"/>
      <c r="I58" s="11"/>
      <c r="J58" s="87"/>
      <c r="K58" s="82"/>
      <c r="L58" s="11"/>
      <c r="M58" s="87"/>
      <c r="N58" s="23"/>
      <c r="O58" s="90"/>
      <c r="P58" s="239">
        <f t="shared" si="0"/>
        <v>0</v>
      </c>
      <c r="Q58" s="75"/>
    </row>
    <row r="59" spans="1:23" ht="18" hidden="1" customHeight="1">
      <c r="A59" s="317">
        <v>53</v>
      </c>
      <c r="B59" s="318"/>
      <c r="C59" s="118"/>
      <c r="D59" s="102"/>
      <c r="E59" s="86"/>
      <c r="F59" s="23"/>
      <c r="G59" s="87"/>
      <c r="H59" s="82"/>
      <c r="I59" s="11"/>
      <c r="J59" s="87"/>
      <c r="K59" s="82"/>
      <c r="L59" s="11"/>
      <c r="M59" s="87"/>
      <c r="N59" s="23"/>
      <c r="O59" s="90"/>
      <c r="P59" s="239">
        <f t="shared" si="0"/>
        <v>0</v>
      </c>
      <c r="Q59" s="75"/>
    </row>
    <row r="60" spans="1:23" ht="18" hidden="1" customHeight="1">
      <c r="A60" s="317">
        <v>54</v>
      </c>
      <c r="B60" s="318"/>
      <c r="C60" s="118"/>
      <c r="D60" s="102"/>
      <c r="E60" s="86"/>
      <c r="F60" s="23"/>
      <c r="G60" s="87"/>
      <c r="H60" s="82"/>
      <c r="I60" s="11"/>
      <c r="J60" s="87"/>
      <c r="K60" s="82"/>
      <c r="L60" s="11"/>
      <c r="M60" s="87"/>
      <c r="N60" s="23"/>
      <c r="O60" s="90"/>
      <c r="P60" s="239">
        <f t="shared" si="0"/>
        <v>0</v>
      </c>
      <c r="Q60" s="75"/>
    </row>
    <row r="61" spans="1:23" ht="18" hidden="1" customHeight="1">
      <c r="A61" s="317">
        <v>55</v>
      </c>
      <c r="B61" s="318"/>
      <c r="C61" s="118"/>
      <c r="D61" s="102"/>
      <c r="E61" s="86"/>
      <c r="F61" s="23"/>
      <c r="G61" s="87"/>
      <c r="H61" s="82"/>
      <c r="I61" s="11"/>
      <c r="J61" s="87"/>
      <c r="K61" s="82"/>
      <c r="L61" s="11"/>
      <c r="M61" s="87"/>
      <c r="N61" s="23"/>
      <c r="O61" s="90"/>
      <c r="P61" s="239">
        <f t="shared" si="0"/>
        <v>0</v>
      </c>
      <c r="Q61" s="75"/>
    </row>
    <row r="62" spans="1:23" ht="18" hidden="1" customHeight="1">
      <c r="A62" s="317">
        <v>56</v>
      </c>
      <c r="B62" s="318"/>
      <c r="C62" s="118"/>
      <c r="D62" s="102"/>
      <c r="E62" s="86"/>
      <c r="F62" s="23"/>
      <c r="G62" s="87"/>
      <c r="H62" s="82"/>
      <c r="I62" s="11"/>
      <c r="J62" s="87"/>
      <c r="K62" s="82"/>
      <c r="L62" s="11"/>
      <c r="M62" s="87"/>
      <c r="N62" s="23"/>
      <c r="O62" s="90"/>
      <c r="P62" s="239">
        <f t="shared" si="0"/>
        <v>0</v>
      </c>
      <c r="Q62" s="75"/>
    </row>
    <row r="63" spans="1:23" ht="18" hidden="1" customHeight="1">
      <c r="A63" s="317">
        <v>57</v>
      </c>
      <c r="B63" s="318"/>
      <c r="C63" s="118"/>
      <c r="D63" s="102"/>
      <c r="E63" s="86"/>
      <c r="F63" s="23"/>
      <c r="G63" s="87"/>
      <c r="H63" s="82"/>
      <c r="I63" s="11"/>
      <c r="J63" s="87"/>
      <c r="K63" s="82"/>
      <c r="L63" s="11"/>
      <c r="M63" s="87"/>
      <c r="N63" s="23"/>
      <c r="O63" s="90"/>
      <c r="P63" s="239">
        <f t="shared" si="0"/>
        <v>0</v>
      </c>
      <c r="Q63" s="75"/>
    </row>
    <row r="64" spans="1:23" ht="18" hidden="1" customHeight="1">
      <c r="A64" s="317">
        <v>58</v>
      </c>
      <c r="B64" s="318"/>
      <c r="C64" s="118"/>
      <c r="D64" s="102"/>
      <c r="E64" s="86"/>
      <c r="F64" s="23"/>
      <c r="G64" s="87"/>
      <c r="H64" s="82"/>
      <c r="I64" s="11"/>
      <c r="J64" s="87"/>
      <c r="K64" s="82"/>
      <c r="L64" s="11"/>
      <c r="M64" s="87"/>
      <c r="N64" s="23"/>
      <c r="O64" s="90"/>
      <c r="P64" s="239">
        <f t="shared" si="0"/>
        <v>0</v>
      </c>
      <c r="Q64" s="75"/>
    </row>
    <row r="65" spans="1:17" ht="18" hidden="1" customHeight="1">
      <c r="A65" s="317">
        <v>59</v>
      </c>
      <c r="B65" s="318"/>
      <c r="C65" s="118"/>
      <c r="D65" s="102"/>
      <c r="E65" s="86"/>
      <c r="F65" s="23"/>
      <c r="G65" s="87"/>
      <c r="H65" s="82"/>
      <c r="I65" s="11"/>
      <c r="J65" s="87"/>
      <c r="K65" s="82"/>
      <c r="L65" s="11"/>
      <c r="M65" s="87"/>
      <c r="N65" s="23"/>
      <c r="O65" s="90"/>
      <c r="P65" s="239">
        <f t="shared" si="0"/>
        <v>0</v>
      </c>
      <c r="Q65" s="75"/>
    </row>
    <row r="66" spans="1:17" ht="18" hidden="1" customHeight="1">
      <c r="A66" s="317">
        <v>60</v>
      </c>
      <c r="B66" s="318"/>
      <c r="C66" s="118"/>
      <c r="D66" s="102"/>
      <c r="E66" s="86"/>
      <c r="F66" s="23"/>
      <c r="G66" s="87"/>
      <c r="H66" s="82"/>
      <c r="I66" s="11"/>
      <c r="J66" s="87"/>
      <c r="K66" s="82"/>
      <c r="L66" s="11"/>
      <c r="M66" s="87"/>
      <c r="N66" s="23"/>
      <c r="O66" s="90"/>
      <c r="P66" s="239">
        <f t="shared" si="0"/>
        <v>0</v>
      </c>
      <c r="Q66" s="75"/>
    </row>
    <row r="67" spans="1:17" ht="18" hidden="1" customHeight="1">
      <c r="A67" s="317">
        <v>61</v>
      </c>
      <c r="B67" s="318"/>
      <c r="C67" s="118"/>
      <c r="D67" s="102"/>
      <c r="E67" s="86"/>
      <c r="F67" s="23"/>
      <c r="G67" s="87"/>
      <c r="H67" s="82"/>
      <c r="I67" s="11"/>
      <c r="J67" s="87"/>
      <c r="K67" s="82"/>
      <c r="L67" s="11"/>
      <c r="M67" s="87"/>
      <c r="N67" s="23"/>
      <c r="O67" s="90"/>
      <c r="P67" s="239">
        <f t="shared" si="0"/>
        <v>0</v>
      </c>
      <c r="Q67" s="75"/>
    </row>
    <row r="68" spans="1:17" ht="18" hidden="1" customHeight="1">
      <c r="A68" s="317">
        <v>62</v>
      </c>
      <c r="B68" s="318"/>
      <c r="C68" s="118"/>
      <c r="D68" s="102"/>
      <c r="E68" s="86"/>
      <c r="F68" s="23"/>
      <c r="G68" s="87"/>
      <c r="H68" s="82"/>
      <c r="I68" s="11"/>
      <c r="J68" s="87"/>
      <c r="K68" s="82"/>
      <c r="L68" s="11"/>
      <c r="M68" s="87"/>
      <c r="N68" s="23"/>
      <c r="O68" s="90"/>
      <c r="P68" s="239">
        <f t="shared" si="0"/>
        <v>0</v>
      </c>
      <c r="Q68" s="75"/>
    </row>
    <row r="69" spans="1:17" ht="18" hidden="1" customHeight="1">
      <c r="A69" s="317">
        <v>63</v>
      </c>
      <c r="B69" s="318"/>
      <c r="C69" s="118"/>
      <c r="D69" s="102"/>
      <c r="E69" s="86"/>
      <c r="F69" s="23"/>
      <c r="G69" s="87"/>
      <c r="H69" s="82"/>
      <c r="I69" s="11"/>
      <c r="J69" s="87"/>
      <c r="K69" s="82"/>
      <c r="L69" s="11"/>
      <c r="M69" s="87"/>
      <c r="N69" s="23"/>
      <c r="O69" s="90"/>
      <c r="P69" s="239">
        <f t="shared" si="0"/>
        <v>0</v>
      </c>
      <c r="Q69" s="75"/>
    </row>
    <row r="70" spans="1:17" ht="18" hidden="1" customHeight="1">
      <c r="A70" s="317">
        <v>64</v>
      </c>
      <c r="B70" s="318"/>
      <c r="C70" s="118"/>
      <c r="D70" s="102"/>
      <c r="E70" s="86"/>
      <c r="F70" s="23"/>
      <c r="G70" s="87"/>
      <c r="H70" s="82"/>
      <c r="I70" s="11"/>
      <c r="J70" s="87"/>
      <c r="K70" s="82"/>
      <c r="L70" s="11"/>
      <c r="M70" s="87"/>
      <c r="N70" s="23"/>
      <c r="O70" s="90"/>
      <c r="P70" s="239">
        <f t="shared" si="0"/>
        <v>0</v>
      </c>
      <c r="Q70" s="75"/>
    </row>
    <row r="71" spans="1:17" ht="18" hidden="1" customHeight="1">
      <c r="A71" s="317">
        <v>65</v>
      </c>
      <c r="B71" s="318"/>
      <c r="C71" s="118"/>
      <c r="D71" s="102"/>
      <c r="E71" s="86"/>
      <c r="F71" s="23"/>
      <c r="G71" s="87"/>
      <c r="H71" s="82"/>
      <c r="I71" s="11"/>
      <c r="J71" s="87"/>
      <c r="K71" s="82"/>
      <c r="L71" s="11"/>
      <c r="M71" s="87"/>
      <c r="N71" s="23"/>
      <c r="O71" s="90"/>
      <c r="P71" s="239">
        <f t="shared" si="0"/>
        <v>0</v>
      </c>
      <c r="Q71" s="75"/>
    </row>
    <row r="72" spans="1:17" ht="18" hidden="1" customHeight="1">
      <c r="A72" s="317">
        <v>66</v>
      </c>
      <c r="B72" s="318"/>
      <c r="C72" s="118"/>
      <c r="D72" s="102"/>
      <c r="E72" s="86"/>
      <c r="F72" s="23"/>
      <c r="G72" s="87"/>
      <c r="H72" s="82"/>
      <c r="I72" s="11"/>
      <c r="J72" s="87"/>
      <c r="K72" s="82"/>
      <c r="L72" s="11"/>
      <c r="M72" s="87"/>
      <c r="N72" s="23"/>
      <c r="O72" s="90"/>
      <c r="P72" s="239">
        <f t="shared" si="0"/>
        <v>0</v>
      </c>
      <c r="Q72" s="75"/>
    </row>
    <row r="73" spans="1:17" ht="18" hidden="1" customHeight="1">
      <c r="A73" s="317">
        <v>67</v>
      </c>
      <c r="B73" s="318"/>
      <c r="C73" s="118"/>
      <c r="D73" s="102"/>
      <c r="E73" s="86"/>
      <c r="F73" s="23"/>
      <c r="G73" s="87"/>
      <c r="H73" s="82"/>
      <c r="I73" s="11"/>
      <c r="J73" s="87"/>
      <c r="K73" s="82"/>
      <c r="L73" s="11"/>
      <c r="M73" s="87"/>
      <c r="N73" s="23"/>
      <c r="O73" s="90"/>
      <c r="P73" s="239">
        <f t="shared" si="0"/>
        <v>0</v>
      </c>
      <c r="Q73" s="75"/>
    </row>
    <row r="74" spans="1:17" ht="18" hidden="1" customHeight="1">
      <c r="A74" s="317">
        <v>68</v>
      </c>
      <c r="B74" s="318"/>
      <c r="C74" s="118"/>
      <c r="D74" s="102"/>
      <c r="E74" s="86"/>
      <c r="F74" s="23"/>
      <c r="G74" s="87"/>
      <c r="H74" s="82"/>
      <c r="I74" s="11"/>
      <c r="J74" s="87"/>
      <c r="K74" s="82"/>
      <c r="L74" s="11"/>
      <c r="M74" s="87"/>
      <c r="N74" s="23"/>
      <c r="O74" s="90"/>
      <c r="P74" s="239">
        <f t="shared" ref="P74:P106" si="3">IF(F74="",0,INT(SUM(PRODUCT(F74,H74,K74),N74)))</f>
        <v>0</v>
      </c>
      <c r="Q74" s="75"/>
    </row>
    <row r="75" spans="1:17" ht="18" hidden="1" customHeight="1">
      <c r="A75" s="317">
        <v>69</v>
      </c>
      <c r="B75" s="318"/>
      <c r="C75" s="118"/>
      <c r="D75" s="102"/>
      <c r="E75" s="86"/>
      <c r="F75" s="23"/>
      <c r="G75" s="87"/>
      <c r="H75" s="82"/>
      <c r="I75" s="11"/>
      <c r="J75" s="87"/>
      <c r="K75" s="82"/>
      <c r="L75" s="11"/>
      <c r="M75" s="87"/>
      <c r="N75" s="23"/>
      <c r="O75" s="90"/>
      <c r="P75" s="239">
        <f t="shared" si="3"/>
        <v>0</v>
      </c>
      <c r="Q75" s="75"/>
    </row>
    <row r="76" spans="1:17" ht="18" hidden="1" customHeight="1">
      <c r="A76" s="317">
        <v>70</v>
      </c>
      <c r="B76" s="318"/>
      <c r="C76" s="118"/>
      <c r="D76" s="102"/>
      <c r="E76" s="86"/>
      <c r="F76" s="23"/>
      <c r="G76" s="87"/>
      <c r="H76" s="82"/>
      <c r="I76" s="11"/>
      <c r="J76" s="87"/>
      <c r="K76" s="82"/>
      <c r="L76" s="11"/>
      <c r="M76" s="87"/>
      <c r="N76" s="23"/>
      <c r="O76" s="90"/>
      <c r="P76" s="239">
        <f t="shared" si="3"/>
        <v>0</v>
      </c>
      <c r="Q76" s="75"/>
    </row>
    <row r="77" spans="1:17" ht="18" hidden="1" customHeight="1">
      <c r="A77" s="317">
        <v>71</v>
      </c>
      <c r="B77" s="318"/>
      <c r="C77" s="118"/>
      <c r="D77" s="102"/>
      <c r="E77" s="86"/>
      <c r="F77" s="23"/>
      <c r="G77" s="87"/>
      <c r="H77" s="82"/>
      <c r="I77" s="11"/>
      <c r="J77" s="87"/>
      <c r="K77" s="82"/>
      <c r="L77" s="11"/>
      <c r="M77" s="87"/>
      <c r="N77" s="23"/>
      <c r="O77" s="90"/>
      <c r="P77" s="239">
        <f t="shared" si="3"/>
        <v>0</v>
      </c>
      <c r="Q77" s="75"/>
    </row>
    <row r="78" spans="1:17" ht="18" hidden="1" customHeight="1">
      <c r="A78" s="317">
        <v>72</v>
      </c>
      <c r="B78" s="318"/>
      <c r="C78" s="118"/>
      <c r="D78" s="102"/>
      <c r="E78" s="86"/>
      <c r="F78" s="23"/>
      <c r="G78" s="87"/>
      <c r="H78" s="82"/>
      <c r="I78" s="11"/>
      <c r="J78" s="87"/>
      <c r="K78" s="82"/>
      <c r="L78" s="11"/>
      <c r="M78" s="87"/>
      <c r="N78" s="23"/>
      <c r="O78" s="90"/>
      <c r="P78" s="239">
        <f t="shared" si="3"/>
        <v>0</v>
      </c>
      <c r="Q78" s="75"/>
    </row>
    <row r="79" spans="1:17" ht="18" hidden="1" customHeight="1">
      <c r="A79" s="317">
        <v>73</v>
      </c>
      <c r="B79" s="318"/>
      <c r="C79" s="118"/>
      <c r="D79" s="102"/>
      <c r="E79" s="86"/>
      <c r="F79" s="23"/>
      <c r="G79" s="87"/>
      <c r="H79" s="82"/>
      <c r="I79" s="11"/>
      <c r="J79" s="87"/>
      <c r="K79" s="82"/>
      <c r="L79" s="11"/>
      <c r="M79" s="87"/>
      <c r="N79" s="23"/>
      <c r="O79" s="90"/>
      <c r="P79" s="239">
        <f t="shared" si="3"/>
        <v>0</v>
      </c>
      <c r="Q79" s="75"/>
    </row>
    <row r="80" spans="1:17" ht="18" hidden="1" customHeight="1">
      <c r="A80" s="317">
        <v>74</v>
      </c>
      <c r="B80" s="318"/>
      <c r="C80" s="118"/>
      <c r="D80" s="102"/>
      <c r="E80" s="86"/>
      <c r="F80" s="23"/>
      <c r="G80" s="87"/>
      <c r="H80" s="82"/>
      <c r="I80" s="11"/>
      <c r="J80" s="87"/>
      <c r="K80" s="82"/>
      <c r="L80" s="11"/>
      <c r="M80" s="87"/>
      <c r="N80" s="23"/>
      <c r="O80" s="90"/>
      <c r="P80" s="239">
        <f t="shared" si="3"/>
        <v>0</v>
      </c>
      <c r="Q80" s="75"/>
    </row>
    <row r="81" spans="1:17" ht="18" hidden="1" customHeight="1">
      <c r="A81" s="317">
        <v>75</v>
      </c>
      <c r="B81" s="318"/>
      <c r="C81" s="118"/>
      <c r="D81" s="102"/>
      <c r="E81" s="86"/>
      <c r="F81" s="23"/>
      <c r="G81" s="87"/>
      <c r="H81" s="82"/>
      <c r="I81" s="11"/>
      <c r="J81" s="87"/>
      <c r="K81" s="82"/>
      <c r="L81" s="11"/>
      <c r="M81" s="87"/>
      <c r="N81" s="23"/>
      <c r="O81" s="90"/>
      <c r="P81" s="239">
        <f t="shared" si="3"/>
        <v>0</v>
      </c>
      <c r="Q81" s="75"/>
    </row>
    <row r="82" spans="1:17" ht="18" hidden="1" customHeight="1">
      <c r="A82" s="317">
        <v>76</v>
      </c>
      <c r="B82" s="318"/>
      <c r="C82" s="118"/>
      <c r="D82" s="102"/>
      <c r="E82" s="86"/>
      <c r="F82" s="23"/>
      <c r="G82" s="87"/>
      <c r="H82" s="82"/>
      <c r="I82" s="11"/>
      <c r="J82" s="87"/>
      <c r="K82" s="82"/>
      <c r="L82" s="11"/>
      <c r="M82" s="87"/>
      <c r="N82" s="23"/>
      <c r="O82" s="90"/>
      <c r="P82" s="239">
        <f t="shared" si="3"/>
        <v>0</v>
      </c>
      <c r="Q82" s="75"/>
    </row>
    <row r="83" spans="1:17" ht="18" hidden="1" customHeight="1">
      <c r="A83" s="317">
        <v>77</v>
      </c>
      <c r="B83" s="318"/>
      <c r="C83" s="118"/>
      <c r="D83" s="102"/>
      <c r="E83" s="86"/>
      <c r="F83" s="23"/>
      <c r="G83" s="87"/>
      <c r="H83" s="82"/>
      <c r="I83" s="11"/>
      <c r="J83" s="87"/>
      <c r="K83" s="82"/>
      <c r="L83" s="11"/>
      <c r="M83" s="87"/>
      <c r="N83" s="23"/>
      <c r="O83" s="90"/>
      <c r="P83" s="239">
        <f t="shared" si="3"/>
        <v>0</v>
      </c>
      <c r="Q83" s="75"/>
    </row>
    <row r="84" spans="1:17" ht="18" hidden="1" customHeight="1">
      <c r="A84" s="317">
        <v>78</v>
      </c>
      <c r="B84" s="318"/>
      <c r="C84" s="118"/>
      <c r="D84" s="102"/>
      <c r="E84" s="86"/>
      <c r="F84" s="23"/>
      <c r="G84" s="87"/>
      <c r="H84" s="82"/>
      <c r="I84" s="11"/>
      <c r="J84" s="87"/>
      <c r="K84" s="82"/>
      <c r="L84" s="11"/>
      <c r="M84" s="87"/>
      <c r="N84" s="23"/>
      <c r="O84" s="90"/>
      <c r="P84" s="239">
        <f t="shared" si="3"/>
        <v>0</v>
      </c>
      <c r="Q84" s="75"/>
    </row>
    <row r="85" spans="1:17" ht="18" hidden="1" customHeight="1">
      <c r="A85" s="317">
        <v>79</v>
      </c>
      <c r="B85" s="318"/>
      <c r="C85" s="118"/>
      <c r="D85" s="102"/>
      <c r="E85" s="86"/>
      <c r="F85" s="23"/>
      <c r="G85" s="87"/>
      <c r="H85" s="82"/>
      <c r="I85" s="11"/>
      <c r="J85" s="87"/>
      <c r="K85" s="82"/>
      <c r="L85" s="11"/>
      <c r="M85" s="87"/>
      <c r="N85" s="23"/>
      <c r="O85" s="90"/>
      <c r="P85" s="239">
        <f t="shared" si="3"/>
        <v>0</v>
      </c>
      <c r="Q85" s="75"/>
    </row>
    <row r="86" spans="1:17" ht="18" hidden="1" customHeight="1">
      <c r="A86" s="317">
        <v>80</v>
      </c>
      <c r="B86" s="318"/>
      <c r="C86" s="118"/>
      <c r="D86" s="102"/>
      <c r="E86" s="86"/>
      <c r="F86" s="23"/>
      <c r="G86" s="87"/>
      <c r="H86" s="82"/>
      <c r="I86" s="11"/>
      <c r="J86" s="87"/>
      <c r="K86" s="82"/>
      <c r="L86" s="11"/>
      <c r="M86" s="87"/>
      <c r="N86" s="23"/>
      <c r="O86" s="90"/>
      <c r="P86" s="239">
        <f t="shared" si="3"/>
        <v>0</v>
      </c>
      <c r="Q86" s="75"/>
    </row>
    <row r="87" spans="1:17" ht="18" hidden="1" customHeight="1">
      <c r="A87" s="317">
        <v>81</v>
      </c>
      <c r="B87" s="318"/>
      <c r="C87" s="118"/>
      <c r="D87" s="102"/>
      <c r="E87" s="86"/>
      <c r="F87" s="23"/>
      <c r="G87" s="87"/>
      <c r="H87" s="82"/>
      <c r="I87" s="11"/>
      <c r="J87" s="87"/>
      <c r="K87" s="82"/>
      <c r="L87" s="11"/>
      <c r="M87" s="87"/>
      <c r="N87" s="23"/>
      <c r="O87" s="90"/>
      <c r="P87" s="239">
        <f t="shared" si="3"/>
        <v>0</v>
      </c>
      <c r="Q87" s="75"/>
    </row>
    <row r="88" spans="1:17" ht="18" hidden="1" customHeight="1">
      <c r="A88" s="317">
        <v>82</v>
      </c>
      <c r="B88" s="318"/>
      <c r="C88" s="118"/>
      <c r="D88" s="102"/>
      <c r="E88" s="86"/>
      <c r="F88" s="23"/>
      <c r="G88" s="87"/>
      <c r="H88" s="82"/>
      <c r="I88" s="11"/>
      <c r="J88" s="87"/>
      <c r="K88" s="82"/>
      <c r="L88" s="11"/>
      <c r="M88" s="87"/>
      <c r="N88" s="23"/>
      <c r="O88" s="90"/>
      <c r="P88" s="239">
        <f t="shared" si="3"/>
        <v>0</v>
      </c>
      <c r="Q88" s="75"/>
    </row>
    <row r="89" spans="1:17" ht="18" hidden="1" customHeight="1">
      <c r="A89" s="317">
        <v>83</v>
      </c>
      <c r="B89" s="318"/>
      <c r="C89" s="118"/>
      <c r="D89" s="102"/>
      <c r="E89" s="86"/>
      <c r="F89" s="23"/>
      <c r="G89" s="87"/>
      <c r="H89" s="82"/>
      <c r="I89" s="11"/>
      <c r="J89" s="87"/>
      <c r="K89" s="82"/>
      <c r="L89" s="11"/>
      <c r="M89" s="87"/>
      <c r="N89" s="23"/>
      <c r="O89" s="90"/>
      <c r="P89" s="239">
        <f t="shared" si="3"/>
        <v>0</v>
      </c>
      <c r="Q89" s="75"/>
    </row>
    <row r="90" spans="1:17" ht="18" hidden="1" customHeight="1">
      <c r="A90" s="317">
        <v>84</v>
      </c>
      <c r="B90" s="318"/>
      <c r="C90" s="118"/>
      <c r="D90" s="102"/>
      <c r="E90" s="86"/>
      <c r="F90" s="23"/>
      <c r="G90" s="87"/>
      <c r="H90" s="82"/>
      <c r="I90" s="11"/>
      <c r="J90" s="87"/>
      <c r="K90" s="82"/>
      <c r="L90" s="11"/>
      <c r="M90" s="87"/>
      <c r="N90" s="23"/>
      <c r="O90" s="90"/>
      <c r="P90" s="239">
        <f t="shared" si="3"/>
        <v>0</v>
      </c>
      <c r="Q90" s="75"/>
    </row>
    <row r="91" spans="1:17" ht="18" hidden="1" customHeight="1">
      <c r="A91" s="317">
        <v>85</v>
      </c>
      <c r="B91" s="318"/>
      <c r="C91" s="118"/>
      <c r="D91" s="102"/>
      <c r="E91" s="86"/>
      <c r="F91" s="23"/>
      <c r="G91" s="87"/>
      <c r="H91" s="82"/>
      <c r="I91" s="11"/>
      <c r="J91" s="87"/>
      <c r="K91" s="82"/>
      <c r="L91" s="11"/>
      <c r="M91" s="87"/>
      <c r="N91" s="23"/>
      <c r="O91" s="90"/>
      <c r="P91" s="239">
        <f t="shared" si="3"/>
        <v>0</v>
      </c>
      <c r="Q91" s="75"/>
    </row>
    <row r="92" spans="1:17" ht="18" hidden="1" customHeight="1">
      <c r="A92" s="317">
        <v>86</v>
      </c>
      <c r="B92" s="318"/>
      <c r="C92" s="118"/>
      <c r="D92" s="102"/>
      <c r="E92" s="86"/>
      <c r="F92" s="23"/>
      <c r="G92" s="87"/>
      <c r="H92" s="82"/>
      <c r="I92" s="11"/>
      <c r="J92" s="87"/>
      <c r="K92" s="82"/>
      <c r="L92" s="11"/>
      <c r="M92" s="87"/>
      <c r="N92" s="23"/>
      <c r="O92" s="90"/>
      <c r="P92" s="239">
        <f t="shared" si="3"/>
        <v>0</v>
      </c>
      <c r="Q92" s="75"/>
    </row>
    <row r="93" spans="1:17" ht="18" hidden="1" customHeight="1">
      <c r="A93" s="317">
        <v>87</v>
      </c>
      <c r="B93" s="318"/>
      <c r="C93" s="118"/>
      <c r="D93" s="102"/>
      <c r="E93" s="86"/>
      <c r="F93" s="23"/>
      <c r="G93" s="87"/>
      <c r="H93" s="82"/>
      <c r="I93" s="11"/>
      <c r="J93" s="87"/>
      <c r="K93" s="82"/>
      <c r="L93" s="11"/>
      <c r="M93" s="87"/>
      <c r="N93" s="23"/>
      <c r="O93" s="90"/>
      <c r="P93" s="239">
        <f t="shared" si="3"/>
        <v>0</v>
      </c>
      <c r="Q93" s="75"/>
    </row>
    <row r="94" spans="1:17" ht="18" hidden="1" customHeight="1">
      <c r="A94" s="317">
        <v>88</v>
      </c>
      <c r="B94" s="318"/>
      <c r="C94" s="118"/>
      <c r="D94" s="102"/>
      <c r="E94" s="86"/>
      <c r="F94" s="23"/>
      <c r="G94" s="87"/>
      <c r="H94" s="82"/>
      <c r="I94" s="11"/>
      <c r="J94" s="87"/>
      <c r="K94" s="82"/>
      <c r="L94" s="11"/>
      <c r="M94" s="87"/>
      <c r="N94" s="23"/>
      <c r="O94" s="90"/>
      <c r="P94" s="239">
        <f t="shared" si="3"/>
        <v>0</v>
      </c>
      <c r="Q94" s="75"/>
    </row>
    <row r="95" spans="1:17" ht="18" hidden="1" customHeight="1">
      <c r="A95" s="317">
        <v>89</v>
      </c>
      <c r="B95" s="318"/>
      <c r="C95" s="118"/>
      <c r="D95" s="102"/>
      <c r="E95" s="86"/>
      <c r="F95" s="23"/>
      <c r="G95" s="87"/>
      <c r="H95" s="82"/>
      <c r="I95" s="11"/>
      <c r="J95" s="87"/>
      <c r="K95" s="82"/>
      <c r="L95" s="11"/>
      <c r="M95" s="87"/>
      <c r="N95" s="23"/>
      <c r="O95" s="90"/>
      <c r="P95" s="239">
        <f t="shared" si="3"/>
        <v>0</v>
      </c>
      <c r="Q95" s="75"/>
    </row>
    <row r="96" spans="1:17" ht="18" hidden="1" customHeight="1">
      <c r="A96" s="317">
        <v>90</v>
      </c>
      <c r="B96" s="318"/>
      <c r="C96" s="118"/>
      <c r="D96" s="102"/>
      <c r="E96" s="86"/>
      <c r="F96" s="23"/>
      <c r="G96" s="87"/>
      <c r="H96" s="82"/>
      <c r="I96" s="11"/>
      <c r="J96" s="87"/>
      <c r="K96" s="82"/>
      <c r="L96" s="11"/>
      <c r="M96" s="87"/>
      <c r="N96" s="23"/>
      <c r="O96" s="90"/>
      <c r="P96" s="239">
        <f t="shared" si="3"/>
        <v>0</v>
      </c>
      <c r="Q96" s="75"/>
    </row>
    <row r="97" spans="1:23" ht="18" hidden="1" customHeight="1">
      <c r="A97" s="317">
        <v>91</v>
      </c>
      <c r="B97" s="318"/>
      <c r="C97" s="118"/>
      <c r="D97" s="102"/>
      <c r="E97" s="86"/>
      <c r="F97" s="23"/>
      <c r="G97" s="87"/>
      <c r="H97" s="82"/>
      <c r="I97" s="11"/>
      <c r="J97" s="87"/>
      <c r="K97" s="82"/>
      <c r="L97" s="11"/>
      <c r="M97" s="87"/>
      <c r="N97" s="23"/>
      <c r="O97" s="90"/>
      <c r="P97" s="239">
        <f t="shared" si="3"/>
        <v>0</v>
      </c>
      <c r="Q97" s="75"/>
    </row>
    <row r="98" spans="1:23" ht="18" hidden="1" customHeight="1">
      <c r="A98" s="317">
        <v>92</v>
      </c>
      <c r="B98" s="318"/>
      <c r="C98" s="118"/>
      <c r="D98" s="102"/>
      <c r="E98" s="86"/>
      <c r="F98" s="23"/>
      <c r="G98" s="87"/>
      <c r="H98" s="82"/>
      <c r="I98" s="11"/>
      <c r="J98" s="87"/>
      <c r="K98" s="82"/>
      <c r="L98" s="11"/>
      <c r="M98" s="87"/>
      <c r="N98" s="23"/>
      <c r="O98" s="90"/>
      <c r="P98" s="239">
        <f t="shared" si="3"/>
        <v>0</v>
      </c>
      <c r="Q98" s="75"/>
    </row>
    <row r="99" spans="1:23" ht="18" hidden="1" customHeight="1">
      <c r="A99" s="317">
        <v>93</v>
      </c>
      <c r="B99" s="318"/>
      <c r="C99" s="118"/>
      <c r="D99" s="102"/>
      <c r="E99" s="86"/>
      <c r="F99" s="23"/>
      <c r="G99" s="87"/>
      <c r="H99" s="82"/>
      <c r="I99" s="11"/>
      <c r="J99" s="87"/>
      <c r="K99" s="82"/>
      <c r="L99" s="11"/>
      <c r="M99" s="87"/>
      <c r="N99" s="23"/>
      <c r="O99" s="90"/>
      <c r="P99" s="239">
        <f t="shared" si="3"/>
        <v>0</v>
      </c>
      <c r="Q99" s="75"/>
    </row>
    <row r="100" spans="1:23" ht="18" hidden="1" customHeight="1">
      <c r="A100" s="317">
        <v>94</v>
      </c>
      <c r="B100" s="318"/>
      <c r="C100" s="118"/>
      <c r="D100" s="102"/>
      <c r="E100" s="86"/>
      <c r="F100" s="23"/>
      <c r="G100" s="87"/>
      <c r="H100" s="82"/>
      <c r="I100" s="11"/>
      <c r="J100" s="87"/>
      <c r="K100" s="82"/>
      <c r="L100" s="11"/>
      <c r="M100" s="87"/>
      <c r="N100" s="23"/>
      <c r="O100" s="90"/>
      <c r="P100" s="239">
        <f t="shared" si="3"/>
        <v>0</v>
      </c>
      <c r="Q100" s="75"/>
    </row>
    <row r="101" spans="1:23" ht="18" hidden="1" customHeight="1">
      <c r="A101" s="317">
        <v>95</v>
      </c>
      <c r="B101" s="318"/>
      <c r="C101" s="118"/>
      <c r="D101" s="102"/>
      <c r="E101" s="86"/>
      <c r="F101" s="23"/>
      <c r="G101" s="87"/>
      <c r="H101" s="82"/>
      <c r="I101" s="11"/>
      <c r="J101" s="87"/>
      <c r="K101" s="82"/>
      <c r="L101" s="11"/>
      <c r="M101" s="87"/>
      <c r="N101" s="23"/>
      <c r="O101" s="90"/>
      <c r="P101" s="239">
        <f t="shared" si="3"/>
        <v>0</v>
      </c>
      <c r="Q101" s="75"/>
    </row>
    <row r="102" spans="1:23" ht="18" hidden="1" customHeight="1">
      <c r="A102" s="317">
        <v>96</v>
      </c>
      <c r="B102" s="318"/>
      <c r="C102" s="118"/>
      <c r="D102" s="102"/>
      <c r="E102" s="86"/>
      <c r="F102" s="23"/>
      <c r="G102" s="87"/>
      <c r="H102" s="82"/>
      <c r="I102" s="11"/>
      <c r="J102" s="87"/>
      <c r="K102" s="82"/>
      <c r="L102" s="11"/>
      <c r="M102" s="87"/>
      <c r="N102" s="23"/>
      <c r="O102" s="90"/>
      <c r="P102" s="239">
        <f t="shared" si="3"/>
        <v>0</v>
      </c>
      <c r="Q102" s="75"/>
    </row>
    <row r="103" spans="1:23" ht="18" hidden="1" customHeight="1">
      <c r="A103" s="317">
        <v>97</v>
      </c>
      <c r="B103" s="318"/>
      <c r="C103" s="118"/>
      <c r="D103" s="102"/>
      <c r="E103" s="86"/>
      <c r="F103" s="23"/>
      <c r="G103" s="87"/>
      <c r="H103" s="82"/>
      <c r="I103" s="11"/>
      <c r="J103" s="87"/>
      <c r="K103" s="82"/>
      <c r="L103" s="11"/>
      <c r="M103" s="87"/>
      <c r="N103" s="23"/>
      <c r="O103" s="90"/>
      <c r="P103" s="239">
        <f t="shared" si="3"/>
        <v>0</v>
      </c>
      <c r="Q103" s="75"/>
    </row>
    <row r="104" spans="1:23" ht="18" hidden="1" customHeight="1">
      <c r="A104" s="317">
        <v>98</v>
      </c>
      <c r="B104" s="318"/>
      <c r="C104" s="118"/>
      <c r="D104" s="102"/>
      <c r="E104" s="86"/>
      <c r="F104" s="23"/>
      <c r="G104" s="87"/>
      <c r="H104" s="82"/>
      <c r="I104" s="11"/>
      <c r="J104" s="87"/>
      <c r="K104" s="82"/>
      <c r="L104" s="11"/>
      <c r="M104" s="87"/>
      <c r="N104" s="23"/>
      <c r="O104" s="90"/>
      <c r="P104" s="239">
        <f t="shared" si="3"/>
        <v>0</v>
      </c>
      <c r="Q104" s="75"/>
    </row>
    <row r="105" spans="1:23" ht="18" hidden="1" customHeight="1">
      <c r="A105" s="317">
        <v>99</v>
      </c>
      <c r="B105" s="318"/>
      <c r="C105" s="118"/>
      <c r="D105" s="102"/>
      <c r="E105" s="86"/>
      <c r="F105" s="23"/>
      <c r="G105" s="87"/>
      <c r="H105" s="82"/>
      <c r="I105" s="11"/>
      <c r="J105" s="87"/>
      <c r="K105" s="82"/>
      <c r="L105" s="11"/>
      <c r="M105" s="87"/>
      <c r="N105" s="23"/>
      <c r="O105" s="90"/>
      <c r="P105" s="239">
        <f t="shared" si="3"/>
        <v>0</v>
      </c>
      <c r="Q105" s="75"/>
    </row>
    <row r="106" spans="1:23" ht="18" hidden="1" customHeight="1">
      <c r="A106" s="357">
        <v>100</v>
      </c>
      <c r="B106" s="358"/>
      <c r="C106" s="124"/>
      <c r="D106" s="166"/>
      <c r="E106" s="167"/>
      <c r="F106" s="24"/>
      <c r="G106" s="95"/>
      <c r="H106" s="84"/>
      <c r="I106" s="19"/>
      <c r="J106" s="95"/>
      <c r="K106" s="84"/>
      <c r="L106" s="19"/>
      <c r="M106" s="95"/>
      <c r="N106" s="24"/>
      <c r="O106" s="97"/>
      <c r="P106" s="241">
        <f t="shared" si="3"/>
        <v>0</v>
      </c>
      <c r="Q106" s="169"/>
    </row>
    <row r="107" spans="1:23" ht="15.6" customHeight="1">
      <c r="A107" s="41"/>
      <c r="B107" s="41"/>
    </row>
    <row r="108" spans="1:23" ht="21.6" customHeight="1">
      <c r="A108" s="336" t="s">
        <v>160</v>
      </c>
      <c r="B108" s="337"/>
      <c r="C108" s="253" t="s">
        <v>46</v>
      </c>
      <c r="D108" s="327" t="s">
        <v>144</v>
      </c>
      <c r="E108" s="328"/>
      <c r="F108" s="328"/>
      <c r="G108" s="328"/>
      <c r="H108" s="328"/>
      <c r="I108" s="328"/>
      <c r="J108" s="329"/>
      <c r="L108" s="320" t="s">
        <v>5</v>
      </c>
      <c r="M108" s="320"/>
      <c r="N108" s="320"/>
      <c r="O108" s="319">
        <f>SUM(P114:P163)</f>
        <v>0</v>
      </c>
      <c r="P108" s="319"/>
      <c r="Q108" s="319"/>
      <c r="T108" s="225"/>
    </row>
    <row r="109" spans="1:23" ht="21.6" customHeight="1">
      <c r="A109" s="338">
        <f>A2</f>
        <v>14</v>
      </c>
      <c r="B109" s="339"/>
      <c r="C109" s="334">
        <f>C2</f>
        <v>0</v>
      </c>
      <c r="D109" s="342">
        <f>D2</f>
        <v>0</v>
      </c>
      <c r="E109" s="343"/>
      <c r="F109" s="343"/>
      <c r="G109" s="343"/>
      <c r="H109" s="343"/>
      <c r="I109" s="343"/>
      <c r="J109" s="344"/>
      <c r="L109" s="320" t="s">
        <v>159</v>
      </c>
      <c r="M109" s="320"/>
      <c r="N109" s="320"/>
      <c r="O109" s="319">
        <f>W17</f>
        <v>0</v>
      </c>
      <c r="P109" s="319"/>
      <c r="Q109" s="319"/>
    </row>
    <row r="110" spans="1:23" ht="21.6" customHeight="1">
      <c r="A110" s="340"/>
      <c r="B110" s="341"/>
      <c r="C110" s="335"/>
      <c r="D110" s="345"/>
      <c r="E110" s="346"/>
      <c r="F110" s="346"/>
      <c r="G110" s="346"/>
      <c r="H110" s="346"/>
      <c r="I110" s="346"/>
      <c r="J110" s="347"/>
      <c r="L110" s="320" t="s">
        <v>147</v>
      </c>
      <c r="M110" s="320"/>
      <c r="N110" s="320"/>
      <c r="O110" s="319">
        <f>ROUNDDOWN(O1/2,-3)</f>
        <v>0</v>
      </c>
      <c r="P110" s="319"/>
      <c r="Q110" s="319"/>
      <c r="V110" s="42"/>
    </row>
    <row r="111" spans="1:23" ht="21.75" customHeight="1">
      <c r="A111" s="43"/>
      <c r="B111" s="43"/>
      <c r="C111" s="44"/>
      <c r="K111" s="99"/>
      <c r="L111" s="247" t="str">
        <f>IF(W17&gt;O110,"国庫補助額が上限を超えています。","")</f>
        <v/>
      </c>
      <c r="M111" s="99"/>
      <c r="N111" s="99"/>
      <c r="O111" s="99"/>
      <c r="P111" s="99"/>
    </row>
    <row r="112" spans="1:23" ht="21" customHeight="1">
      <c r="A112" s="45" t="s">
        <v>9</v>
      </c>
      <c r="B112" s="45"/>
      <c r="C112" s="46"/>
      <c r="D112" s="46"/>
      <c r="E112" s="46"/>
      <c r="F112" s="46"/>
      <c r="G112" s="46"/>
      <c r="H112" s="46"/>
      <c r="I112" s="46"/>
      <c r="P112" s="70" t="s">
        <v>10</v>
      </c>
      <c r="V112" s="42"/>
      <c r="W112" s="225"/>
    </row>
    <row r="113" spans="1:23" s="242" customFormat="1" ht="31.15" customHeight="1">
      <c r="A113" s="367" t="s">
        <v>54</v>
      </c>
      <c r="B113" s="368"/>
      <c r="C113" s="191" t="s">
        <v>17</v>
      </c>
      <c r="D113" s="47" t="s">
        <v>27</v>
      </c>
      <c r="E113" s="48"/>
      <c r="F113" s="49" t="s">
        <v>24</v>
      </c>
      <c r="G113" s="50" t="s">
        <v>28</v>
      </c>
      <c r="H113" s="51" t="s">
        <v>23</v>
      </c>
      <c r="I113" s="52" t="s">
        <v>25</v>
      </c>
      <c r="J113" s="50" t="s">
        <v>28</v>
      </c>
      <c r="K113" s="51" t="s">
        <v>29</v>
      </c>
      <c r="L113" s="52" t="s">
        <v>25</v>
      </c>
      <c r="M113" s="50" t="s">
        <v>30</v>
      </c>
      <c r="N113" s="51" t="s">
        <v>31</v>
      </c>
      <c r="O113" s="50" t="s">
        <v>32</v>
      </c>
      <c r="P113" s="53" t="s">
        <v>7</v>
      </c>
      <c r="U113" s="42"/>
      <c r="V113" s="42"/>
      <c r="W113" s="225"/>
    </row>
    <row r="114" spans="1:23" ht="18" customHeight="1">
      <c r="A114" s="369">
        <v>1</v>
      </c>
      <c r="B114" s="370"/>
      <c r="C114" s="121"/>
      <c r="D114" s="103"/>
      <c r="E114" s="91"/>
      <c r="F114" s="28"/>
      <c r="G114" s="94"/>
      <c r="H114" s="83"/>
      <c r="I114" s="18"/>
      <c r="J114" s="94"/>
      <c r="K114" s="83"/>
      <c r="L114" s="18"/>
      <c r="M114" s="94"/>
      <c r="N114" s="25"/>
      <c r="O114" s="96"/>
      <c r="P114" s="243">
        <f t="shared" ref="P114:P163" si="4">IF(F114="",0,INT(SUM(PRODUCT(F114,H114,K114),N114)))</f>
        <v>0</v>
      </c>
    </row>
    <row r="115" spans="1:23" ht="18" customHeight="1">
      <c r="A115" s="359">
        <v>2</v>
      </c>
      <c r="B115" s="360"/>
      <c r="C115" s="119"/>
      <c r="D115" s="103"/>
      <c r="E115" s="92"/>
      <c r="F115" s="23"/>
      <c r="G115" s="94"/>
      <c r="H115" s="83"/>
      <c r="I115" s="18"/>
      <c r="J115" s="94"/>
      <c r="K115" s="83"/>
      <c r="L115" s="18"/>
      <c r="M115" s="94"/>
      <c r="N115" s="25"/>
      <c r="O115" s="90"/>
      <c r="P115" s="243">
        <f t="shared" si="4"/>
        <v>0</v>
      </c>
    </row>
    <row r="116" spans="1:23" ht="18" customHeight="1">
      <c r="A116" s="359">
        <v>3</v>
      </c>
      <c r="B116" s="360"/>
      <c r="C116" s="119"/>
      <c r="D116" s="103"/>
      <c r="E116" s="92"/>
      <c r="F116" s="23"/>
      <c r="G116" s="94"/>
      <c r="H116" s="83"/>
      <c r="I116" s="18"/>
      <c r="J116" s="94"/>
      <c r="K116" s="83"/>
      <c r="L116" s="18"/>
      <c r="M116" s="94"/>
      <c r="N116" s="25"/>
      <c r="O116" s="90"/>
      <c r="P116" s="243">
        <f t="shared" si="4"/>
        <v>0</v>
      </c>
    </row>
    <row r="117" spans="1:23" ht="18" customHeight="1">
      <c r="A117" s="359">
        <v>4</v>
      </c>
      <c r="B117" s="360"/>
      <c r="C117" s="119"/>
      <c r="D117" s="103"/>
      <c r="E117" s="92"/>
      <c r="F117" s="23"/>
      <c r="G117" s="94"/>
      <c r="H117" s="83"/>
      <c r="I117" s="18"/>
      <c r="J117" s="94"/>
      <c r="K117" s="83"/>
      <c r="L117" s="18"/>
      <c r="M117" s="94"/>
      <c r="N117" s="25"/>
      <c r="O117" s="90"/>
      <c r="P117" s="243">
        <f t="shared" si="4"/>
        <v>0</v>
      </c>
      <c r="U117" s="242"/>
      <c r="V117" s="244"/>
      <c r="W117" s="242"/>
    </row>
    <row r="118" spans="1:23" ht="18" customHeight="1">
      <c r="A118" s="359">
        <v>5</v>
      </c>
      <c r="B118" s="360"/>
      <c r="C118" s="120"/>
      <c r="D118" s="103"/>
      <c r="E118" s="92"/>
      <c r="F118" s="23"/>
      <c r="G118" s="94"/>
      <c r="H118" s="83"/>
      <c r="I118" s="18"/>
      <c r="J118" s="94"/>
      <c r="K118" s="83"/>
      <c r="L118" s="18"/>
      <c r="M118" s="94"/>
      <c r="N118" s="25"/>
      <c r="O118" s="90"/>
      <c r="P118" s="243">
        <f t="shared" si="4"/>
        <v>0</v>
      </c>
    </row>
    <row r="119" spans="1:23" ht="18" customHeight="1">
      <c r="A119" s="359">
        <v>6</v>
      </c>
      <c r="B119" s="360"/>
      <c r="C119" s="122"/>
      <c r="D119" s="103"/>
      <c r="E119" s="92"/>
      <c r="F119" s="23"/>
      <c r="G119" s="94"/>
      <c r="H119" s="83"/>
      <c r="I119" s="18"/>
      <c r="J119" s="94"/>
      <c r="K119" s="83"/>
      <c r="L119" s="18"/>
      <c r="M119" s="94"/>
      <c r="N119" s="25"/>
      <c r="O119" s="90"/>
      <c r="P119" s="243">
        <f t="shared" si="4"/>
        <v>0</v>
      </c>
    </row>
    <row r="120" spans="1:23" ht="18" customHeight="1">
      <c r="A120" s="359">
        <v>7</v>
      </c>
      <c r="B120" s="360"/>
      <c r="C120" s="122"/>
      <c r="D120" s="103"/>
      <c r="E120" s="92"/>
      <c r="F120" s="23"/>
      <c r="G120" s="94"/>
      <c r="H120" s="83"/>
      <c r="I120" s="18"/>
      <c r="J120" s="94"/>
      <c r="K120" s="83"/>
      <c r="L120" s="18"/>
      <c r="M120" s="94"/>
      <c r="N120" s="25"/>
      <c r="O120" s="90"/>
      <c r="P120" s="243">
        <f t="shared" si="4"/>
        <v>0</v>
      </c>
    </row>
    <row r="121" spans="1:23" ht="18" customHeight="1">
      <c r="A121" s="359">
        <v>8</v>
      </c>
      <c r="B121" s="360"/>
      <c r="C121" s="122"/>
      <c r="D121" s="103"/>
      <c r="E121" s="92"/>
      <c r="F121" s="23"/>
      <c r="G121" s="94"/>
      <c r="H121" s="83"/>
      <c r="I121" s="18"/>
      <c r="J121" s="94"/>
      <c r="K121" s="83"/>
      <c r="L121" s="18"/>
      <c r="M121" s="94"/>
      <c r="N121" s="25"/>
      <c r="O121" s="90"/>
      <c r="P121" s="243">
        <f t="shared" si="4"/>
        <v>0</v>
      </c>
    </row>
    <row r="122" spans="1:23" ht="18" customHeight="1">
      <c r="A122" s="359">
        <v>9</v>
      </c>
      <c r="B122" s="360"/>
      <c r="C122" s="122"/>
      <c r="D122" s="103"/>
      <c r="E122" s="92"/>
      <c r="F122" s="23"/>
      <c r="G122" s="94"/>
      <c r="H122" s="83"/>
      <c r="I122" s="18"/>
      <c r="J122" s="94"/>
      <c r="K122" s="83"/>
      <c r="L122" s="18"/>
      <c r="M122" s="94"/>
      <c r="N122" s="25"/>
      <c r="O122" s="90"/>
      <c r="P122" s="243">
        <f t="shared" si="4"/>
        <v>0</v>
      </c>
    </row>
    <row r="123" spans="1:23" ht="18" customHeight="1">
      <c r="A123" s="359">
        <v>10</v>
      </c>
      <c r="B123" s="360"/>
      <c r="C123" s="122"/>
      <c r="D123" s="103"/>
      <c r="E123" s="92"/>
      <c r="F123" s="23"/>
      <c r="G123" s="94"/>
      <c r="H123" s="83"/>
      <c r="I123" s="18"/>
      <c r="J123" s="94"/>
      <c r="K123" s="83"/>
      <c r="L123" s="18"/>
      <c r="M123" s="94"/>
      <c r="N123" s="25"/>
      <c r="O123" s="90"/>
      <c r="P123" s="243">
        <f t="shared" si="4"/>
        <v>0</v>
      </c>
    </row>
    <row r="124" spans="1:23" ht="18" customHeight="1">
      <c r="A124" s="359">
        <v>11</v>
      </c>
      <c r="B124" s="360"/>
      <c r="C124" s="122"/>
      <c r="D124" s="103"/>
      <c r="E124" s="92"/>
      <c r="F124" s="23"/>
      <c r="G124" s="94"/>
      <c r="H124" s="83"/>
      <c r="I124" s="18"/>
      <c r="J124" s="94"/>
      <c r="K124" s="83"/>
      <c r="L124" s="18"/>
      <c r="M124" s="94"/>
      <c r="N124" s="25"/>
      <c r="O124" s="90"/>
      <c r="P124" s="243">
        <f t="shared" si="4"/>
        <v>0</v>
      </c>
    </row>
    <row r="125" spans="1:23" ht="18" customHeight="1">
      <c r="A125" s="359">
        <v>12</v>
      </c>
      <c r="B125" s="360"/>
      <c r="C125" s="122"/>
      <c r="D125" s="103"/>
      <c r="E125" s="92"/>
      <c r="F125" s="23"/>
      <c r="G125" s="94"/>
      <c r="H125" s="83"/>
      <c r="I125" s="18"/>
      <c r="J125" s="94"/>
      <c r="K125" s="83"/>
      <c r="L125" s="18"/>
      <c r="M125" s="94"/>
      <c r="N125" s="25"/>
      <c r="O125" s="90"/>
      <c r="P125" s="243">
        <f t="shared" si="4"/>
        <v>0</v>
      </c>
    </row>
    <row r="126" spans="1:23" ht="18" customHeight="1">
      <c r="A126" s="359">
        <v>13</v>
      </c>
      <c r="B126" s="360"/>
      <c r="C126" s="122"/>
      <c r="D126" s="103"/>
      <c r="E126" s="92"/>
      <c r="F126" s="23"/>
      <c r="G126" s="94"/>
      <c r="H126" s="83"/>
      <c r="I126" s="18"/>
      <c r="J126" s="94"/>
      <c r="K126" s="83"/>
      <c r="L126" s="18"/>
      <c r="M126" s="94"/>
      <c r="N126" s="25"/>
      <c r="O126" s="90"/>
      <c r="P126" s="243">
        <f t="shared" si="4"/>
        <v>0</v>
      </c>
    </row>
    <row r="127" spans="1:23" ht="18" customHeight="1">
      <c r="A127" s="359">
        <v>14</v>
      </c>
      <c r="B127" s="360"/>
      <c r="C127" s="122"/>
      <c r="D127" s="103"/>
      <c r="E127" s="92"/>
      <c r="F127" s="23"/>
      <c r="G127" s="94"/>
      <c r="H127" s="83"/>
      <c r="I127" s="18"/>
      <c r="J127" s="94"/>
      <c r="K127" s="83"/>
      <c r="L127" s="18"/>
      <c r="M127" s="94"/>
      <c r="N127" s="25"/>
      <c r="O127" s="90"/>
      <c r="P127" s="243">
        <f t="shared" si="4"/>
        <v>0</v>
      </c>
    </row>
    <row r="128" spans="1:23" ht="18" customHeight="1">
      <c r="A128" s="359">
        <v>15</v>
      </c>
      <c r="B128" s="360"/>
      <c r="C128" s="122"/>
      <c r="D128" s="103"/>
      <c r="E128" s="92"/>
      <c r="F128" s="23"/>
      <c r="G128" s="94"/>
      <c r="H128" s="83"/>
      <c r="I128" s="18"/>
      <c r="J128" s="94"/>
      <c r="K128" s="83"/>
      <c r="L128" s="18"/>
      <c r="M128" s="94"/>
      <c r="N128" s="25"/>
      <c r="O128" s="90"/>
      <c r="P128" s="243">
        <f t="shared" si="4"/>
        <v>0</v>
      </c>
    </row>
    <row r="129" spans="1:16" ht="18" customHeight="1">
      <c r="A129" s="359">
        <v>16</v>
      </c>
      <c r="B129" s="360"/>
      <c r="C129" s="122"/>
      <c r="D129" s="103"/>
      <c r="E129" s="92"/>
      <c r="F129" s="23"/>
      <c r="G129" s="94"/>
      <c r="H129" s="83"/>
      <c r="I129" s="18"/>
      <c r="J129" s="94"/>
      <c r="K129" s="83"/>
      <c r="L129" s="18"/>
      <c r="M129" s="94"/>
      <c r="N129" s="25"/>
      <c r="O129" s="90"/>
      <c r="P129" s="243">
        <f t="shared" si="4"/>
        <v>0</v>
      </c>
    </row>
    <row r="130" spans="1:16" ht="18" customHeight="1">
      <c r="A130" s="359">
        <v>17</v>
      </c>
      <c r="B130" s="360"/>
      <c r="C130" s="122"/>
      <c r="D130" s="103"/>
      <c r="E130" s="92"/>
      <c r="F130" s="23"/>
      <c r="G130" s="94"/>
      <c r="H130" s="83"/>
      <c r="I130" s="18"/>
      <c r="J130" s="94"/>
      <c r="K130" s="83"/>
      <c r="L130" s="18"/>
      <c r="M130" s="94"/>
      <c r="N130" s="25"/>
      <c r="O130" s="90"/>
      <c r="P130" s="243">
        <f t="shared" si="4"/>
        <v>0</v>
      </c>
    </row>
    <row r="131" spans="1:16" ht="18" customHeight="1">
      <c r="A131" s="359">
        <v>18</v>
      </c>
      <c r="B131" s="360"/>
      <c r="C131" s="122"/>
      <c r="D131" s="103"/>
      <c r="E131" s="92"/>
      <c r="F131" s="23"/>
      <c r="G131" s="94"/>
      <c r="H131" s="83"/>
      <c r="I131" s="18"/>
      <c r="J131" s="94"/>
      <c r="K131" s="83"/>
      <c r="L131" s="18"/>
      <c r="M131" s="94"/>
      <c r="N131" s="25"/>
      <c r="O131" s="90"/>
      <c r="P131" s="243">
        <f t="shared" si="4"/>
        <v>0</v>
      </c>
    </row>
    <row r="132" spans="1:16" ht="18" customHeight="1">
      <c r="A132" s="359">
        <v>19</v>
      </c>
      <c r="B132" s="360"/>
      <c r="C132" s="122"/>
      <c r="D132" s="103"/>
      <c r="E132" s="92"/>
      <c r="F132" s="23"/>
      <c r="G132" s="94"/>
      <c r="H132" s="83"/>
      <c r="I132" s="18"/>
      <c r="J132" s="94"/>
      <c r="K132" s="83"/>
      <c r="L132" s="18"/>
      <c r="M132" s="94"/>
      <c r="N132" s="25"/>
      <c r="O132" s="90"/>
      <c r="P132" s="243">
        <f t="shared" si="4"/>
        <v>0</v>
      </c>
    </row>
    <row r="133" spans="1:16" ht="18" customHeight="1">
      <c r="A133" s="359">
        <v>20</v>
      </c>
      <c r="B133" s="360"/>
      <c r="C133" s="122"/>
      <c r="D133" s="103"/>
      <c r="E133" s="92"/>
      <c r="F133" s="23"/>
      <c r="G133" s="94"/>
      <c r="H133" s="83"/>
      <c r="I133" s="18"/>
      <c r="J133" s="94"/>
      <c r="K133" s="83"/>
      <c r="L133" s="18"/>
      <c r="M133" s="94"/>
      <c r="N133" s="25"/>
      <c r="O133" s="90"/>
      <c r="P133" s="243">
        <f t="shared" si="4"/>
        <v>0</v>
      </c>
    </row>
    <row r="134" spans="1:16" ht="18" customHeight="1">
      <c r="A134" s="359">
        <v>21</v>
      </c>
      <c r="B134" s="360"/>
      <c r="C134" s="122"/>
      <c r="D134" s="103"/>
      <c r="E134" s="92"/>
      <c r="F134" s="23"/>
      <c r="G134" s="94"/>
      <c r="H134" s="83"/>
      <c r="I134" s="18"/>
      <c r="J134" s="94"/>
      <c r="K134" s="83"/>
      <c r="L134" s="18"/>
      <c r="M134" s="94"/>
      <c r="N134" s="25"/>
      <c r="O134" s="90"/>
      <c r="P134" s="243">
        <f t="shared" si="4"/>
        <v>0</v>
      </c>
    </row>
    <row r="135" spans="1:16" ht="18" customHeight="1">
      <c r="A135" s="359">
        <v>22</v>
      </c>
      <c r="B135" s="360"/>
      <c r="C135" s="122"/>
      <c r="D135" s="103"/>
      <c r="E135" s="92"/>
      <c r="F135" s="23"/>
      <c r="G135" s="94"/>
      <c r="H135" s="83"/>
      <c r="I135" s="18"/>
      <c r="J135" s="94"/>
      <c r="K135" s="83"/>
      <c r="L135" s="18"/>
      <c r="M135" s="94"/>
      <c r="N135" s="25"/>
      <c r="O135" s="90"/>
      <c r="P135" s="243">
        <f t="shared" si="4"/>
        <v>0</v>
      </c>
    </row>
    <row r="136" spans="1:16" ht="18" customHeight="1">
      <c r="A136" s="359">
        <v>23</v>
      </c>
      <c r="B136" s="360"/>
      <c r="C136" s="122"/>
      <c r="D136" s="103"/>
      <c r="E136" s="92"/>
      <c r="F136" s="23"/>
      <c r="G136" s="94"/>
      <c r="H136" s="83"/>
      <c r="I136" s="18"/>
      <c r="J136" s="94"/>
      <c r="K136" s="83"/>
      <c r="L136" s="18"/>
      <c r="M136" s="94"/>
      <c r="N136" s="25"/>
      <c r="O136" s="90"/>
      <c r="P136" s="243">
        <f t="shared" si="4"/>
        <v>0</v>
      </c>
    </row>
    <row r="137" spans="1:16" ht="18" customHeight="1">
      <c r="A137" s="359">
        <v>24</v>
      </c>
      <c r="B137" s="360"/>
      <c r="C137" s="122"/>
      <c r="D137" s="103"/>
      <c r="E137" s="92"/>
      <c r="F137" s="23"/>
      <c r="G137" s="94"/>
      <c r="H137" s="83"/>
      <c r="I137" s="18"/>
      <c r="J137" s="94"/>
      <c r="K137" s="83"/>
      <c r="L137" s="18"/>
      <c r="M137" s="94"/>
      <c r="N137" s="25"/>
      <c r="O137" s="90"/>
      <c r="P137" s="243">
        <f t="shared" si="4"/>
        <v>0</v>
      </c>
    </row>
    <row r="138" spans="1:16" ht="18" customHeight="1">
      <c r="A138" s="359">
        <v>25</v>
      </c>
      <c r="B138" s="360"/>
      <c r="C138" s="122"/>
      <c r="D138" s="103"/>
      <c r="E138" s="92"/>
      <c r="F138" s="23"/>
      <c r="G138" s="94"/>
      <c r="H138" s="83"/>
      <c r="I138" s="18"/>
      <c r="J138" s="94"/>
      <c r="K138" s="83"/>
      <c r="L138" s="18"/>
      <c r="M138" s="94"/>
      <c r="N138" s="25"/>
      <c r="O138" s="90"/>
      <c r="P138" s="243">
        <f t="shared" si="4"/>
        <v>0</v>
      </c>
    </row>
    <row r="139" spans="1:16" ht="18" customHeight="1">
      <c r="A139" s="359">
        <v>26</v>
      </c>
      <c r="B139" s="360"/>
      <c r="C139" s="122"/>
      <c r="D139" s="103"/>
      <c r="E139" s="92"/>
      <c r="F139" s="23"/>
      <c r="G139" s="94"/>
      <c r="H139" s="83"/>
      <c r="I139" s="18"/>
      <c r="J139" s="94"/>
      <c r="K139" s="83"/>
      <c r="L139" s="18"/>
      <c r="M139" s="94"/>
      <c r="N139" s="25"/>
      <c r="O139" s="90"/>
      <c r="P139" s="243">
        <f t="shared" si="4"/>
        <v>0</v>
      </c>
    </row>
    <row r="140" spans="1:16" ht="18" customHeight="1">
      <c r="A140" s="359">
        <v>27</v>
      </c>
      <c r="B140" s="360"/>
      <c r="C140" s="122"/>
      <c r="D140" s="103"/>
      <c r="E140" s="92"/>
      <c r="F140" s="23"/>
      <c r="G140" s="94"/>
      <c r="H140" s="83"/>
      <c r="I140" s="18"/>
      <c r="J140" s="94"/>
      <c r="K140" s="83"/>
      <c r="L140" s="18"/>
      <c r="M140" s="94"/>
      <c r="N140" s="25"/>
      <c r="O140" s="90"/>
      <c r="P140" s="243">
        <f t="shared" si="4"/>
        <v>0</v>
      </c>
    </row>
    <row r="141" spans="1:16" ht="18" customHeight="1">
      <c r="A141" s="359">
        <v>28</v>
      </c>
      <c r="B141" s="360"/>
      <c r="C141" s="122"/>
      <c r="D141" s="103"/>
      <c r="E141" s="92"/>
      <c r="F141" s="23"/>
      <c r="G141" s="94"/>
      <c r="H141" s="83"/>
      <c r="I141" s="18"/>
      <c r="J141" s="94"/>
      <c r="K141" s="83"/>
      <c r="L141" s="18"/>
      <c r="M141" s="94"/>
      <c r="N141" s="25"/>
      <c r="O141" s="90"/>
      <c r="P141" s="243">
        <f t="shared" si="4"/>
        <v>0</v>
      </c>
    </row>
    <row r="142" spans="1:16" ht="18" customHeight="1">
      <c r="A142" s="359">
        <v>29</v>
      </c>
      <c r="B142" s="360"/>
      <c r="C142" s="122"/>
      <c r="D142" s="103"/>
      <c r="E142" s="92"/>
      <c r="F142" s="23"/>
      <c r="G142" s="94"/>
      <c r="H142" s="83"/>
      <c r="I142" s="18"/>
      <c r="J142" s="94"/>
      <c r="K142" s="83"/>
      <c r="L142" s="18"/>
      <c r="M142" s="94"/>
      <c r="N142" s="25"/>
      <c r="O142" s="90"/>
      <c r="P142" s="243">
        <f t="shared" si="4"/>
        <v>0</v>
      </c>
    </row>
    <row r="143" spans="1:16" ht="18" customHeight="1">
      <c r="A143" s="359">
        <v>30</v>
      </c>
      <c r="B143" s="360"/>
      <c r="C143" s="122"/>
      <c r="D143" s="103"/>
      <c r="E143" s="92"/>
      <c r="F143" s="23"/>
      <c r="G143" s="94"/>
      <c r="H143" s="83"/>
      <c r="I143" s="18"/>
      <c r="J143" s="94"/>
      <c r="K143" s="83"/>
      <c r="L143" s="18"/>
      <c r="M143" s="94"/>
      <c r="N143" s="25"/>
      <c r="O143" s="90"/>
      <c r="P143" s="243">
        <f t="shared" si="4"/>
        <v>0</v>
      </c>
    </row>
    <row r="144" spans="1:16" ht="18" customHeight="1">
      <c r="A144" s="359">
        <v>31</v>
      </c>
      <c r="B144" s="360"/>
      <c r="C144" s="122"/>
      <c r="D144" s="103"/>
      <c r="E144" s="92"/>
      <c r="F144" s="23"/>
      <c r="G144" s="94"/>
      <c r="H144" s="83"/>
      <c r="I144" s="18"/>
      <c r="J144" s="94"/>
      <c r="K144" s="83"/>
      <c r="L144" s="18"/>
      <c r="M144" s="94"/>
      <c r="N144" s="25"/>
      <c r="O144" s="90"/>
      <c r="P144" s="243">
        <f t="shared" si="4"/>
        <v>0</v>
      </c>
    </row>
    <row r="145" spans="1:16" ht="18" customHeight="1">
      <c r="A145" s="359">
        <v>32</v>
      </c>
      <c r="B145" s="360"/>
      <c r="C145" s="122"/>
      <c r="D145" s="103"/>
      <c r="E145" s="92"/>
      <c r="F145" s="23"/>
      <c r="G145" s="94"/>
      <c r="H145" s="83"/>
      <c r="I145" s="18"/>
      <c r="J145" s="94"/>
      <c r="K145" s="83"/>
      <c r="L145" s="18"/>
      <c r="M145" s="94"/>
      <c r="N145" s="25"/>
      <c r="O145" s="90"/>
      <c r="P145" s="243">
        <f t="shared" si="4"/>
        <v>0</v>
      </c>
    </row>
    <row r="146" spans="1:16" ht="18" customHeight="1">
      <c r="A146" s="359">
        <v>33</v>
      </c>
      <c r="B146" s="360"/>
      <c r="C146" s="122"/>
      <c r="D146" s="103"/>
      <c r="E146" s="92"/>
      <c r="F146" s="23"/>
      <c r="G146" s="94"/>
      <c r="H146" s="83"/>
      <c r="I146" s="18"/>
      <c r="J146" s="94"/>
      <c r="K146" s="83"/>
      <c r="L146" s="18"/>
      <c r="M146" s="94"/>
      <c r="N146" s="25"/>
      <c r="O146" s="90"/>
      <c r="P146" s="243">
        <f t="shared" si="4"/>
        <v>0</v>
      </c>
    </row>
    <row r="147" spans="1:16" ht="18" customHeight="1">
      <c r="A147" s="359">
        <v>34</v>
      </c>
      <c r="B147" s="360"/>
      <c r="C147" s="122"/>
      <c r="D147" s="103"/>
      <c r="E147" s="92"/>
      <c r="F147" s="23"/>
      <c r="G147" s="94"/>
      <c r="H147" s="83"/>
      <c r="I147" s="18"/>
      <c r="J147" s="94"/>
      <c r="K147" s="83"/>
      <c r="L147" s="18"/>
      <c r="M147" s="94"/>
      <c r="N147" s="25"/>
      <c r="O147" s="90"/>
      <c r="P147" s="243">
        <f t="shared" si="4"/>
        <v>0</v>
      </c>
    </row>
    <row r="148" spans="1:16" ht="18" customHeight="1">
      <c r="A148" s="359">
        <v>35</v>
      </c>
      <c r="B148" s="360"/>
      <c r="C148" s="122"/>
      <c r="D148" s="103"/>
      <c r="E148" s="92"/>
      <c r="F148" s="23"/>
      <c r="G148" s="94"/>
      <c r="H148" s="83"/>
      <c r="I148" s="18"/>
      <c r="J148" s="94"/>
      <c r="K148" s="83"/>
      <c r="L148" s="18"/>
      <c r="M148" s="94"/>
      <c r="N148" s="25"/>
      <c r="O148" s="90"/>
      <c r="P148" s="243">
        <f t="shared" si="4"/>
        <v>0</v>
      </c>
    </row>
    <row r="149" spans="1:16" ht="18" customHeight="1">
      <c r="A149" s="359">
        <v>36</v>
      </c>
      <c r="B149" s="360"/>
      <c r="C149" s="122"/>
      <c r="D149" s="103"/>
      <c r="E149" s="92"/>
      <c r="F149" s="23"/>
      <c r="G149" s="94"/>
      <c r="H149" s="83"/>
      <c r="I149" s="18"/>
      <c r="J149" s="94"/>
      <c r="K149" s="83"/>
      <c r="L149" s="18"/>
      <c r="M149" s="94"/>
      <c r="N149" s="25"/>
      <c r="O149" s="90"/>
      <c r="P149" s="243">
        <f t="shared" si="4"/>
        <v>0</v>
      </c>
    </row>
    <row r="150" spans="1:16" ht="18" customHeight="1">
      <c r="A150" s="359">
        <v>37</v>
      </c>
      <c r="B150" s="360"/>
      <c r="C150" s="122"/>
      <c r="D150" s="103"/>
      <c r="E150" s="92"/>
      <c r="F150" s="23"/>
      <c r="G150" s="94"/>
      <c r="H150" s="83"/>
      <c r="I150" s="18"/>
      <c r="J150" s="94"/>
      <c r="K150" s="83"/>
      <c r="L150" s="18"/>
      <c r="M150" s="94"/>
      <c r="N150" s="25"/>
      <c r="O150" s="90"/>
      <c r="P150" s="243">
        <f t="shared" si="4"/>
        <v>0</v>
      </c>
    </row>
    <row r="151" spans="1:16" ht="18" customHeight="1">
      <c r="A151" s="359">
        <v>38</v>
      </c>
      <c r="B151" s="360"/>
      <c r="C151" s="122"/>
      <c r="D151" s="103"/>
      <c r="E151" s="92"/>
      <c r="F151" s="23"/>
      <c r="G151" s="94"/>
      <c r="H151" s="83"/>
      <c r="I151" s="18"/>
      <c r="J151" s="94"/>
      <c r="K151" s="83"/>
      <c r="L151" s="18"/>
      <c r="M151" s="94"/>
      <c r="N151" s="25"/>
      <c r="O151" s="90"/>
      <c r="P151" s="243">
        <f t="shared" si="4"/>
        <v>0</v>
      </c>
    </row>
    <row r="152" spans="1:16" ht="18" customHeight="1">
      <c r="A152" s="359">
        <v>39</v>
      </c>
      <c r="B152" s="360"/>
      <c r="C152" s="122"/>
      <c r="D152" s="103"/>
      <c r="E152" s="92"/>
      <c r="F152" s="23"/>
      <c r="G152" s="94"/>
      <c r="H152" s="83"/>
      <c r="I152" s="18"/>
      <c r="J152" s="94"/>
      <c r="K152" s="83"/>
      <c r="L152" s="18"/>
      <c r="M152" s="94"/>
      <c r="N152" s="25"/>
      <c r="O152" s="90"/>
      <c r="P152" s="243">
        <f t="shared" si="4"/>
        <v>0</v>
      </c>
    </row>
    <row r="153" spans="1:16" ht="18" customHeight="1">
      <c r="A153" s="359">
        <v>40</v>
      </c>
      <c r="B153" s="360"/>
      <c r="C153" s="122"/>
      <c r="D153" s="103"/>
      <c r="E153" s="92"/>
      <c r="F153" s="23"/>
      <c r="G153" s="94"/>
      <c r="H153" s="83"/>
      <c r="I153" s="18"/>
      <c r="J153" s="94"/>
      <c r="K153" s="83"/>
      <c r="L153" s="18"/>
      <c r="M153" s="94"/>
      <c r="N153" s="25"/>
      <c r="O153" s="90"/>
      <c r="P153" s="243">
        <f t="shared" si="4"/>
        <v>0</v>
      </c>
    </row>
    <row r="154" spans="1:16" ht="18" customHeight="1">
      <c r="A154" s="359">
        <v>41</v>
      </c>
      <c r="B154" s="360"/>
      <c r="C154" s="122"/>
      <c r="D154" s="103"/>
      <c r="E154" s="92"/>
      <c r="F154" s="23"/>
      <c r="G154" s="94"/>
      <c r="H154" s="83"/>
      <c r="I154" s="18"/>
      <c r="J154" s="94"/>
      <c r="K154" s="83"/>
      <c r="L154" s="18"/>
      <c r="M154" s="94"/>
      <c r="N154" s="25"/>
      <c r="O154" s="90"/>
      <c r="P154" s="243">
        <f t="shared" si="4"/>
        <v>0</v>
      </c>
    </row>
    <row r="155" spans="1:16" ht="18" customHeight="1">
      <c r="A155" s="359">
        <v>42</v>
      </c>
      <c r="B155" s="360"/>
      <c r="C155" s="122"/>
      <c r="D155" s="103"/>
      <c r="E155" s="92"/>
      <c r="F155" s="23"/>
      <c r="G155" s="94"/>
      <c r="H155" s="83"/>
      <c r="I155" s="18"/>
      <c r="J155" s="94"/>
      <c r="K155" s="83"/>
      <c r="L155" s="18"/>
      <c r="M155" s="94"/>
      <c r="N155" s="25"/>
      <c r="O155" s="90"/>
      <c r="P155" s="243">
        <f t="shared" si="4"/>
        <v>0</v>
      </c>
    </row>
    <row r="156" spans="1:16" ht="18" customHeight="1">
      <c r="A156" s="359">
        <v>43</v>
      </c>
      <c r="B156" s="360"/>
      <c r="C156" s="122"/>
      <c r="D156" s="103"/>
      <c r="E156" s="92"/>
      <c r="F156" s="23"/>
      <c r="G156" s="94"/>
      <c r="H156" s="83"/>
      <c r="I156" s="18"/>
      <c r="J156" s="94"/>
      <c r="K156" s="83"/>
      <c r="L156" s="18"/>
      <c r="M156" s="94"/>
      <c r="N156" s="25"/>
      <c r="O156" s="90"/>
      <c r="P156" s="243">
        <f t="shared" si="4"/>
        <v>0</v>
      </c>
    </row>
    <row r="157" spans="1:16" ht="18" customHeight="1">
      <c r="A157" s="359">
        <v>44</v>
      </c>
      <c r="B157" s="360"/>
      <c r="C157" s="122"/>
      <c r="D157" s="103"/>
      <c r="E157" s="92"/>
      <c r="F157" s="23"/>
      <c r="G157" s="94"/>
      <c r="H157" s="83"/>
      <c r="I157" s="18"/>
      <c r="J157" s="94"/>
      <c r="K157" s="83"/>
      <c r="L157" s="18"/>
      <c r="M157" s="94"/>
      <c r="N157" s="25"/>
      <c r="O157" s="90"/>
      <c r="P157" s="243">
        <f t="shared" si="4"/>
        <v>0</v>
      </c>
    </row>
    <row r="158" spans="1:16" ht="18" customHeight="1">
      <c r="A158" s="359">
        <v>45</v>
      </c>
      <c r="B158" s="360"/>
      <c r="C158" s="122"/>
      <c r="D158" s="103"/>
      <c r="E158" s="92"/>
      <c r="F158" s="23"/>
      <c r="G158" s="94"/>
      <c r="H158" s="83"/>
      <c r="I158" s="18"/>
      <c r="J158" s="94"/>
      <c r="K158" s="83"/>
      <c r="L158" s="18"/>
      <c r="M158" s="94"/>
      <c r="N158" s="25"/>
      <c r="O158" s="90"/>
      <c r="P158" s="243">
        <f t="shared" si="4"/>
        <v>0</v>
      </c>
    </row>
    <row r="159" spans="1:16" ht="18" customHeight="1">
      <c r="A159" s="359">
        <v>46</v>
      </c>
      <c r="B159" s="360"/>
      <c r="C159" s="122"/>
      <c r="D159" s="103"/>
      <c r="E159" s="92"/>
      <c r="F159" s="23"/>
      <c r="G159" s="94"/>
      <c r="H159" s="83"/>
      <c r="I159" s="18"/>
      <c r="J159" s="94"/>
      <c r="K159" s="83"/>
      <c r="L159" s="18"/>
      <c r="M159" s="94"/>
      <c r="N159" s="25"/>
      <c r="O159" s="90"/>
      <c r="P159" s="243">
        <f t="shared" si="4"/>
        <v>0</v>
      </c>
    </row>
    <row r="160" spans="1:16" ht="18" customHeight="1">
      <c r="A160" s="359">
        <v>47</v>
      </c>
      <c r="B160" s="360"/>
      <c r="C160" s="122"/>
      <c r="D160" s="103"/>
      <c r="E160" s="92"/>
      <c r="F160" s="23"/>
      <c r="G160" s="94"/>
      <c r="H160" s="83"/>
      <c r="I160" s="18"/>
      <c r="J160" s="94"/>
      <c r="K160" s="83"/>
      <c r="L160" s="18"/>
      <c r="M160" s="94"/>
      <c r="N160" s="25"/>
      <c r="O160" s="90"/>
      <c r="P160" s="243">
        <f t="shared" si="4"/>
        <v>0</v>
      </c>
    </row>
    <row r="161" spans="1:16" ht="18" customHeight="1">
      <c r="A161" s="359">
        <v>48</v>
      </c>
      <c r="B161" s="360"/>
      <c r="C161" s="122"/>
      <c r="D161" s="103"/>
      <c r="E161" s="92"/>
      <c r="F161" s="23"/>
      <c r="G161" s="94"/>
      <c r="H161" s="83"/>
      <c r="I161" s="18"/>
      <c r="J161" s="94"/>
      <c r="K161" s="83"/>
      <c r="L161" s="18"/>
      <c r="M161" s="94"/>
      <c r="N161" s="25"/>
      <c r="O161" s="90"/>
      <c r="P161" s="243">
        <f t="shared" si="4"/>
        <v>0</v>
      </c>
    </row>
    <row r="162" spans="1:16" ht="18" customHeight="1">
      <c r="A162" s="359">
        <v>49</v>
      </c>
      <c r="B162" s="360"/>
      <c r="C162" s="122"/>
      <c r="D162" s="103"/>
      <c r="E162" s="92"/>
      <c r="F162" s="23"/>
      <c r="G162" s="94"/>
      <c r="H162" s="83"/>
      <c r="I162" s="18"/>
      <c r="J162" s="94"/>
      <c r="K162" s="83"/>
      <c r="L162" s="18"/>
      <c r="M162" s="94"/>
      <c r="N162" s="25"/>
      <c r="O162" s="90"/>
      <c r="P162" s="243">
        <f t="shared" si="4"/>
        <v>0</v>
      </c>
    </row>
    <row r="163" spans="1:16" ht="18" customHeight="1">
      <c r="A163" s="361">
        <v>50</v>
      </c>
      <c r="B163" s="362"/>
      <c r="C163" s="125"/>
      <c r="D163" s="104"/>
      <c r="E163" s="93"/>
      <c r="F163" s="24"/>
      <c r="G163" s="95"/>
      <c r="H163" s="84"/>
      <c r="I163" s="19"/>
      <c r="J163" s="95"/>
      <c r="K163" s="84"/>
      <c r="L163" s="19"/>
      <c r="M163" s="95"/>
      <c r="N163" s="24"/>
      <c r="O163" s="97"/>
      <c r="P163" s="245">
        <f t="shared" si="4"/>
        <v>0</v>
      </c>
    </row>
    <row r="165" spans="1:16">
      <c r="A165" s="55"/>
      <c r="B165" s="55"/>
    </row>
    <row r="166" spans="1:16" ht="20.100000000000001" customHeight="1"/>
    <row r="167" spans="1:16" ht="20.100000000000001" customHeight="1"/>
    <row r="168" spans="1:16" ht="20.100000000000001" customHeight="1"/>
    <row r="169" spans="1:16" ht="20.100000000000001" customHeight="1"/>
    <row r="170" spans="1:16" ht="20.100000000000001" customHeight="1"/>
    <row r="171" spans="1:16" ht="20.100000000000001" customHeight="1"/>
    <row r="172" spans="1:16" ht="20.100000000000001" customHeight="1"/>
    <row r="173" spans="1:16" ht="20.100000000000001" customHeight="1"/>
    <row r="174" spans="1:16" ht="20.100000000000001" customHeight="1"/>
    <row r="175" spans="1:16" ht="20.100000000000001" customHeight="1"/>
    <row r="176" spans="1:16" ht="19.5" customHeight="1"/>
    <row r="177" spans="8:22" ht="19.5" customHeight="1"/>
    <row r="178" spans="8:22" ht="19.5" customHeight="1"/>
    <row r="179" spans="8:22" ht="19.5" customHeight="1"/>
    <row r="180" spans="8:22" ht="19.5" customHeight="1"/>
    <row r="181" spans="8:22" ht="19.5" customHeight="1"/>
    <row r="182" spans="8:22" ht="19.5" customHeight="1">
      <c r="H182" s="246"/>
      <c r="I182" s="246"/>
      <c r="J182" s="246"/>
      <c r="K182" s="246"/>
      <c r="L182" s="246"/>
      <c r="M182" s="246"/>
      <c r="N182" s="246"/>
    </row>
    <row r="183" spans="8:22" ht="20.100000000000001" customHeight="1">
      <c r="H183" s="246"/>
      <c r="I183" s="246"/>
      <c r="J183" s="246"/>
      <c r="K183" s="246"/>
      <c r="L183" s="246"/>
      <c r="M183" s="246"/>
      <c r="N183" s="246"/>
    </row>
    <row r="184" spans="8:22" ht="20.100000000000001" customHeight="1">
      <c r="H184" s="246"/>
      <c r="I184" s="246"/>
      <c r="J184" s="246"/>
      <c r="K184" s="246"/>
      <c r="L184" s="246"/>
      <c r="M184" s="246"/>
      <c r="N184" s="246"/>
    </row>
    <row r="185" spans="8:22" ht="20.100000000000001" customHeight="1">
      <c r="H185" s="246"/>
      <c r="I185" s="246"/>
      <c r="J185" s="246"/>
      <c r="K185" s="246"/>
      <c r="L185" s="246"/>
      <c r="M185" s="246"/>
      <c r="N185" s="246"/>
    </row>
    <row r="186" spans="8:22" ht="20.100000000000001" customHeight="1">
      <c r="H186" s="246"/>
      <c r="I186" s="246"/>
      <c r="J186" s="246"/>
      <c r="K186" s="246"/>
      <c r="L186" s="246"/>
      <c r="M186" s="246"/>
      <c r="N186" s="246"/>
      <c r="U186" s="225"/>
      <c r="V186" s="42"/>
    </row>
    <row r="187" spans="8:22" ht="20.100000000000001" customHeight="1">
      <c r="H187" s="246"/>
      <c r="I187" s="246"/>
      <c r="J187" s="246"/>
      <c r="K187" s="246"/>
      <c r="L187" s="246"/>
      <c r="M187" s="246"/>
      <c r="N187" s="246"/>
      <c r="U187" s="225"/>
      <c r="V187" s="42"/>
    </row>
    <row r="188" spans="8:22" ht="20.100000000000001" customHeight="1">
      <c r="H188" s="246"/>
      <c r="I188" s="246"/>
      <c r="J188" s="246"/>
      <c r="K188" s="246"/>
      <c r="L188" s="246"/>
      <c r="M188" s="246"/>
      <c r="N188" s="246"/>
      <c r="U188" s="225"/>
      <c r="V188" s="42"/>
    </row>
    <row r="189" spans="8:22" ht="20.100000000000001" customHeight="1">
      <c r="H189" s="246"/>
      <c r="I189" s="246"/>
      <c r="J189" s="246"/>
      <c r="K189" s="246"/>
      <c r="L189" s="246"/>
      <c r="M189" s="246"/>
      <c r="N189" s="246"/>
      <c r="U189" s="225"/>
      <c r="V189" s="42"/>
    </row>
    <row r="190" spans="8:22" ht="20.100000000000001" customHeight="1">
      <c r="H190" s="246"/>
      <c r="I190" s="246"/>
      <c r="J190" s="246"/>
      <c r="K190" s="246"/>
      <c r="L190" s="246"/>
      <c r="M190" s="246"/>
      <c r="N190" s="246"/>
      <c r="U190" s="225"/>
      <c r="V190" s="42"/>
    </row>
    <row r="191" spans="8:22" ht="20.100000000000001" customHeight="1">
      <c r="H191" s="246"/>
      <c r="I191" s="246"/>
      <c r="J191" s="246"/>
      <c r="K191" s="246"/>
      <c r="L191" s="246"/>
      <c r="M191" s="246"/>
      <c r="N191" s="246"/>
      <c r="U191" s="225"/>
      <c r="V191" s="42"/>
    </row>
    <row r="192" spans="8:22" ht="20.100000000000001" customHeight="1">
      <c r="H192" s="246"/>
      <c r="I192" s="246"/>
      <c r="J192" s="246"/>
      <c r="K192" s="246"/>
      <c r="L192" s="246"/>
      <c r="M192" s="246"/>
      <c r="N192" s="246"/>
      <c r="U192" s="225"/>
      <c r="V192" s="42"/>
    </row>
    <row r="193" spans="8:22" ht="20.100000000000001" customHeight="1">
      <c r="H193" s="246"/>
      <c r="I193" s="246"/>
      <c r="J193" s="246"/>
      <c r="K193" s="246"/>
      <c r="L193" s="246"/>
      <c r="M193" s="246"/>
      <c r="N193" s="246"/>
      <c r="U193" s="225"/>
      <c r="V193" s="42"/>
    </row>
    <row r="194" spans="8:22" ht="20.100000000000001" customHeight="1">
      <c r="H194" s="246"/>
      <c r="I194" s="246"/>
      <c r="J194" s="246"/>
      <c r="K194" s="246"/>
      <c r="L194" s="246"/>
      <c r="M194" s="246"/>
      <c r="N194" s="246"/>
      <c r="U194" s="225"/>
      <c r="V194" s="42"/>
    </row>
    <row r="195" spans="8:22" ht="20.100000000000001" customHeight="1">
      <c r="H195" s="246"/>
      <c r="I195" s="246"/>
      <c r="J195" s="246"/>
      <c r="K195" s="246"/>
      <c r="L195" s="246"/>
      <c r="M195" s="246"/>
      <c r="N195" s="246"/>
      <c r="U195" s="225"/>
      <c r="V195" s="42"/>
    </row>
    <row r="196" spans="8:22" ht="20.100000000000001" customHeight="1">
      <c r="H196" s="246"/>
      <c r="I196" s="246"/>
      <c r="J196" s="246"/>
      <c r="K196" s="246"/>
      <c r="L196" s="246"/>
      <c r="M196" s="246"/>
      <c r="N196" s="246"/>
      <c r="U196" s="225"/>
      <c r="V196" s="42"/>
    </row>
    <row r="197" spans="8:22" ht="20.100000000000001" customHeight="1">
      <c r="H197" s="246"/>
      <c r="I197" s="246"/>
      <c r="J197" s="246"/>
      <c r="K197" s="246"/>
      <c r="L197" s="246"/>
      <c r="M197" s="246"/>
      <c r="N197" s="246"/>
      <c r="U197" s="225"/>
      <c r="V197" s="42"/>
    </row>
    <row r="198" spans="8:22" ht="20.100000000000001" customHeight="1">
      <c r="H198" s="246"/>
      <c r="I198" s="246"/>
      <c r="J198" s="246"/>
      <c r="K198" s="246"/>
      <c r="L198" s="246"/>
      <c r="M198" s="246"/>
      <c r="N198" s="246"/>
      <c r="U198" s="225"/>
      <c r="V198" s="42"/>
    </row>
    <row r="199" spans="8:22" ht="20.100000000000001" customHeight="1">
      <c r="H199" s="246"/>
      <c r="I199" s="246"/>
      <c r="J199" s="246"/>
      <c r="K199" s="246"/>
      <c r="L199" s="246"/>
      <c r="M199" s="246"/>
      <c r="N199" s="246"/>
      <c r="U199" s="225"/>
      <c r="V199" s="42"/>
    </row>
    <row r="200" spans="8:22" ht="20.100000000000001" customHeight="1">
      <c r="H200" s="246"/>
      <c r="I200" s="246"/>
      <c r="J200" s="246"/>
      <c r="K200" s="246"/>
      <c r="L200" s="246"/>
      <c r="M200" s="246"/>
      <c r="N200" s="246"/>
      <c r="U200" s="225"/>
      <c r="V200" s="42"/>
    </row>
    <row r="201" spans="8:22" ht="20.100000000000001" customHeight="1">
      <c r="H201" s="246"/>
      <c r="I201" s="246"/>
      <c r="J201" s="246"/>
      <c r="K201" s="246"/>
      <c r="L201" s="246"/>
      <c r="M201" s="246"/>
      <c r="N201" s="246"/>
      <c r="U201" s="225"/>
      <c r="V201" s="42"/>
    </row>
    <row r="202" spans="8:22" ht="20.100000000000001" customHeight="1">
      <c r="H202" s="246"/>
      <c r="I202" s="246"/>
      <c r="J202" s="246"/>
      <c r="K202" s="246"/>
      <c r="L202" s="246"/>
      <c r="M202" s="246"/>
      <c r="N202" s="246"/>
      <c r="U202" s="225"/>
      <c r="V202" s="42"/>
    </row>
    <row r="203" spans="8:22" ht="20.100000000000001" customHeight="1">
      <c r="H203" s="246"/>
      <c r="I203" s="246"/>
      <c r="J203" s="246"/>
      <c r="K203" s="246"/>
      <c r="L203" s="246"/>
      <c r="M203" s="246"/>
      <c r="N203" s="246"/>
      <c r="U203" s="225"/>
      <c r="V203" s="42"/>
    </row>
    <row r="204" spans="8:22" ht="20.100000000000001" customHeight="1">
      <c r="H204" s="246"/>
      <c r="I204" s="246"/>
      <c r="J204" s="246"/>
      <c r="K204" s="246"/>
      <c r="L204" s="246"/>
      <c r="M204" s="246"/>
      <c r="N204" s="246"/>
      <c r="U204" s="225"/>
      <c r="V204" s="42"/>
    </row>
    <row r="205" spans="8:22" ht="20.100000000000001" customHeight="1">
      <c r="H205" s="246"/>
      <c r="I205" s="246"/>
      <c r="J205" s="246"/>
      <c r="K205" s="246"/>
      <c r="L205" s="246"/>
      <c r="M205" s="246"/>
      <c r="N205" s="246"/>
      <c r="U205" s="225"/>
      <c r="V205" s="42"/>
    </row>
    <row r="206" spans="8:22" ht="20.100000000000001" customHeight="1">
      <c r="H206" s="246"/>
      <c r="I206" s="246"/>
      <c r="J206" s="246"/>
      <c r="K206" s="246"/>
      <c r="L206" s="246"/>
      <c r="M206" s="246"/>
      <c r="N206" s="246"/>
      <c r="U206" s="225"/>
      <c r="V206" s="42"/>
    </row>
    <row r="207" spans="8:22" ht="20.100000000000001" customHeight="1">
      <c r="H207" s="246"/>
      <c r="I207" s="246"/>
      <c r="J207" s="246"/>
      <c r="K207" s="246"/>
      <c r="L207" s="246"/>
      <c r="M207" s="246"/>
      <c r="N207" s="246"/>
      <c r="U207" s="225"/>
      <c r="V207" s="42"/>
    </row>
    <row r="208" spans="8:22" ht="20.100000000000001" customHeight="1">
      <c r="H208" s="246"/>
      <c r="I208" s="246"/>
      <c r="J208" s="246"/>
      <c r="K208" s="246"/>
      <c r="L208" s="246"/>
      <c r="M208" s="246"/>
      <c r="N208" s="246"/>
      <c r="U208" s="225"/>
      <c r="V208" s="42"/>
    </row>
    <row r="209" spans="8:22" ht="20.100000000000001" customHeight="1">
      <c r="H209" s="246"/>
      <c r="I209" s="246"/>
      <c r="J209" s="246"/>
      <c r="K209" s="246"/>
      <c r="L209" s="246"/>
      <c r="M209" s="246"/>
      <c r="N209" s="246"/>
      <c r="U209" s="225"/>
      <c r="V209" s="42"/>
    </row>
    <row r="210" spans="8:22">
      <c r="U210" s="225"/>
      <c r="V210" s="42"/>
    </row>
    <row r="211" spans="8:22">
      <c r="U211" s="225"/>
      <c r="V211" s="42"/>
    </row>
    <row r="212" spans="8:22">
      <c r="U212" s="225"/>
      <c r="V212" s="42"/>
    </row>
    <row r="213" spans="8:22">
      <c r="U213" s="225"/>
      <c r="V213" s="42"/>
    </row>
    <row r="214" spans="8:22">
      <c r="U214" s="225"/>
      <c r="V214" s="42"/>
    </row>
  </sheetData>
  <sheetProtection sheet="1" formatRows="0"/>
  <mergeCells count="186">
    <mergeCell ref="A160:B160"/>
    <mergeCell ref="A161:B161"/>
    <mergeCell ref="A162:B162"/>
    <mergeCell ref="A163:B163"/>
    <mergeCell ref="A154:B154"/>
    <mergeCell ref="A155:B155"/>
    <mergeCell ref="A156:B156"/>
    <mergeCell ref="A157:B157"/>
    <mergeCell ref="A158:B158"/>
    <mergeCell ref="A159:B159"/>
    <mergeCell ref="A148:B148"/>
    <mergeCell ref="A149:B149"/>
    <mergeCell ref="A150:B150"/>
    <mergeCell ref="A151:B151"/>
    <mergeCell ref="A152:B152"/>
    <mergeCell ref="A153:B153"/>
    <mergeCell ref="A142:B142"/>
    <mergeCell ref="A143:B143"/>
    <mergeCell ref="A144:B144"/>
    <mergeCell ref="A145:B145"/>
    <mergeCell ref="A146:B146"/>
    <mergeCell ref="A147:B147"/>
    <mergeCell ref="A136:B136"/>
    <mergeCell ref="A137:B137"/>
    <mergeCell ref="A138:B138"/>
    <mergeCell ref="A139:B139"/>
    <mergeCell ref="A140:B140"/>
    <mergeCell ref="A141:B141"/>
    <mergeCell ref="A130:B130"/>
    <mergeCell ref="A131:B131"/>
    <mergeCell ref="A132:B132"/>
    <mergeCell ref="A133:B133"/>
    <mergeCell ref="A134:B134"/>
    <mergeCell ref="A135:B135"/>
    <mergeCell ref="A124:B124"/>
    <mergeCell ref="A125:B125"/>
    <mergeCell ref="A126:B126"/>
    <mergeCell ref="A127:B127"/>
    <mergeCell ref="A128:B128"/>
    <mergeCell ref="A129:B129"/>
    <mergeCell ref="A118:B118"/>
    <mergeCell ref="A119:B119"/>
    <mergeCell ref="A120:B120"/>
    <mergeCell ref="A121:B121"/>
    <mergeCell ref="A122:B122"/>
    <mergeCell ref="A123:B123"/>
    <mergeCell ref="O110:Q110"/>
    <mergeCell ref="A113:B113"/>
    <mergeCell ref="A114:B114"/>
    <mergeCell ref="A115:B115"/>
    <mergeCell ref="A116:B116"/>
    <mergeCell ref="A117:B117"/>
    <mergeCell ref="A108:B108"/>
    <mergeCell ref="D108:J108"/>
    <mergeCell ref="L108:N108"/>
    <mergeCell ref="O108:Q108"/>
    <mergeCell ref="A109:B110"/>
    <mergeCell ref="C109:C110"/>
    <mergeCell ref="D109:J110"/>
    <mergeCell ref="L109:N109"/>
    <mergeCell ref="O109:Q109"/>
    <mergeCell ref="L110:N110"/>
    <mergeCell ref="A101:B101"/>
    <mergeCell ref="A102:B102"/>
    <mergeCell ref="A103:B103"/>
    <mergeCell ref="A104:B104"/>
    <mergeCell ref="A105:B105"/>
    <mergeCell ref="A106:B106"/>
    <mergeCell ref="A95:B95"/>
    <mergeCell ref="A96:B96"/>
    <mergeCell ref="A97:B97"/>
    <mergeCell ref="A98:B98"/>
    <mergeCell ref="A99:B99"/>
    <mergeCell ref="A100:B100"/>
    <mergeCell ref="A89:B89"/>
    <mergeCell ref="A90:B90"/>
    <mergeCell ref="A91:B91"/>
    <mergeCell ref="A92:B92"/>
    <mergeCell ref="A93:B93"/>
    <mergeCell ref="A94:B94"/>
    <mergeCell ref="A83:B83"/>
    <mergeCell ref="A84:B84"/>
    <mergeCell ref="A85:B85"/>
    <mergeCell ref="A86:B86"/>
    <mergeCell ref="A87:B87"/>
    <mergeCell ref="A88:B88"/>
    <mergeCell ref="A77:B77"/>
    <mergeCell ref="A78:B78"/>
    <mergeCell ref="A79:B79"/>
    <mergeCell ref="A80:B80"/>
    <mergeCell ref="A81:B81"/>
    <mergeCell ref="A82:B82"/>
    <mergeCell ref="A71:B71"/>
    <mergeCell ref="A72:B72"/>
    <mergeCell ref="A73:B73"/>
    <mergeCell ref="A74:B74"/>
    <mergeCell ref="A75:B75"/>
    <mergeCell ref="A76:B76"/>
    <mergeCell ref="A65:B65"/>
    <mergeCell ref="A66:B66"/>
    <mergeCell ref="A67:B67"/>
    <mergeCell ref="A68:B68"/>
    <mergeCell ref="A69:B69"/>
    <mergeCell ref="A70:B70"/>
    <mergeCell ref="A59:B59"/>
    <mergeCell ref="A60:B60"/>
    <mergeCell ref="A61:B61"/>
    <mergeCell ref="A62:B62"/>
    <mergeCell ref="A63:B63"/>
    <mergeCell ref="A64:B64"/>
    <mergeCell ref="A54:B54"/>
    <mergeCell ref="A55:B55"/>
    <mergeCell ref="A56:B56"/>
    <mergeCell ref="A57:B57"/>
    <mergeCell ref="A58:B58"/>
    <mergeCell ref="A48:B48"/>
    <mergeCell ref="U50:V50"/>
    <mergeCell ref="A49:B49"/>
    <mergeCell ref="A50:B50"/>
    <mergeCell ref="A51:B51"/>
    <mergeCell ref="A52:B52"/>
    <mergeCell ref="A35:B35"/>
    <mergeCell ref="A36:B36"/>
    <mergeCell ref="A37:B37"/>
    <mergeCell ref="A38:B38"/>
    <mergeCell ref="A39:B39"/>
    <mergeCell ref="A40:B40"/>
    <mergeCell ref="A41:B41"/>
    <mergeCell ref="U36:U49"/>
    <mergeCell ref="A53:B53"/>
    <mergeCell ref="A42:B42"/>
    <mergeCell ref="A43:B43"/>
    <mergeCell ref="A44:B44"/>
    <mergeCell ref="A45:B45"/>
    <mergeCell ref="A46:B46"/>
    <mergeCell ref="A47:B47"/>
    <mergeCell ref="U21:V21"/>
    <mergeCell ref="A22:B22"/>
    <mergeCell ref="A23:B23"/>
    <mergeCell ref="A24:B24"/>
    <mergeCell ref="A25:B25"/>
    <mergeCell ref="A26:B26"/>
    <mergeCell ref="U22:U35"/>
    <mergeCell ref="A16:B16"/>
    <mergeCell ref="U16:V16"/>
    <mergeCell ref="A17:B17"/>
    <mergeCell ref="U17:V17"/>
    <mergeCell ref="A18:B18"/>
    <mergeCell ref="U18:V18"/>
    <mergeCell ref="A27:B27"/>
    <mergeCell ref="A28:B28"/>
    <mergeCell ref="A29:B29"/>
    <mergeCell ref="A30:B30"/>
    <mergeCell ref="A31:B31"/>
    <mergeCell ref="A32:B32"/>
    <mergeCell ref="A19:B19"/>
    <mergeCell ref="A20:B20"/>
    <mergeCell ref="A21:B21"/>
    <mergeCell ref="A33:B33"/>
    <mergeCell ref="A34:B34"/>
    <mergeCell ref="A9:B9"/>
    <mergeCell ref="U9:V9"/>
    <mergeCell ref="A10:B10"/>
    <mergeCell ref="U10:V10"/>
    <mergeCell ref="A11:B11"/>
    <mergeCell ref="U11:U15"/>
    <mergeCell ref="A12:B12"/>
    <mergeCell ref="A13:B13"/>
    <mergeCell ref="A14:B14"/>
    <mergeCell ref="A15:B15"/>
    <mergeCell ref="O3:Q3"/>
    <mergeCell ref="U5:V5"/>
    <mergeCell ref="A6:B6"/>
    <mergeCell ref="A7:B7"/>
    <mergeCell ref="A8:B8"/>
    <mergeCell ref="U8:V8"/>
    <mergeCell ref="A1:B1"/>
    <mergeCell ref="D1:J1"/>
    <mergeCell ref="L1:N1"/>
    <mergeCell ref="O1:Q1"/>
    <mergeCell ref="A2:B3"/>
    <mergeCell ref="C2:C3"/>
    <mergeCell ref="D2:J3"/>
    <mergeCell ref="L2:N2"/>
    <mergeCell ref="O2:Q2"/>
    <mergeCell ref="L3:N3"/>
  </mergeCells>
  <phoneticPr fontId="5"/>
  <conditionalFormatting sqref="N48:N106 F48:F106 H48:H106 K48:K106">
    <cfRule type="expression" dxfId="649" priority="73">
      <formula>INDIRECT(ADDRESS(ROW(),COLUMN()))=TRUNC(INDIRECT(ADDRESS(ROW(),COLUMN())))</formula>
    </cfRule>
  </conditionalFormatting>
  <conditionalFormatting sqref="N24:N47">
    <cfRule type="expression" dxfId="648" priority="69">
      <formula>INDIRECT(ADDRESS(ROW(),COLUMN()))=TRUNC(INDIRECT(ADDRESS(ROW(),COLUMN())))</formula>
    </cfRule>
  </conditionalFormatting>
  <conditionalFormatting sqref="F45:F47">
    <cfRule type="expression" dxfId="647" priority="72">
      <formula>INDIRECT(ADDRESS(ROW(),COLUMN()))=TRUNC(INDIRECT(ADDRESS(ROW(),COLUMN())))</formula>
    </cfRule>
  </conditionalFormatting>
  <conditionalFormatting sqref="H42 H45:H47">
    <cfRule type="expression" dxfId="646" priority="71">
      <formula>INDIRECT(ADDRESS(ROW(),COLUMN()))=TRUNC(INDIRECT(ADDRESS(ROW(),COLUMN())))</formula>
    </cfRule>
  </conditionalFormatting>
  <conditionalFormatting sqref="K26:K47">
    <cfRule type="expression" dxfId="645" priority="70">
      <formula>INDIRECT(ADDRESS(ROW(),COLUMN()))=TRUNC(INDIRECT(ADDRESS(ROW(),COLUMN())))</formula>
    </cfRule>
  </conditionalFormatting>
  <conditionalFormatting sqref="N7">
    <cfRule type="expression" dxfId="644" priority="67">
      <formula>INDIRECT(ADDRESS(ROW(),COLUMN()))=TRUNC(INDIRECT(ADDRESS(ROW(),COLUMN())))</formula>
    </cfRule>
  </conditionalFormatting>
  <conditionalFormatting sqref="K7">
    <cfRule type="expression" dxfId="643" priority="68">
      <formula>INDIRECT(ADDRESS(ROW(),COLUMN()))=TRUNC(INDIRECT(ADDRESS(ROW(),COLUMN())))</formula>
    </cfRule>
  </conditionalFormatting>
  <conditionalFormatting sqref="N8">
    <cfRule type="expression" dxfId="642" priority="65">
      <formula>INDIRECT(ADDRESS(ROW(),COLUMN()))=TRUNC(INDIRECT(ADDRESS(ROW(),COLUMN())))</formula>
    </cfRule>
  </conditionalFormatting>
  <conditionalFormatting sqref="K8">
    <cfRule type="expression" dxfId="641" priority="66">
      <formula>INDIRECT(ADDRESS(ROW(),COLUMN()))=TRUNC(INDIRECT(ADDRESS(ROW(),COLUMN())))</formula>
    </cfRule>
  </conditionalFormatting>
  <conditionalFormatting sqref="N9:N23">
    <cfRule type="expression" dxfId="640" priority="62">
      <formula>INDIRECT(ADDRESS(ROW(),COLUMN()))=TRUNC(INDIRECT(ADDRESS(ROW(),COLUMN())))</formula>
    </cfRule>
  </conditionalFormatting>
  <conditionalFormatting sqref="H18:H22">
    <cfRule type="expression" dxfId="639" priority="64">
      <formula>INDIRECT(ADDRESS(ROW(),COLUMN()))=TRUNC(INDIRECT(ADDRESS(ROW(),COLUMN())))</formula>
    </cfRule>
  </conditionalFormatting>
  <conditionalFormatting sqref="K9:K22">
    <cfRule type="expression" dxfId="638" priority="63">
      <formula>INDIRECT(ADDRESS(ROW(),COLUMN()))=TRUNC(INDIRECT(ADDRESS(ROW(),COLUMN())))</formula>
    </cfRule>
  </conditionalFormatting>
  <conditionalFormatting sqref="F7 F12">
    <cfRule type="expression" dxfId="637" priority="61">
      <formula>INDIRECT(ADDRESS(ROW(),COLUMN()))=TRUNC(INDIRECT(ADDRESS(ROW(),COLUMN())))</formula>
    </cfRule>
  </conditionalFormatting>
  <conditionalFormatting sqref="H7 H12">
    <cfRule type="expression" dxfId="636" priority="60">
      <formula>INDIRECT(ADDRESS(ROW(),COLUMN()))=TRUNC(INDIRECT(ADDRESS(ROW(),COLUMN())))</formula>
    </cfRule>
  </conditionalFormatting>
  <conditionalFormatting sqref="F9">
    <cfRule type="expression" dxfId="635" priority="59">
      <formula>INDIRECT(ADDRESS(ROW(),COLUMN()))=TRUNC(INDIRECT(ADDRESS(ROW(),COLUMN())))</formula>
    </cfRule>
  </conditionalFormatting>
  <conditionalFormatting sqref="H9">
    <cfRule type="expression" dxfId="634" priority="58">
      <formula>INDIRECT(ADDRESS(ROW(),COLUMN()))=TRUNC(INDIRECT(ADDRESS(ROW(),COLUMN())))</formula>
    </cfRule>
  </conditionalFormatting>
  <conditionalFormatting sqref="F11">
    <cfRule type="expression" dxfId="633" priority="57">
      <formula>INDIRECT(ADDRESS(ROW(),COLUMN()))=TRUNC(INDIRECT(ADDRESS(ROW(),COLUMN())))</formula>
    </cfRule>
  </conditionalFormatting>
  <conditionalFormatting sqref="H11">
    <cfRule type="expression" dxfId="632" priority="56">
      <formula>INDIRECT(ADDRESS(ROW(),COLUMN()))=TRUNC(INDIRECT(ADDRESS(ROW(),COLUMN())))</formula>
    </cfRule>
  </conditionalFormatting>
  <conditionalFormatting sqref="F8">
    <cfRule type="expression" dxfId="631" priority="55">
      <formula>INDIRECT(ADDRESS(ROW(),COLUMN()))=TRUNC(INDIRECT(ADDRESS(ROW(),COLUMN())))</formula>
    </cfRule>
  </conditionalFormatting>
  <conditionalFormatting sqref="H8">
    <cfRule type="expression" dxfId="630" priority="54">
      <formula>INDIRECT(ADDRESS(ROW(),COLUMN()))=TRUNC(INDIRECT(ADDRESS(ROW(),COLUMN())))</formula>
    </cfRule>
  </conditionalFormatting>
  <conditionalFormatting sqref="F10">
    <cfRule type="expression" dxfId="629" priority="53">
      <formula>INDIRECT(ADDRESS(ROW(),COLUMN()))=TRUNC(INDIRECT(ADDRESS(ROW(),COLUMN())))</formula>
    </cfRule>
  </conditionalFormatting>
  <conditionalFormatting sqref="H10">
    <cfRule type="expression" dxfId="628" priority="52">
      <formula>INDIRECT(ADDRESS(ROW(),COLUMN()))=TRUNC(INDIRECT(ADDRESS(ROW(),COLUMN())))</formula>
    </cfRule>
  </conditionalFormatting>
  <conditionalFormatting sqref="F13 F16">
    <cfRule type="expression" dxfId="627" priority="51">
      <formula>INDIRECT(ADDRESS(ROW(),COLUMN()))=TRUNC(INDIRECT(ADDRESS(ROW(),COLUMN())))</formula>
    </cfRule>
  </conditionalFormatting>
  <conditionalFormatting sqref="H13 H16">
    <cfRule type="expression" dxfId="626" priority="50">
      <formula>INDIRECT(ADDRESS(ROW(),COLUMN()))=TRUNC(INDIRECT(ADDRESS(ROW(),COLUMN())))</formula>
    </cfRule>
  </conditionalFormatting>
  <conditionalFormatting sqref="F14">
    <cfRule type="expression" dxfId="625" priority="49">
      <formula>INDIRECT(ADDRESS(ROW(),COLUMN()))=TRUNC(INDIRECT(ADDRESS(ROW(),COLUMN())))</formula>
    </cfRule>
  </conditionalFormatting>
  <conditionalFormatting sqref="H14">
    <cfRule type="expression" dxfId="624" priority="48">
      <formula>INDIRECT(ADDRESS(ROW(),COLUMN()))=TRUNC(INDIRECT(ADDRESS(ROW(),COLUMN())))</formula>
    </cfRule>
  </conditionalFormatting>
  <conditionalFormatting sqref="F15">
    <cfRule type="expression" dxfId="623" priority="47">
      <formula>INDIRECT(ADDRESS(ROW(),COLUMN()))=TRUNC(INDIRECT(ADDRESS(ROW(),COLUMN())))</formula>
    </cfRule>
  </conditionalFormatting>
  <conditionalFormatting sqref="H15">
    <cfRule type="expression" dxfId="622" priority="46">
      <formula>INDIRECT(ADDRESS(ROW(),COLUMN()))=TRUNC(INDIRECT(ADDRESS(ROW(),COLUMN())))</formula>
    </cfRule>
  </conditionalFormatting>
  <conditionalFormatting sqref="F17">
    <cfRule type="expression" dxfId="621" priority="45">
      <formula>INDIRECT(ADDRESS(ROW(),COLUMN()))=TRUNC(INDIRECT(ADDRESS(ROW(),COLUMN())))</formula>
    </cfRule>
  </conditionalFormatting>
  <conditionalFormatting sqref="H17">
    <cfRule type="expression" dxfId="620" priority="44">
      <formula>INDIRECT(ADDRESS(ROW(),COLUMN()))=TRUNC(INDIRECT(ADDRESS(ROW(),COLUMN())))</formula>
    </cfRule>
  </conditionalFormatting>
  <conditionalFormatting sqref="F18 F20">
    <cfRule type="expression" dxfId="619" priority="43">
      <formula>INDIRECT(ADDRESS(ROW(),COLUMN()))=TRUNC(INDIRECT(ADDRESS(ROW(),COLUMN())))</formula>
    </cfRule>
  </conditionalFormatting>
  <conditionalFormatting sqref="F19">
    <cfRule type="expression" dxfId="618" priority="42">
      <formula>INDIRECT(ADDRESS(ROW(),COLUMN()))=TRUNC(INDIRECT(ADDRESS(ROW(),COLUMN())))</formula>
    </cfRule>
  </conditionalFormatting>
  <conditionalFormatting sqref="F21:F22">
    <cfRule type="expression" dxfId="617" priority="41">
      <formula>INDIRECT(ADDRESS(ROW(),COLUMN()))=TRUNC(INDIRECT(ADDRESS(ROW(),COLUMN())))</formula>
    </cfRule>
  </conditionalFormatting>
  <conditionalFormatting sqref="F23:F25">
    <cfRule type="expression" dxfId="616" priority="40">
      <formula>INDIRECT(ADDRESS(ROW(),COLUMN()))=TRUNC(INDIRECT(ADDRESS(ROW(),COLUMN())))</formula>
    </cfRule>
  </conditionalFormatting>
  <conditionalFormatting sqref="H23:H25">
    <cfRule type="expression" dxfId="615" priority="39">
      <formula>INDIRECT(ADDRESS(ROW(),COLUMN()))=TRUNC(INDIRECT(ADDRESS(ROW(),COLUMN())))</formula>
    </cfRule>
  </conditionalFormatting>
  <conditionalFormatting sqref="K23:K25">
    <cfRule type="expression" dxfId="614" priority="38">
      <formula>INDIRECT(ADDRESS(ROW(),COLUMN()))=TRUNC(INDIRECT(ADDRESS(ROW(),COLUMN())))</formula>
    </cfRule>
  </conditionalFormatting>
  <conditionalFormatting sqref="F26:F27">
    <cfRule type="expression" dxfId="613" priority="37">
      <formula>INDIRECT(ADDRESS(ROW(),COLUMN()))=TRUNC(INDIRECT(ADDRESS(ROW(),COLUMN())))</formula>
    </cfRule>
  </conditionalFormatting>
  <conditionalFormatting sqref="H26:H27">
    <cfRule type="expression" dxfId="612" priority="36">
      <formula>INDIRECT(ADDRESS(ROW(),COLUMN()))=TRUNC(INDIRECT(ADDRESS(ROW(),COLUMN())))</formula>
    </cfRule>
  </conditionalFormatting>
  <conditionalFormatting sqref="F28:F29 F39 F41">
    <cfRule type="expression" dxfId="611" priority="35">
      <formula>INDIRECT(ADDRESS(ROW(),COLUMN()))=TRUNC(INDIRECT(ADDRESS(ROW(),COLUMN())))</formula>
    </cfRule>
  </conditionalFormatting>
  <conditionalFormatting sqref="H28:H29 H39 H41">
    <cfRule type="expression" dxfId="610" priority="34">
      <formula>INDIRECT(ADDRESS(ROW(),COLUMN()))=TRUNC(INDIRECT(ADDRESS(ROW(),COLUMN())))</formula>
    </cfRule>
  </conditionalFormatting>
  <conditionalFormatting sqref="F37">
    <cfRule type="expression" dxfId="609" priority="33">
      <formula>INDIRECT(ADDRESS(ROW(),COLUMN()))=TRUNC(INDIRECT(ADDRESS(ROW(),COLUMN())))</formula>
    </cfRule>
  </conditionalFormatting>
  <conditionalFormatting sqref="H37">
    <cfRule type="expression" dxfId="608" priority="32">
      <formula>INDIRECT(ADDRESS(ROW(),COLUMN()))=TRUNC(INDIRECT(ADDRESS(ROW(),COLUMN())))</formula>
    </cfRule>
  </conditionalFormatting>
  <conditionalFormatting sqref="F34">
    <cfRule type="expression" dxfId="607" priority="31">
      <formula>INDIRECT(ADDRESS(ROW(),COLUMN()))=TRUNC(INDIRECT(ADDRESS(ROW(),COLUMN())))</formula>
    </cfRule>
  </conditionalFormatting>
  <conditionalFormatting sqref="H34">
    <cfRule type="expression" dxfId="606" priority="30">
      <formula>INDIRECT(ADDRESS(ROW(),COLUMN()))=TRUNC(INDIRECT(ADDRESS(ROW(),COLUMN())))</formula>
    </cfRule>
  </conditionalFormatting>
  <conditionalFormatting sqref="F35">
    <cfRule type="expression" dxfId="605" priority="29">
      <formula>INDIRECT(ADDRESS(ROW(),COLUMN()))=TRUNC(INDIRECT(ADDRESS(ROW(),COLUMN())))</formula>
    </cfRule>
  </conditionalFormatting>
  <conditionalFormatting sqref="H35">
    <cfRule type="expression" dxfId="604" priority="28">
      <formula>INDIRECT(ADDRESS(ROW(),COLUMN()))=TRUNC(INDIRECT(ADDRESS(ROW(),COLUMN())))</formula>
    </cfRule>
  </conditionalFormatting>
  <conditionalFormatting sqref="F38">
    <cfRule type="expression" dxfId="603" priority="27">
      <formula>INDIRECT(ADDRESS(ROW(),COLUMN()))=TRUNC(INDIRECT(ADDRESS(ROW(),COLUMN())))</formula>
    </cfRule>
  </conditionalFormatting>
  <conditionalFormatting sqref="H38">
    <cfRule type="expression" dxfId="602" priority="26">
      <formula>INDIRECT(ADDRESS(ROW(),COLUMN()))=TRUNC(INDIRECT(ADDRESS(ROW(),COLUMN())))</formula>
    </cfRule>
  </conditionalFormatting>
  <conditionalFormatting sqref="F40">
    <cfRule type="expression" dxfId="601" priority="25">
      <formula>INDIRECT(ADDRESS(ROW(),COLUMN()))=TRUNC(INDIRECT(ADDRESS(ROW(),COLUMN())))</formula>
    </cfRule>
  </conditionalFormatting>
  <conditionalFormatting sqref="H40">
    <cfRule type="expression" dxfId="600" priority="24">
      <formula>INDIRECT(ADDRESS(ROW(),COLUMN()))=TRUNC(INDIRECT(ADDRESS(ROW(),COLUMN())))</formula>
    </cfRule>
  </conditionalFormatting>
  <conditionalFormatting sqref="F33">
    <cfRule type="expression" dxfId="599" priority="23">
      <formula>INDIRECT(ADDRESS(ROW(),COLUMN()))=TRUNC(INDIRECT(ADDRESS(ROW(),COLUMN())))</formula>
    </cfRule>
  </conditionalFormatting>
  <conditionalFormatting sqref="H33">
    <cfRule type="expression" dxfId="598" priority="22">
      <formula>INDIRECT(ADDRESS(ROW(),COLUMN()))=TRUNC(INDIRECT(ADDRESS(ROW(),COLUMN())))</formula>
    </cfRule>
  </conditionalFormatting>
  <conditionalFormatting sqref="F36">
    <cfRule type="expression" dxfId="597" priority="21">
      <formula>INDIRECT(ADDRESS(ROW(),COLUMN()))=TRUNC(INDIRECT(ADDRESS(ROW(),COLUMN())))</formula>
    </cfRule>
  </conditionalFormatting>
  <conditionalFormatting sqref="H36">
    <cfRule type="expression" dxfId="596" priority="20">
      <formula>INDIRECT(ADDRESS(ROW(),COLUMN()))=TRUNC(INDIRECT(ADDRESS(ROW(),COLUMN())))</formula>
    </cfRule>
  </conditionalFormatting>
  <conditionalFormatting sqref="F32">
    <cfRule type="expression" dxfId="595" priority="19">
      <formula>INDIRECT(ADDRESS(ROW(),COLUMN()))=TRUNC(INDIRECT(ADDRESS(ROW(),COLUMN())))</formula>
    </cfRule>
  </conditionalFormatting>
  <conditionalFormatting sqref="H32">
    <cfRule type="expression" dxfId="594" priority="18">
      <formula>INDIRECT(ADDRESS(ROW(),COLUMN()))=TRUNC(INDIRECT(ADDRESS(ROW(),COLUMN())))</formula>
    </cfRule>
  </conditionalFormatting>
  <conditionalFormatting sqref="F30">
    <cfRule type="expression" dxfId="593" priority="17">
      <formula>INDIRECT(ADDRESS(ROW(),COLUMN()))=TRUNC(INDIRECT(ADDRESS(ROW(),COLUMN())))</formula>
    </cfRule>
  </conditionalFormatting>
  <conditionalFormatting sqref="H30">
    <cfRule type="expression" dxfId="592" priority="16">
      <formula>INDIRECT(ADDRESS(ROW(),COLUMN()))=TRUNC(INDIRECT(ADDRESS(ROW(),COLUMN())))</formula>
    </cfRule>
  </conditionalFormatting>
  <conditionalFormatting sqref="F31">
    <cfRule type="expression" dxfId="591" priority="15">
      <formula>INDIRECT(ADDRESS(ROW(),COLUMN()))=TRUNC(INDIRECT(ADDRESS(ROW(),COLUMN())))</formula>
    </cfRule>
  </conditionalFormatting>
  <conditionalFormatting sqref="H31">
    <cfRule type="expression" dxfId="590" priority="14">
      <formula>INDIRECT(ADDRESS(ROW(),COLUMN()))=TRUNC(INDIRECT(ADDRESS(ROW(),COLUMN())))</formula>
    </cfRule>
  </conditionalFormatting>
  <conditionalFormatting sqref="F42">
    <cfRule type="expression" dxfId="589" priority="13">
      <formula>INDIRECT(ADDRESS(ROW(),COLUMN()))=TRUNC(INDIRECT(ADDRESS(ROW(),COLUMN())))</formula>
    </cfRule>
  </conditionalFormatting>
  <conditionalFormatting sqref="F43:F44">
    <cfRule type="expression" dxfId="588" priority="12">
      <formula>INDIRECT(ADDRESS(ROW(),COLUMN()))=TRUNC(INDIRECT(ADDRESS(ROW(),COLUMN())))</formula>
    </cfRule>
  </conditionalFormatting>
  <conditionalFormatting sqref="H43:H44">
    <cfRule type="expression" dxfId="587" priority="11">
      <formula>INDIRECT(ADDRESS(ROW(),COLUMN()))=TRUNC(INDIRECT(ADDRESS(ROW(),COLUMN())))</formula>
    </cfRule>
  </conditionalFormatting>
  <conditionalFormatting sqref="H114">
    <cfRule type="expression" dxfId="586" priority="10">
      <formula>INDIRECT(ADDRESS(ROW(),COLUMN()))=TRUNC(INDIRECT(ADDRESS(ROW(),COLUMN())))</formula>
    </cfRule>
  </conditionalFormatting>
  <conditionalFormatting sqref="K114">
    <cfRule type="expression" dxfId="585" priority="9">
      <formula>INDIRECT(ADDRESS(ROW(),COLUMN()))=TRUNC(INDIRECT(ADDRESS(ROW(),COLUMN())))</formula>
    </cfRule>
  </conditionalFormatting>
  <conditionalFormatting sqref="N114">
    <cfRule type="expression" dxfId="584" priority="8">
      <formula>INDIRECT(ADDRESS(ROW(),COLUMN()))=TRUNC(INDIRECT(ADDRESS(ROW(),COLUMN())))</formula>
    </cfRule>
  </conditionalFormatting>
  <conditionalFormatting sqref="F116:F163">
    <cfRule type="expression" dxfId="583" priority="7">
      <formula>INDIRECT(ADDRESS(ROW(),COLUMN()))=TRUNC(INDIRECT(ADDRESS(ROW(),COLUMN())))</formula>
    </cfRule>
  </conditionalFormatting>
  <conditionalFormatting sqref="H116:H163">
    <cfRule type="expression" dxfId="582" priority="6">
      <formula>INDIRECT(ADDRESS(ROW(),COLUMN()))=TRUNC(INDIRECT(ADDRESS(ROW(),COLUMN())))</formula>
    </cfRule>
  </conditionalFormatting>
  <conditionalFormatting sqref="K115:K163">
    <cfRule type="expression" dxfId="581" priority="5">
      <formula>INDIRECT(ADDRESS(ROW(),COLUMN()))=TRUNC(INDIRECT(ADDRESS(ROW(),COLUMN())))</formula>
    </cfRule>
  </conditionalFormatting>
  <conditionalFormatting sqref="N115:N163">
    <cfRule type="expression" dxfId="580" priority="4">
      <formula>INDIRECT(ADDRESS(ROW(),COLUMN()))=TRUNC(INDIRECT(ADDRESS(ROW(),COLUMN())))</formula>
    </cfRule>
  </conditionalFormatting>
  <conditionalFormatting sqref="F114">
    <cfRule type="expression" dxfId="579" priority="3">
      <formula>INDIRECT(ADDRESS(ROW(),COLUMN()))=TRUNC(INDIRECT(ADDRESS(ROW(),COLUMN())))</formula>
    </cfRule>
  </conditionalFormatting>
  <conditionalFormatting sqref="F115">
    <cfRule type="expression" dxfId="578" priority="2">
      <formula>INDIRECT(ADDRESS(ROW(),COLUMN()))=TRUNC(INDIRECT(ADDRESS(ROW(),COLUMN())))</formula>
    </cfRule>
  </conditionalFormatting>
  <conditionalFormatting sqref="H115">
    <cfRule type="expression" dxfId="577" priority="1">
      <formula>INDIRECT(ADDRESS(ROW(),COLUMN()))=TRUNC(INDIRECT(ADDRESS(ROW(),COLUMN())))</formula>
    </cfRule>
  </conditionalFormatting>
  <dataValidations count="7">
    <dataValidation type="list" allowBlank="1" showInputMessage="1" showErrorMessage="1" sqref="C2 C109" xr:uid="{00000000-0002-0000-1100-000000000000}">
      <formula1>"補助事業,間接補助事業"</formula1>
    </dataValidation>
    <dataValidation type="list" allowBlank="1" showInputMessage="1" showErrorMessage="1" sqref="Q7:Q106" xr:uid="{00000000-0002-0000-1100-000001000000}">
      <formula1>"○"</formula1>
    </dataValidation>
    <dataValidation type="list" allowBlank="1" showInputMessage="1" showErrorMessage="1" sqref="C7:C106" xr:uid="{00000000-0002-0000-1100-000002000000}">
      <formula1>支出</formula1>
    </dataValidation>
    <dataValidation type="list" imeMode="hiragana" allowBlank="1" showInputMessage="1" showErrorMessage="1" sqref="C114:C163" xr:uid="{00000000-0002-0000-1100-000003000000}">
      <formula1>収入</formula1>
    </dataValidation>
    <dataValidation imeMode="off" allowBlank="1" showInputMessage="1" showErrorMessage="1" sqref="W9:W18 K114:K163 N114:N163 P114:P163 H7:H106 K7:K106 N7:N106 F7:F106 P7:P106 H114:H163 F114:F163 W22:W49" xr:uid="{00000000-0002-0000-1100-000004000000}"/>
    <dataValidation imeMode="disabled" allowBlank="1" showInputMessage="1" showErrorMessage="1" sqref="O2:O3 A114:A163 A7:A106 O109:O110" xr:uid="{00000000-0002-0000-1100-000005000000}"/>
    <dataValidation imeMode="hiragana" allowBlank="1" showInputMessage="1" showErrorMessage="1" sqref="L114:L163 D7:D106 I7:I106 L7:L106 I114:I163 D114:D163" xr:uid="{00000000-0002-0000-1100-000006000000}"/>
  </dataValidations>
  <pageMargins left="0.70866141732283472" right="0.70866141732283472" top="0.74803149606299213" bottom="0.74803149606299213" header="0.31496062992125984" footer="0.31496062992125984"/>
  <pageSetup paperSize="9" scale="74" orientation="portrait" r:id="rId1"/>
  <headerFooter>
    <oddHeader>&amp;L&amp;14&amp;A</oddHeader>
  </headerFooter>
  <rowBreaks count="1" manualBreakCount="1">
    <brk id="107" max="16" man="1"/>
  </rowBreaks>
  <colBreaks count="1" manualBreakCount="1">
    <brk id="17"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39997558519241921"/>
  </sheetPr>
  <dimension ref="A1:W214"/>
  <sheetViews>
    <sheetView view="pageBreakPreview" zoomScale="85" zoomScaleNormal="100" zoomScaleSheetLayoutView="85" workbookViewId="0">
      <selection activeCell="S42" sqref="S42"/>
    </sheetView>
  </sheetViews>
  <sheetFormatPr defaultColWidth="9" defaultRowHeight="13.5"/>
  <cols>
    <col min="1" max="2" width="3.375" style="42" customWidth="1"/>
    <col min="3" max="3" width="13" style="42" customWidth="1"/>
    <col min="4" max="4" width="33.5" style="42" customWidth="1"/>
    <col min="5" max="5" width="1.125" style="42" customWidth="1"/>
    <col min="6" max="6" width="9.5" style="42" customWidth="1"/>
    <col min="7" max="7" width="1.375" style="42" customWidth="1"/>
    <col min="8" max="8" width="6" style="42" customWidth="1"/>
    <col min="9" max="9" width="6.125" style="42" customWidth="1"/>
    <col min="10" max="10" width="1.875" style="42" customWidth="1"/>
    <col min="11" max="11" width="6" style="42" customWidth="1"/>
    <col min="12" max="12" width="6.125" style="42" customWidth="1"/>
    <col min="13" max="13" width="2" style="42" customWidth="1"/>
    <col min="14" max="14" width="9.5" style="42" customWidth="1"/>
    <col min="15" max="15" width="1.75" style="42" customWidth="1"/>
    <col min="16" max="16" width="9.625" style="42" customWidth="1"/>
    <col min="17" max="17" width="6.875" style="42" customWidth="1"/>
    <col min="18" max="18" width="2.75" style="42" customWidth="1"/>
    <col min="19" max="19" width="20.625" style="42" customWidth="1"/>
    <col min="20" max="20" width="18.375" style="42" customWidth="1"/>
    <col min="21" max="21" width="3.25" style="42" customWidth="1"/>
    <col min="22" max="22" width="15.625" style="225" customWidth="1"/>
    <col min="23" max="23" width="15.875" style="42" customWidth="1"/>
    <col min="24" max="16384" width="9" style="42"/>
  </cols>
  <sheetData>
    <row r="1" spans="1:23" ht="22.15" customHeight="1">
      <c r="A1" s="336" t="s">
        <v>160</v>
      </c>
      <c r="B1" s="337"/>
      <c r="C1" s="253" t="s">
        <v>46</v>
      </c>
      <c r="D1" s="327" t="s">
        <v>144</v>
      </c>
      <c r="E1" s="328"/>
      <c r="F1" s="328"/>
      <c r="G1" s="328"/>
      <c r="H1" s="328"/>
      <c r="I1" s="328"/>
      <c r="J1" s="329"/>
      <c r="K1" s="224"/>
      <c r="L1" s="320" t="s">
        <v>18</v>
      </c>
      <c r="M1" s="320"/>
      <c r="N1" s="320"/>
      <c r="O1" s="319">
        <f>W35</f>
        <v>0</v>
      </c>
      <c r="P1" s="319"/>
      <c r="Q1" s="319"/>
      <c r="V1" s="42"/>
    </row>
    <row r="2" spans="1:23" ht="22.15" customHeight="1">
      <c r="A2" s="330">
        <v>15</v>
      </c>
      <c r="B2" s="331"/>
      <c r="C2" s="334"/>
      <c r="D2" s="321"/>
      <c r="E2" s="322"/>
      <c r="F2" s="322"/>
      <c r="G2" s="322"/>
      <c r="H2" s="322"/>
      <c r="I2" s="322"/>
      <c r="J2" s="323"/>
      <c r="K2" s="224"/>
      <c r="L2" s="320" t="s">
        <v>133</v>
      </c>
      <c r="M2" s="320"/>
      <c r="N2" s="320"/>
      <c r="O2" s="319">
        <f>W49</f>
        <v>0</v>
      </c>
      <c r="P2" s="319"/>
      <c r="Q2" s="319"/>
    </row>
    <row r="3" spans="1:23" ht="22.15" customHeight="1">
      <c r="A3" s="332"/>
      <c r="B3" s="333"/>
      <c r="C3" s="335"/>
      <c r="D3" s="324"/>
      <c r="E3" s="325"/>
      <c r="F3" s="325"/>
      <c r="G3" s="325"/>
      <c r="H3" s="325"/>
      <c r="I3" s="325"/>
      <c r="J3" s="326"/>
      <c r="K3" s="226"/>
      <c r="L3" s="320" t="s">
        <v>33</v>
      </c>
      <c r="M3" s="320"/>
      <c r="N3" s="320"/>
      <c r="O3" s="319">
        <f>W50</f>
        <v>0</v>
      </c>
      <c r="P3" s="319"/>
      <c r="Q3" s="319"/>
      <c r="V3" s="42"/>
    </row>
    <row r="4" spans="1:23" ht="21.75" customHeight="1" thickBot="1">
      <c r="A4" s="227"/>
      <c r="B4" s="227"/>
      <c r="E4" s="228"/>
      <c r="F4" s="228"/>
      <c r="G4" s="228"/>
      <c r="H4" s="228"/>
      <c r="I4" s="228"/>
      <c r="J4" s="228"/>
      <c r="K4" s="228"/>
      <c r="L4" s="228"/>
      <c r="M4" s="228"/>
      <c r="N4" s="228"/>
      <c r="O4" s="228"/>
      <c r="P4" s="229"/>
      <c r="U4" s="230" t="s">
        <v>142</v>
      </c>
      <c r="W4" s="231" t="s">
        <v>10</v>
      </c>
    </row>
    <row r="5" spans="1:23" ht="20.25" customHeight="1" thickTop="1" thickBot="1">
      <c r="A5" s="45" t="s">
        <v>3</v>
      </c>
      <c r="B5" s="45"/>
      <c r="C5" s="232"/>
      <c r="D5" s="46"/>
      <c r="E5" s="46"/>
      <c r="F5" s="46"/>
      <c r="G5" s="46"/>
      <c r="H5" s="46"/>
      <c r="I5" s="46"/>
      <c r="J5" s="46"/>
      <c r="K5" s="46"/>
      <c r="L5" s="46"/>
      <c r="M5" s="46"/>
      <c r="N5" s="46"/>
      <c r="O5" s="46"/>
      <c r="Q5" s="70" t="s">
        <v>10</v>
      </c>
      <c r="U5" s="365" t="s">
        <v>141</v>
      </c>
      <c r="V5" s="366"/>
      <c r="W5" s="233">
        <f>W18-W50</f>
        <v>0</v>
      </c>
    </row>
    <row r="6" spans="1:23" ht="28.15" customHeight="1" thickTop="1">
      <c r="A6" s="367" t="s">
        <v>54</v>
      </c>
      <c r="B6" s="368"/>
      <c r="C6" s="234" t="s">
        <v>17</v>
      </c>
      <c r="D6" s="47" t="s">
        <v>27</v>
      </c>
      <c r="E6" s="40"/>
      <c r="F6" s="51" t="s">
        <v>24</v>
      </c>
      <c r="G6" s="50" t="s">
        <v>28</v>
      </c>
      <c r="H6" s="51" t="s">
        <v>23</v>
      </c>
      <c r="I6" s="52" t="s">
        <v>25</v>
      </c>
      <c r="J6" s="50" t="s">
        <v>28</v>
      </c>
      <c r="K6" s="51" t="s">
        <v>29</v>
      </c>
      <c r="L6" s="52" t="s">
        <v>25</v>
      </c>
      <c r="M6" s="50" t="s">
        <v>30</v>
      </c>
      <c r="N6" s="51" t="s">
        <v>31</v>
      </c>
      <c r="O6" s="50" t="s">
        <v>32</v>
      </c>
      <c r="P6" s="235" t="s">
        <v>7</v>
      </c>
      <c r="Q6" s="236" t="s">
        <v>26</v>
      </c>
      <c r="U6" s="237"/>
      <c r="V6" s="237"/>
    </row>
    <row r="7" spans="1:23" ht="18" customHeight="1">
      <c r="A7" s="373">
        <v>1</v>
      </c>
      <c r="B7" s="374"/>
      <c r="C7" s="27"/>
      <c r="D7" s="101"/>
      <c r="E7" s="85"/>
      <c r="F7" s="28"/>
      <c r="G7" s="85"/>
      <c r="H7" s="80"/>
      <c r="I7" s="29"/>
      <c r="J7" s="88"/>
      <c r="K7" s="83"/>
      <c r="L7" s="29"/>
      <c r="M7" s="88"/>
      <c r="N7" s="25"/>
      <c r="O7" s="89"/>
      <c r="P7" s="238">
        <f>IF(F7="",0,INT(SUM(PRODUCT(F7,H7,K7),N7)))</f>
        <v>0</v>
      </c>
      <c r="Q7" s="74"/>
      <c r="U7" s="230" t="s">
        <v>135</v>
      </c>
      <c r="V7" s="43"/>
      <c r="W7" s="231" t="s">
        <v>10</v>
      </c>
    </row>
    <row r="8" spans="1:23" ht="18" customHeight="1">
      <c r="A8" s="317">
        <v>2</v>
      </c>
      <c r="B8" s="318"/>
      <c r="C8" s="9"/>
      <c r="D8" s="102"/>
      <c r="E8" s="86"/>
      <c r="F8" s="22"/>
      <c r="G8" s="86"/>
      <c r="H8" s="81"/>
      <c r="I8" s="11"/>
      <c r="J8" s="87"/>
      <c r="K8" s="82"/>
      <c r="L8" s="11"/>
      <c r="M8" s="87"/>
      <c r="N8" s="23"/>
      <c r="O8" s="90"/>
      <c r="P8" s="239">
        <f>IF(F8="",0,INT(SUM(PRODUCT(F8,H8,K8),N8)))</f>
        <v>0</v>
      </c>
      <c r="Q8" s="75"/>
      <c r="U8" s="355" t="s">
        <v>17</v>
      </c>
      <c r="V8" s="356"/>
      <c r="W8" s="126" t="s">
        <v>47</v>
      </c>
    </row>
    <row r="9" spans="1:23" ht="18" customHeight="1">
      <c r="A9" s="317">
        <v>3</v>
      </c>
      <c r="B9" s="318"/>
      <c r="C9" s="9"/>
      <c r="D9" s="102"/>
      <c r="E9" s="86"/>
      <c r="F9" s="22"/>
      <c r="G9" s="86"/>
      <c r="H9" s="81"/>
      <c r="I9" s="11"/>
      <c r="J9" s="87"/>
      <c r="K9" s="82"/>
      <c r="L9" s="11"/>
      <c r="M9" s="87"/>
      <c r="N9" s="23"/>
      <c r="O9" s="90"/>
      <c r="P9" s="239">
        <f>IF(F9="",0,INT(SUM(PRODUCT(F9,H9,K9),N9)))</f>
        <v>0</v>
      </c>
      <c r="Q9" s="75"/>
      <c r="U9" s="363" t="s">
        <v>138</v>
      </c>
      <c r="V9" s="363"/>
      <c r="W9" s="147">
        <f>SUMIF($C$114:$C$163,U9,$P$114:$P$163)</f>
        <v>0</v>
      </c>
    </row>
    <row r="10" spans="1:23" ht="18" customHeight="1">
      <c r="A10" s="317">
        <v>4</v>
      </c>
      <c r="B10" s="318"/>
      <c r="C10" s="9"/>
      <c r="D10" s="102"/>
      <c r="E10" s="86"/>
      <c r="F10" s="22"/>
      <c r="G10" s="86"/>
      <c r="H10" s="81"/>
      <c r="I10" s="11"/>
      <c r="J10" s="87"/>
      <c r="K10" s="82"/>
      <c r="L10" s="11"/>
      <c r="M10" s="87"/>
      <c r="N10" s="23"/>
      <c r="O10" s="90"/>
      <c r="P10" s="239">
        <f t="shared" ref="P10:P73" si="0">IF(F10="",0,INT(SUM(PRODUCT(F10,H10,K10),N10)))</f>
        <v>0</v>
      </c>
      <c r="Q10" s="75"/>
      <c r="U10" s="364" t="s">
        <v>155</v>
      </c>
      <c r="V10" s="364"/>
      <c r="W10" s="147">
        <f>SUMIF($C$114:$C$163,U10,$P$114:$P$163)</f>
        <v>0</v>
      </c>
    </row>
    <row r="11" spans="1:23" ht="18" customHeight="1">
      <c r="A11" s="317">
        <v>5</v>
      </c>
      <c r="B11" s="318"/>
      <c r="C11" s="9"/>
      <c r="D11" s="102"/>
      <c r="E11" s="86"/>
      <c r="F11" s="22"/>
      <c r="G11" s="86"/>
      <c r="H11" s="81"/>
      <c r="I11" s="11"/>
      <c r="J11" s="87"/>
      <c r="K11" s="82"/>
      <c r="L11" s="11"/>
      <c r="M11" s="87"/>
      <c r="N11" s="23"/>
      <c r="O11" s="90"/>
      <c r="P11" s="239">
        <f t="shared" si="0"/>
        <v>0</v>
      </c>
      <c r="Q11" s="75"/>
      <c r="U11" s="348" t="s">
        <v>51</v>
      </c>
      <c r="V11" s="145" t="s">
        <v>13</v>
      </c>
      <c r="W11" s="147">
        <f>SUMIF($C$114:$C$163,V11,$P$114:$P$163)</f>
        <v>0</v>
      </c>
    </row>
    <row r="12" spans="1:23" ht="18" customHeight="1">
      <c r="A12" s="317">
        <v>6</v>
      </c>
      <c r="B12" s="318"/>
      <c r="C12" s="9"/>
      <c r="D12" s="102"/>
      <c r="E12" s="86"/>
      <c r="F12" s="22"/>
      <c r="G12" s="86"/>
      <c r="H12" s="81"/>
      <c r="I12" s="11"/>
      <c r="J12" s="87"/>
      <c r="K12" s="82"/>
      <c r="L12" s="11"/>
      <c r="M12" s="87"/>
      <c r="N12" s="23"/>
      <c r="O12" s="90"/>
      <c r="P12" s="239">
        <f t="shared" si="0"/>
        <v>0</v>
      </c>
      <c r="Q12" s="75"/>
      <c r="U12" s="349"/>
      <c r="V12" s="143" t="s">
        <v>8</v>
      </c>
      <c r="W12" s="148">
        <f>SUMIF($C$114:$C$163,V12,$P$114:$P$163)</f>
        <v>0</v>
      </c>
    </row>
    <row r="13" spans="1:23" ht="18" customHeight="1">
      <c r="A13" s="317">
        <v>7</v>
      </c>
      <c r="B13" s="318"/>
      <c r="C13" s="9"/>
      <c r="D13" s="102"/>
      <c r="E13" s="86"/>
      <c r="F13" s="22"/>
      <c r="G13" s="86"/>
      <c r="H13" s="81"/>
      <c r="I13" s="11"/>
      <c r="J13" s="87"/>
      <c r="K13" s="82"/>
      <c r="L13" s="11"/>
      <c r="M13" s="87"/>
      <c r="N13" s="23"/>
      <c r="O13" s="90"/>
      <c r="P13" s="239">
        <f t="shared" si="0"/>
        <v>0</v>
      </c>
      <c r="Q13" s="75"/>
      <c r="U13" s="349"/>
      <c r="V13" s="143" t="s">
        <v>4</v>
      </c>
      <c r="W13" s="148">
        <f>SUMIF($C$114:$C$163,V13,$P$114:$P$163)</f>
        <v>0</v>
      </c>
    </row>
    <row r="14" spans="1:23" ht="18" customHeight="1">
      <c r="A14" s="317">
        <v>8</v>
      </c>
      <c r="B14" s="318"/>
      <c r="C14" s="9"/>
      <c r="D14" s="102"/>
      <c r="E14" s="86"/>
      <c r="F14" s="22"/>
      <c r="G14" s="86"/>
      <c r="H14" s="81"/>
      <c r="I14" s="11"/>
      <c r="J14" s="87"/>
      <c r="K14" s="82"/>
      <c r="L14" s="11"/>
      <c r="M14" s="87"/>
      <c r="N14" s="23"/>
      <c r="O14" s="90"/>
      <c r="P14" s="239">
        <f t="shared" si="0"/>
        <v>0</v>
      </c>
      <c r="Q14" s="75"/>
      <c r="U14" s="349"/>
      <c r="V14" s="146" t="s">
        <v>14</v>
      </c>
      <c r="W14" s="149">
        <f>SUMIF($C$114:$C$163,V14,$P$114:$P$163)</f>
        <v>0</v>
      </c>
    </row>
    <row r="15" spans="1:23" ht="18" customHeight="1">
      <c r="A15" s="317">
        <v>9</v>
      </c>
      <c r="B15" s="318"/>
      <c r="C15" s="9"/>
      <c r="D15" s="102"/>
      <c r="E15" s="86"/>
      <c r="F15" s="22"/>
      <c r="G15" s="86"/>
      <c r="H15" s="81"/>
      <c r="I15" s="11"/>
      <c r="J15" s="87"/>
      <c r="K15" s="82"/>
      <c r="L15" s="11"/>
      <c r="M15" s="87"/>
      <c r="N15" s="23"/>
      <c r="O15" s="90"/>
      <c r="P15" s="239">
        <f t="shared" si="0"/>
        <v>0</v>
      </c>
      <c r="Q15" s="75"/>
      <c r="U15" s="350"/>
      <c r="V15" s="144" t="s">
        <v>50</v>
      </c>
      <c r="W15" s="147">
        <f>SUM(W11:W14)</f>
        <v>0</v>
      </c>
    </row>
    <row r="16" spans="1:23" ht="18" customHeight="1">
      <c r="A16" s="317">
        <v>10</v>
      </c>
      <c r="B16" s="318"/>
      <c r="C16" s="9"/>
      <c r="D16" s="102"/>
      <c r="E16" s="86"/>
      <c r="F16" s="22"/>
      <c r="G16" s="86"/>
      <c r="H16" s="81"/>
      <c r="I16" s="11"/>
      <c r="J16" s="87"/>
      <c r="K16" s="82"/>
      <c r="L16" s="11"/>
      <c r="M16" s="87"/>
      <c r="N16" s="23"/>
      <c r="O16" s="90"/>
      <c r="P16" s="239">
        <f t="shared" si="0"/>
        <v>0</v>
      </c>
      <c r="Q16" s="75"/>
      <c r="U16" s="351" t="s">
        <v>0</v>
      </c>
      <c r="V16" s="351"/>
      <c r="W16" s="186">
        <f>SUM(W9:W14)</f>
        <v>0</v>
      </c>
    </row>
    <row r="17" spans="1:23" ht="18" customHeight="1" thickBot="1">
      <c r="A17" s="317">
        <v>11</v>
      </c>
      <c r="B17" s="318"/>
      <c r="C17" s="9"/>
      <c r="D17" s="102"/>
      <c r="E17" s="86"/>
      <c r="F17" s="22"/>
      <c r="G17" s="86"/>
      <c r="H17" s="81"/>
      <c r="I17" s="11"/>
      <c r="J17" s="87"/>
      <c r="K17" s="82"/>
      <c r="L17" s="11"/>
      <c r="M17" s="87"/>
      <c r="N17" s="23"/>
      <c r="O17" s="90"/>
      <c r="P17" s="239">
        <f t="shared" si="0"/>
        <v>0</v>
      </c>
      <c r="Q17" s="75"/>
      <c r="U17" s="352" t="s">
        <v>15</v>
      </c>
      <c r="V17" s="352"/>
      <c r="W17" s="187">
        <f>SUMIF($C$114:$C$163,U17,$P$114:$P$163)</f>
        <v>0</v>
      </c>
    </row>
    <row r="18" spans="1:23" ht="18" customHeight="1" thickTop="1" thickBot="1">
      <c r="A18" s="317">
        <v>12</v>
      </c>
      <c r="B18" s="318"/>
      <c r="C18" s="9"/>
      <c r="D18" s="102"/>
      <c r="E18" s="86"/>
      <c r="F18" s="22"/>
      <c r="G18" s="87"/>
      <c r="H18" s="82"/>
      <c r="I18" s="11"/>
      <c r="J18" s="87"/>
      <c r="K18" s="82"/>
      <c r="L18" s="11"/>
      <c r="M18" s="87"/>
      <c r="N18" s="23"/>
      <c r="O18" s="90"/>
      <c r="P18" s="239">
        <f t="shared" si="0"/>
        <v>0</v>
      </c>
      <c r="Q18" s="75"/>
      <c r="U18" s="353" t="s">
        <v>16</v>
      </c>
      <c r="V18" s="354"/>
      <c r="W18" s="150">
        <f>SUM(W16:W17)</f>
        <v>0</v>
      </c>
    </row>
    <row r="19" spans="1:23" ht="18" customHeight="1" thickTop="1">
      <c r="A19" s="317">
        <v>13</v>
      </c>
      <c r="B19" s="318"/>
      <c r="C19" s="9"/>
      <c r="D19" s="102"/>
      <c r="E19" s="86"/>
      <c r="F19" s="22"/>
      <c r="G19" s="87"/>
      <c r="H19" s="82"/>
      <c r="I19" s="11"/>
      <c r="J19" s="87"/>
      <c r="K19" s="82"/>
      <c r="L19" s="11"/>
      <c r="M19" s="87"/>
      <c r="N19" s="23"/>
      <c r="O19" s="90"/>
      <c r="P19" s="239">
        <f t="shared" si="0"/>
        <v>0</v>
      </c>
      <c r="Q19" s="75"/>
      <c r="U19" s="54"/>
      <c r="V19" s="54"/>
      <c r="W19" s="55"/>
    </row>
    <row r="20" spans="1:23" ht="18" customHeight="1">
      <c r="A20" s="317">
        <v>14</v>
      </c>
      <c r="B20" s="318"/>
      <c r="C20" s="9"/>
      <c r="D20" s="102"/>
      <c r="E20" s="86"/>
      <c r="F20" s="22"/>
      <c r="G20" s="87"/>
      <c r="H20" s="82"/>
      <c r="I20" s="11"/>
      <c r="J20" s="87"/>
      <c r="K20" s="82"/>
      <c r="L20" s="11"/>
      <c r="M20" s="87"/>
      <c r="N20" s="23"/>
      <c r="O20" s="90"/>
      <c r="P20" s="239">
        <f t="shared" si="0"/>
        <v>0</v>
      </c>
      <c r="Q20" s="75"/>
      <c r="U20" s="142" t="s">
        <v>136</v>
      </c>
      <c r="V20" s="54"/>
      <c r="W20" s="231" t="s">
        <v>10</v>
      </c>
    </row>
    <row r="21" spans="1:23" ht="18" customHeight="1">
      <c r="A21" s="317">
        <v>15</v>
      </c>
      <c r="B21" s="318"/>
      <c r="C21" s="9"/>
      <c r="D21" s="102"/>
      <c r="E21" s="86"/>
      <c r="F21" s="22"/>
      <c r="G21" s="87"/>
      <c r="H21" s="82"/>
      <c r="I21" s="11"/>
      <c r="J21" s="87"/>
      <c r="K21" s="82"/>
      <c r="L21" s="11"/>
      <c r="M21" s="87"/>
      <c r="N21" s="23"/>
      <c r="O21" s="90"/>
      <c r="P21" s="239">
        <f t="shared" si="0"/>
        <v>0</v>
      </c>
      <c r="Q21" s="75"/>
      <c r="U21" s="355" t="s">
        <v>17</v>
      </c>
      <c r="V21" s="356"/>
      <c r="W21" s="126" t="s">
        <v>47</v>
      </c>
    </row>
    <row r="22" spans="1:23" ht="18" customHeight="1">
      <c r="A22" s="317">
        <v>16</v>
      </c>
      <c r="B22" s="318"/>
      <c r="C22" s="9"/>
      <c r="D22" s="102"/>
      <c r="E22" s="86"/>
      <c r="F22" s="22"/>
      <c r="G22" s="87"/>
      <c r="H22" s="82"/>
      <c r="I22" s="11"/>
      <c r="J22" s="87"/>
      <c r="K22" s="82"/>
      <c r="L22" s="11"/>
      <c r="M22" s="87"/>
      <c r="N22" s="23"/>
      <c r="O22" s="90"/>
      <c r="P22" s="239">
        <f t="shared" si="0"/>
        <v>0</v>
      </c>
      <c r="Q22" s="75"/>
      <c r="U22" s="311" t="s">
        <v>18</v>
      </c>
      <c r="V22" s="156" t="s">
        <v>77</v>
      </c>
      <c r="W22" s="157">
        <f t="shared" ref="W22:W33" si="1">SUMIFS($P$7:$P$105,$C$7:$C$105,$V22,$Q$7:$Q$105,"")</f>
        <v>0</v>
      </c>
    </row>
    <row r="23" spans="1:23" ht="18" customHeight="1">
      <c r="A23" s="317">
        <v>17</v>
      </c>
      <c r="B23" s="318"/>
      <c r="C23" s="9"/>
      <c r="D23" s="102"/>
      <c r="E23" s="86"/>
      <c r="F23" s="22"/>
      <c r="G23" s="86"/>
      <c r="H23" s="81"/>
      <c r="I23" s="11"/>
      <c r="J23" s="86"/>
      <c r="K23" s="82"/>
      <c r="L23" s="17"/>
      <c r="M23" s="87"/>
      <c r="N23" s="23"/>
      <c r="O23" s="90"/>
      <c r="P23" s="239">
        <f t="shared" si="0"/>
        <v>0</v>
      </c>
      <c r="Q23" s="75"/>
      <c r="U23" s="312"/>
      <c r="V23" s="158" t="s">
        <v>78</v>
      </c>
      <c r="W23" s="159">
        <f t="shared" si="1"/>
        <v>0</v>
      </c>
    </row>
    <row r="24" spans="1:23" ht="18" customHeight="1">
      <c r="A24" s="317">
        <v>18</v>
      </c>
      <c r="B24" s="318"/>
      <c r="C24" s="9"/>
      <c r="D24" s="102"/>
      <c r="E24" s="86"/>
      <c r="F24" s="22"/>
      <c r="G24" s="86"/>
      <c r="H24" s="81"/>
      <c r="I24" s="11"/>
      <c r="J24" s="86"/>
      <c r="K24" s="82"/>
      <c r="L24" s="17"/>
      <c r="M24" s="87"/>
      <c r="N24" s="23"/>
      <c r="O24" s="90"/>
      <c r="P24" s="239">
        <f t="shared" si="0"/>
        <v>0</v>
      </c>
      <c r="Q24" s="75"/>
      <c r="U24" s="312"/>
      <c r="V24" s="158" t="s">
        <v>79</v>
      </c>
      <c r="W24" s="159">
        <f t="shared" si="1"/>
        <v>0</v>
      </c>
    </row>
    <row r="25" spans="1:23" ht="18" customHeight="1">
      <c r="A25" s="317">
        <v>19</v>
      </c>
      <c r="B25" s="318"/>
      <c r="C25" s="9"/>
      <c r="D25" s="102"/>
      <c r="E25" s="86"/>
      <c r="F25" s="22"/>
      <c r="G25" s="86"/>
      <c r="H25" s="81"/>
      <c r="I25" s="11"/>
      <c r="J25" s="86"/>
      <c r="K25" s="82"/>
      <c r="L25" s="17"/>
      <c r="M25" s="87"/>
      <c r="N25" s="23"/>
      <c r="O25" s="90"/>
      <c r="P25" s="239">
        <f t="shared" si="0"/>
        <v>0</v>
      </c>
      <c r="Q25" s="75"/>
      <c r="U25" s="312"/>
      <c r="V25" s="158" t="s">
        <v>1</v>
      </c>
      <c r="W25" s="159">
        <f t="shared" si="1"/>
        <v>0</v>
      </c>
    </row>
    <row r="26" spans="1:23" ht="18" customHeight="1">
      <c r="A26" s="317">
        <v>20</v>
      </c>
      <c r="B26" s="318"/>
      <c r="C26" s="9"/>
      <c r="D26" s="102"/>
      <c r="E26" s="86"/>
      <c r="F26" s="22"/>
      <c r="G26" s="86"/>
      <c r="H26" s="81"/>
      <c r="I26" s="11"/>
      <c r="J26" s="87"/>
      <c r="K26" s="82"/>
      <c r="L26" s="11"/>
      <c r="M26" s="87"/>
      <c r="N26" s="23"/>
      <c r="O26" s="90"/>
      <c r="P26" s="239">
        <f t="shared" si="0"/>
        <v>0</v>
      </c>
      <c r="Q26" s="75"/>
      <c r="U26" s="312"/>
      <c r="V26" s="158" t="s">
        <v>81</v>
      </c>
      <c r="W26" s="159">
        <f t="shared" si="1"/>
        <v>0</v>
      </c>
    </row>
    <row r="27" spans="1:23" ht="18" customHeight="1">
      <c r="A27" s="317">
        <v>21</v>
      </c>
      <c r="B27" s="318"/>
      <c r="C27" s="9"/>
      <c r="D27" s="102"/>
      <c r="E27" s="86"/>
      <c r="F27" s="22"/>
      <c r="G27" s="86"/>
      <c r="H27" s="81"/>
      <c r="I27" s="11"/>
      <c r="J27" s="87"/>
      <c r="K27" s="82"/>
      <c r="L27" s="11"/>
      <c r="M27" s="87"/>
      <c r="N27" s="23"/>
      <c r="O27" s="90"/>
      <c r="P27" s="239">
        <f t="shared" si="0"/>
        <v>0</v>
      </c>
      <c r="Q27" s="75"/>
      <c r="U27" s="312"/>
      <c r="V27" s="158" t="s">
        <v>82</v>
      </c>
      <c r="W27" s="159">
        <f t="shared" si="1"/>
        <v>0</v>
      </c>
    </row>
    <row r="28" spans="1:23" ht="18" customHeight="1">
      <c r="A28" s="317">
        <v>22</v>
      </c>
      <c r="B28" s="318"/>
      <c r="C28" s="9"/>
      <c r="D28" s="102"/>
      <c r="E28" s="86"/>
      <c r="F28" s="22"/>
      <c r="G28" s="86"/>
      <c r="H28" s="81"/>
      <c r="I28" s="11"/>
      <c r="J28" s="87"/>
      <c r="K28" s="82"/>
      <c r="L28" s="11"/>
      <c r="M28" s="87"/>
      <c r="N28" s="23"/>
      <c r="O28" s="90"/>
      <c r="P28" s="239">
        <f t="shared" si="0"/>
        <v>0</v>
      </c>
      <c r="Q28" s="75"/>
      <c r="U28" s="312"/>
      <c r="V28" s="158" t="s">
        <v>83</v>
      </c>
      <c r="W28" s="159">
        <f t="shared" si="1"/>
        <v>0</v>
      </c>
    </row>
    <row r="29" spans="1:23" ht="18" customHeight="1">
      <c r="A29" s="317">
        <v>23</v>
      </c>
      <c r="B29" s="318"/>
      <c r="C29" s="9"/>
      <c r="D29" s="102"/>
      <c r="E29" s="86"/>
      <c r="F29" s="22"/>
      <c r="G29" s="86"/>
      <c r="H29" s="81"/>
      <c r="I29" s="11"/>
      <c r="J29" s="87"/>
      <c r="K29" s="82"/>
      <c r="L29" s="11"/>
      <c r="M29" s="87"/>
      <c r="N29" s="23"/>
      <c r="O29" s="90"/>
      <c r="P29" s="239">
        <f t="shared" si="0"/>
        <v>0</v>
      </c>
      <c r="Q29" s="75"/>
      <c r="U29" s="312"/>
      <c r="V29" s="158" t="s">
        <v>84</v>
      </c>
      <c r="W29" s="159">
        <f t="shared" si="1"/>
        <v>0</v>
      </c>
    </row>
    <row r="30" spans="1:23" ht="18" customHeight="1">
      <c r="A30" s="317">
        <v>24</v>
      </c>
      <c r="B30" s="318"/>
      <c r="C30" s="9"/>
      <c r="D30" s="102"/>
      <c r="E30" s="86"/>
      <c r="F30" s="22"/>
      <c r="G30" s="86"/>
      <c r="H30" s="81"/>
      <c r="I30" s="11"/>
      <c r="J30" s="87"/>
      <c r="K30" s="82"/>
      <c r="L30" s="11"/>
      <c r="M30" s="87"/>
      <c r="N30" s="23"/>
      <c r="O30" s="90"/>
      <c r="P30" s="239">
        <f t="shared" si="0"/>
        <v>0</v>
      </c>
      <c r="Q30" s="75"/>
      <c r="U30" s="312"/>
      <c r="V30" s="158" t="s">
        <v>85</v>
      </c>
      <c r="W30" s="159">
        <f t="shared" si="1"/>
        <v>0</v>
      </c>
    </row>
    <row r="31" spans="1:23" ht="18" customHeight="1">
      <c r="A31" s="317">
        <v>25</v>
      </c>
      <c r="B31" s="318"/>
      <c r="C31" s="9"/>
      <c r="D31" s="102"/>
      <c r="E31" s="86"/>
      <c r="F31" s="22"/>
      <c r="G31" s="86"/>
      <c r="H31" s="81"/>
      <c r="I31" s="11"/>
      <c r="J31" s="87"/>
      <c r="K31" s="82"/>
      <c r="L31" s="11"/>
      <c r="M31" s="87"/>
      <c r="N31" s="23"/>
      <c r="O31" s="90"/>
      <c r="P31" s="239">
        <f t="shared" si="0"/>
        <v>0</v>
      </c>
      <c r="Q31" s="75"/>
      <c r="U31" s="312"/>
      <c r="V31" s="158" t="s">
        <v>86</v>
      </c>
      <c r="W31" s="159">
        <f t="shared" si="1"/>
        <v>0</v>
      </c>
    </row>
    <row r="32" spans="1:23" ht="18" customHeight="1">
      <c r="A32" s="317">
        <v>26</v>
      </c>
      <c r="B32" s="318"/>
      <c r="C32" s="9"/>
      <c r="D32" s="102"/>
      <c r="E32" s="86"/>
      <c r="F32" s="22"/>
      <c r="G32" s="86"/>
      <c r="H32" s="81"/>
      <c r="I32" s="11"/>
      <c r="J32" s="87"/>
      <c r="K32" s="82"/>
      <c r="L32" s="11"/>
      <c r="M32" s="87"/>
      <c r="N32" s="23"/>
      <c r="O32" s="90"/>
      <c r="P32" s="239">
        <f t="shared" si="0"/>
        <v>0</v>
      </c>
      <c r="Q32" s="75"/>
      <c r="U32" s="312"/>
      <c r="V32" s="158" t="s">
        <v>129</v>
      </c>
      <c r="W32" s="159">
        <f t="shared" si="1"/>
        <v>0</v>
      </c>
    </row>
    <row r="33" spans="1:23" ht="18" customHeight="1">
      <c r="A33" s="317">
        <v>27</v>
      </c>
      <c r="B33" s="318"/>
      <c r="C33" s="9"/>
      <c r="D33" s="102"/>
      <c r="E33" s="86"/>
      <c r="F33" s="22"/>
      <c r="G33" s="86"/>
      <c r="H33" s="81"/>
      <c r="I33" s="11"/>
      <c r="J33" s="87"/>
      <c r="K33" s="82"/>
      <c r="L33" s="11"/>
      <c r="M33" s="87"/>
      <c r="N33" s="23"/>
      <c r="O33" s="90"/>
      <c r="P33" s="239">
        <f t="shared" si="0"/>
        <v>0</v>
      </c>
      <c r="Q33" s="75"/>
      <c r="U33" s="312"/>
      <c r="V33" s="158" t="s">
        <v>19</v>
      </c>
      <c r="W33" s="159">
        <f t="shared" si="1"/>
        <v>0</v>
      </c>
    </row>
    <row r="34" spans="1:23" ht="18" customHeight="1">
      <c r="A34" s="317">
        <v>28</v>
      </c>
      <c r="B34" s="318"/>
      <c r="C34" s="9"/>
      <c r="D34" s="102"/>
      <c r="E34" s="86"/>
      <c r="F34" s="22"/>
      <c r="G34" s="86"/>
      <c r="H34" s="81"/>
      <c r="I34" s="11"/>
      <c r="J34" s="87"/>
      <c r="K34" s="82"/>
      <c r="L34" s="11"/>
      <c r="M34" s="87"/>
      <c r="N34" s="23"/>
      <c r="O34" s="90"/>
      <c r="P34" s="239">
        <f t="shared" si="0"/>
        <v>0</v>
      </c>
      <c r="Q34" s="75"/>
      <c r="U34" s="312"/>
      <c r="V34" s="269" t="s">
        <v>171</v>
      </c>
      <c r="W34" s="159">
        <f>SUMIFS($P$7:$P$105,$C$7:$C$105,$V34,$Q$7:$Q$105,"")</f>
        <v>0</v>
      </c>
    </row>
    <row r="35" spans="1:23" ht="18" customHeight="1">
      <c r="A35" s="317">
        <v>29</v>
      </c>
      <c r="B35" s="318"/>
      <c r="C35" s="9"/>
      <c r="D35" s="102"/>
      <c r="E35" s="86"/>
      <c r="F35" s="22"/>
      <c r="G35" s="86"/>
      <c r="H35" s="81"/>
      <c r="I35" s="11"/>
      <c r="J35" s="87"/>
      <c r="K35" s="82"/>
      <c r="L35" s="11"/>
      <c r="M35" s="87"/>
      <c r="N35" s="23"/>
      <c r="O35" s="90"/>
      <c r="P35" s="239">
        <f t="shared" si="0"/>
        <v>0</v>
      </c>
      <c r="Q35" s="75"/>
      <c r="U35" s="313"/>
      <c r="V35" s="160" t="s">
        <v>140</v>
      </c>
      <c r="W35" s="161">
        <f>SUM(W22:W33)</f>
        <v>0</v>
      </c>
    </row>
    <row r="36" spans="1:23" ht="18" customHeight="1">
      <c r="A36" s="317">
        <v>30</v>
      </c>
      <c r="B36" s="318"/>
      <c r="C36" s="9"/>
      <c r="D36" s="102"/>
      <c r="E36" s="86"/>
      <c r="F36" s="22"/>
      <c r="G36" s="86"/>
      <c r="H36" s="81"/>
      <c r="I36" s="11"/>
      <c r="J36" s="87"/>
      <c r="K36" s="82"/>
      <c r="L36" s="11"/>
      <c r="M36" s="87"/>
      <c r="N36" s="23"/>
      <c r="O36" s="90"/>
      <c r="P36" s="239">
        <f t="shared" si="0"/>
        <v>0</v>
      </c>
      <c r="Q36" s="75"/>
      <c r="U36" s="314" t="s">
        <v>133</v>
      </c>
      <c r="V36" s="152" t="s">
        <v>77</v>
      </c>
      <c r="W36" s="153">
        <f t="shared" ref="W36:W47" si="2">SUMIFS($P$7:$P$105,$C$7:$C$105,$V36,$Q$7:$Q$105,"○")</f>
        <v>0</v>
      </c>
    </row>
    <row r="37" spans="1:23" ht="18" customHeight="1">
      <c r="A37" s="317">
        <v>31</v>
      </c>
      <c r="B37" s="318"/>
      <c r="C37" s="9"/>
      <c r="D37" s="102"/>
      <c r="E37" s="86"/>
      <c r="F37" s="22"/>
      <c r="G37" s="86"/>
      <c r="H37" s="81"/>
      <c r="I37" s="11"/>
      <c r="J37" s="87"/>
      <c r="K37" s="82"/>
      <c r="L37" s="11"/>
      <c r="M37" s="87"/>
      <c r="N37" s="23"/>
      <c r="O37" s="90"/>
      <c r="P37" s="239">
        <f t="shared" si="0"/>
        <v>0</v>
      </c>
      <c r="Q37" s="75"/>
      <c r="U37" s="315"/>
      <c r="V37" s="154" t="s">
        <v>78</v>
      </c>
      <c r="W37" s="155">
        <f t="shared" si="2"/>
        <v>0</v>
      </c>
    </row>
    <row r="38" spans="1:23" ht="18" customHeight="1">
      <c r="A38" s="317">
        <v>32</v>
      </c>
      <c r="B38" s="318"/>
      <c r="C38" s="9"/>
      <c r="D38" s="102"/>
      <c r="E38" s="86"/>
      <c r="F38" s="22"/>
      <c r="G38" s="86"/>
      <c r="H38" s="81"/>
      <c r="I38" s="11"/>
      <c r="J38" s="87"/>
      <c r="K38" s="82"/>
      <c r="L38" s="11"/>
      <c r="M38" s="87"/>
      <c r="N38" s="23"/>
      <c r="O38" s="90"/>
      <c r="P38" s="239">
        <f t="shared" si="0"/>
        <v>0</v>
      </c>
      <c r="Q38" s="75"/>
      <c r="U38" s="315"/>
      <c r="V38" s="154" t="s">
        <v>79</v>
      </c>
      <c r="W38" s="155">
        <f t="shared" si="2"/>
        <v>0</v>
      </c>
    </row>
    <row r="39" spans="1:23" ht="18" customHeight="1">
      <c r="A39" s="317">
        <v>33</v>
      </c>
      <c r="B39" s="318"/>
      <c r="C39" s="9"/>
      <c r="D39" s="102"/>
      <c r="E39" s="86"/>
      <c r="F39" s="22"/>
      <c r="G39" s="86"/>
      <c r="H39" s="81"/>
      <c r="I39" s="11"/>
      <c r="J39" s="87"/>
      <c r="K39" s="82"/>
      <c r="L39" s="11"/>
      <c r="M39" s="87"/>
      <c r="N39" s="23"/>
      <c r="O39" s="90"/>
      <c r="P39" s="239">
        <f t="shared" si="0"/>
        <v>0</v>
      </c>
      <c r="Q39" s="75"/>
      <c r="U39" s="315"/>
      <c r="V39" s="154" t="s">
        <v>1</v>
      </c>
      <c r="W39" s="155">
        <f t="shared" si="2"/>
        <v>0</v>
      </c>
    </row>
    <row r="40" spans="1:23" ht="18" customHeight="1">
      <c r="A40" s="317">
        <v>34</v>
      </c>
      <c r="B40" s="318"/>
      <c r="C40" s="9"/>
      <c r="D40" s="102"/>
      <c r="E40" s="86"/>
      <c r="F40" s="22"/>
      <c r="G40" s="86"/>
      <c r="H40" s="81"/>
      <c r="I40" s="11"/>
      <c r="J40" s="87"/>
      <c r="K40" s="82"/>
      <c r="L40" s="11"/>
      <c r="M40" s="87"/>
      <c r="N40" s="23"/>
      <c r="O40" s="90"/>
      <c r="P40" s="239">
        <f t="shared" si="0"/>
        <v>0</v>
      </c>
      <c r="Q40" s="75"/>
      <c r="U40" s="315"/>
      <c r="V40" s="154" t="s">
        <v>81</v>
      </c>
      <c r="W40" s="155">
        <f t="shared" si="2"/>
        <v>0</v>
      </c>
    </row>
    <row r="41" spans="1:23" ht="18" customHeight="1">
      <c r="A41" s="317">
        <v>35</v>
      </c>
      <c r="B41" s="318"/>
      <c r="C41" s="9"/>
      <c r="D41" s="102"/>
      <c r="E41" s="86"/>
      <c r="F41" s="22"/>
      <c r="G41" s="86"/>
      <c r="H41" s="81"/>
      <c r="I41" s="11"/>
      <c r="J41" s="87"/>
      <c r="K41" s="82"/>
      <c r="L41" s="11"/>
      <c r="M41" s="87"/>
      <c r="N41" s="23"/>
      <c r="O41" s="90"/>
      <c r="P41" s="239">
        <f t="shared" si="0"/>
        <v>0</v>
      </c>
      <c r="Q41" s="75"/>
      <c r="U41" s="315"/>
      <c r="V41" s="154" t="s">
        <v>82</v>
      </c>
      <c r="W41" s="155">
        <f t="shared" si="2"/>
        <v>0</v>
      </c>
    </row>
    <row r="42" spans="1:23" ht="18" customHeight="1">
      <c r="A42" s="317">
        <v>36</v>
      </c>
      <c r="B42" s="318"/>
      <c r="C42" s="9"/>
      <c r="D42" s="102"/>
      <c r="E42" s="86"/>
      <c r="F42" s="22"/>
      <c r="G42" s="87"/>
      <c r="H42" s="82"/>
      <c r="I42" s="11"/>
      <c r="J42" s="87"/>
      <c r="K42" s="82"/>
      <c r="L42" s="11"/>
      <c r="M42" s="87"/>
      <c r="N42" s="23"/>
      <c r="O42" s="90"/>
      <c r="P42" s="239">
        <f t="shared" si="0"/>
        <v>0</v>
      </c>
      <c r="Q42" s="75"/>
      <c r="U42" s="315"/>
      <c r="V42" s="154" t="s">
        <v>83</v>
      </c>
      <c r="W42" s="155">
        <f t="shared" si="2"/>
        <v>0</v>
      </c>
    </row>
    <row r="43" spans="1:23" ht="18" customHeight="1">
      <c r="A43" s="317">
        <v>37</v>
      </c>
      <c r="B43" s="318"/>
      <c r="C43" s="9"/>
      <c r="D43" s="102"/>
      <c r="E43" s="86"/>
      <c r="F43" s="22"/>
      <c r="G43" s="86"/>
      <c r="H43" s="81"/>
      <c r="I43" s="11"/>
      <c r="J43" s="87"/>
      <c r="K43" s="82"/>
      <c r="L43" s="11"/>
      <c r="M43" s="87"/>
      <c r="N43" s="23"/>
      <c r="O43" s="90"/>
      <c r="P43" s="239">
        <f t="shared" si="0"/>
        <v>0</v>
      </c>
      <c r="Q43" s="75"/>
      <c r="U43" s="315"/>
      <c r="V43" s="154" t="s">
        <v>84</v>
      </c>
      <c r="W43" s="155">
        <f t="shared" si="2"/>
        <v>0</v>
      </c>
    </row>
    <row r="44" spans="1:23" ht="18" customHeight="1">
      <c r="A44" s="317">
        <v>38</v>
      </c>
      <c r="B44" s="318"/>
      <c r="C44" s="9"/>
      <c r="D44" s="102"/>
      <c r="E44" s="86"/>
      <c r="F44" s="22"/>
      <c r="G44" s="86"/>
      <c r="H44" s="81"/>
      <c r="I44" s="11"/>
      <c r="J44" s="87"/>
      <c r="K44" s="82"/>
      <c r="L44" s="11"/>
      <c r="M44" s="87"/>
      <c r="N44" s="23"/>
      <c r="O44" s="90"/>
      <c r="P44" s="239">
        <f t="shared" si="0"/>
        <v>0</v>
      </c>
      <c r="Q44" s="75"/>
      <c r="U44" s="315"/>
      <c r="V44" s="154" t="s">
        <v>85</v>
      </c>
      <c r="W44" s="155">
        <f t="shared" si="2"/>
        <v>0</v>
      </c>
    </row>
    <row r="45" spans="1:23" ht="18" customHeight="1">
      <c r="A45" s="317">
        <v>39</v>
      </c>
      <c r="B45" s="318"/>
      <c r="C45" s="9"/>
      <c r="D45" s="102"/>
      <c r="E45" s="86"/>
      <c r="F45" s="23"/>
      <c r="G45" s="87"/>
      <c r="H45" s="82"/>
      <c r="I45" s="11"/>
      <c r="J45" s="87"/>
      <c r="K45" s="82"/>
      <c r="L45" s="11"/>
      <c r="M45" s="87"/>
      <c r="N45" s="23"/>
      <c r="O45" s="90"/>
      <c r="P45" s="239">
        <f t="shared" si="0"/>
        <v>0</v>
      </c>
      <c r="Q45" s="75"/>
      <c r="U45" s="315"/>
      <c r="V45" s="154" t="s">
        <v>86</v>
      </c>
      <c r="W45" s="155">
        <f t="shared" si="2"/>
        <v>0</v>
      </c>
    </row>
    <row r="46" spans="1:23" ht="18" customHeight="1">
      <c r="A46" s="317">
        <v>40</v>
      </c>
      <c r="B46" s="318"/>
      <c r="C46" s="9"/>
      <c r="D46" s="102"/>
      <c r="E46" s="86"/>
      <c r="F46" s="23"/>
      <c r="G46" s="87"/>
      <c r="H46" s="82"/>
      <c r="I46" s="11"/>
      <c r="J46" s="87"/>
      <c r="K46" s="82"/>
      <c r="L46" s="11"/>
      <c r="M46" s="87"/>
      <c r="N46" s="23"/>
      <c r="O46" s="90"/>
      <c r="P46" s="239">
        <f t="shared" si="0"/>
        <v>0</v>
      </c>
      <c r="Q46" s="75"/>
      <c r="U46" s="315"/>
      <c r="V46" s="154" t="s">
        <v>129</v>
      </c>
      <c r="W46" s="155">
        <f t="shared" si="2"/>
        <v>0</v>
      </c>
    </row>
    <row r="47" spans="1:23" ht="18" customHeight="1">
      <c r="A47" s="317">
        <v>41</v>
      </c>
      <c r="B47" s="318"/>
      <c r="C47" s="9"/>
      <c r="D47" s="102"/>
      <c r="E47" s="86"/>
      <c r="F47" s="23"/>
      <c r="G47" s="87"/>
      <c r="H47" s="82"/>
      <c r="I47" s="11"/>
      <c r="J47" s="87"/>
      <c r="K47" s="82"/>
      <c r="L47" s="11"/>
      <c r="M47" s="87"/>
      <c r="N47" s="23"/>
      <c r="O47" s="90"/>
      <c r="P47" s="239">
        <f t="shared" si="0"/>
        <v>0</v>
      </c>
      <c r="Q47" s="75"/>
      <c r="U47" s="315"/>
      <c r="V47" s="154" t="s">
        <v>19</v>
      </c>
      <c r="W47" s="155">
        <f t="shared" si="2"/>
        <v>0</v>
      </c>
    </row>
    <row r="48" spans="1:23" ht="18" customHeight="1">
      <c r="A48" s="317">
        <v>42</v>
      </c>
      <c r="B48" s="318"/>
      <c r="C48" s="118"/>
      <c r="D48" s="102"/>
      <c r="E48" s="86"/>
      <c r="F48" s="23"/>
      <c r="G48" s="87"/>
      <c r="H48" s="82"/>
      <c r="I48" s="11"/>
      <c r="J48" s="87"/>
      <c r="K48" s="82"/>
      <c r="L48" s="11"/>
      <c r="M48" s="87"/>
      <c r="N48" s="23"/>
      <c r="O48" s="90"/>
      <c r="P48" s="239">
        <f t="shared" si="0"/>
        <v>0</v>
      </c>
      <c r="Q48" s="75"/>
      <c r="U48" s="315"/>
      <c r="V48" s="162" t="s">
        <v>171</v>
      </c>
      <c r="W48" s="155">
        <f>SUMIFS($P$7:$P$105,$C$7:$C$105,$V48,$Q$7:$Q$105,"○")</f>
        <v>0</v>
      </c>
    </row>
    <row r="49" spans="1:23" ht="18" customHeight="1" thickBot="1">
      <c r="A49" s="317">
        <v>43</v>
      </c>
      <c r="B49" s="318"/>
      <c r="C49" s="118"/>
      <c r="D49" s="102"/>
      <c r="E49" s="86"/>
      <c r="F49" s="23"/>
      <c r="G49" s="87"/>
      <c r="H49" s="82"/>
      <c r="I49" s="11"/>
      <c r="J49" s="87"/>
      <c r="K49" s="82"/>
      <c r="L49" s="11"/>
      <c r="M49" s="87"/>
      <c r="N49" s="23"/>
      <c r="O49" s="90"/>
      <c r="P49" s="239">
        <f t="shared" si="0"/>
        <v>0</v>
      </c>
      <c r="Q49" s="75"/>
      <c r="U49" s="316"/>
      <c r="V49" s="162" t="s">
        <v>21</v>
      </c>
      <c r="W49" s="163">
        <f>SUM(W36:W47)</f>
        <v>0</v>
      </c>
    </row>
    <row r="50" spans="1:23" ht="18" customHeight="1" thickTop="1" thickBot="1">
      <c r="A50" s="317">
        <v>44</v>
      </c>
      <c r="B50" s="318"/>
      <c r="C50" s="118"/>
      <c r="D50" s="102"/>
      <c r="E50" s="86"/>
      <c r="F50" s="23"/>
      <c r="G50" s="87"/>
      <c r="H50" s="82"/>
      <c r="I50" s="11"/>
      <c r="J50" s="87"/>
      <c r="K50" s="82"/>
      <c r="L50" s="11"/>
      <c r="M50" s="87"/>
      <c r="N50" s="23"/>
      <c r="O50" s="90"/>
      <c r="P50" s="239">
        <f t="shared" si="0"/>
        <v>0</v>
      </c>
      <c r="Q50" s="75"/>
      <c r="U50" s="353" t="s">
        <v>48</v>
      </c>
      <c r="V50" s="354"/>
      <c r="W50" s="240">
        <f>W35+W49</f>
        <v>0</v>
      </c>
    </row>
    <row r="51" spans="1:23" ht="18" customHeight="1" thickTop="1">
      <c r="A51" s="317">
        <v>45</v>
      </c>
      <c r="B51" s="318"/>
      <c r="C51" s="118"/>
      <c r="D51" s="102"/>
      <c r="E51" s="86"/>
      <c r="F51" s="23"/>
      <c r="G51" s="87"/>
      <c r="H51" s="82"/>
      <c r="I51" s="11"/>
      <c r="J51" s="87"/>
      <c r="K51" s="82"/>
      <c r="L51" s="11"/>
      <c r="M51" s="87"/>
      <c r="N51" s="23"/>
      <c r="O51" s="90"/>
      <c r="P51" s="239">
        <f t="shared" si="0"/>
        <v>0</v>
      </c>
      <c r="Q51" s="75"/>
    </row>
    <row r="52" spans="1:23" ht="18" customHeight="1">
      <c r="A52" s="317">
        <v>46</v>
      </c>
      <c r="B52" s="318"/>
      <c r="C52" s="118"/>
      <c r="D52" s="102"/>
      <c r="E52" s="86"/>
      <c r="F52" s="23"/>
      <c r="G52" s="87"/>
      <c r="H52" s="82"/>
      <c r="I52" s="11"/>
      <c r="J52" s="87"/>
      <c r="K52" s="82"/>
      <c r="L52" s="11"/>
      <c r="M52" s="87"/>
      <c r="N52" s="23"/>
      <c r="O52" s="90"/>
      <c r="P52" s="239">
        <f t="shared" si="0"/>
        <v>0</v>
      </c>
      <c r="Q52" s="75"/>
    </row>
    <row r="53" spans="1:23" ht="18" customHeight="1">
      <c r="A53" s="317">
        <v>47</v>
      </c>
      <c r="B53" s="318"/>
      <c r="C53" s="118"/>
      <c r="D53" s="102"/>
      <c r="E53" s="86"/>
      <c r="F53" s="23"/>
      <c r="G53" s="87"/>
      <c r="H53" s="82"/>
      <c r="I53" s="11"/>
      <c r="J53" s="87"/>
      <c r="K53" s="82"/>
      <c r="L53" s="11"/>
      <c r="M53" s="87"/>
      <c r="N53" s="23"/>
      <c r="O53" s="90"/>
      <c r="P53" s="239">
        <f t="shared" si="0"/>
        <v>0</v>
      </c>
      <c r="Q53" s="75"/>
    </row>
    <row r="54" spans="1:23" ht="18" customHeight="1">
      <c r="A54" s="317">
        <v>48</v>
      </c>
      <c r="B54" s="318"/>
      <c r="C54" s="118"/>
      <c r="D54" s="102"/>
      <c r="E54" s="86"/>
      <c r="F54" s="23"/>
      <c r="G54" s="87"/>
      <c r="H54" s="82"/>
      <c r="I54" s="11"/>
      <c r="J54" s="87"/>
      <c r="K54" s="82"/>
      <c r="L54" s="11"/>
      <c r="M54" s="87"/>
      <c r="N54" s="23"/>
      <c r="O54" s="90"/>
      <c r="P54" s="239">
        <f t="shared" si="0"/>
        <v>0</v>
      </c>
      <c r="Q54" s="75"/>
    </row>
    <row r="55" spans="1:23" ht="18" customHeight="1">
      <c r="A55" s="317">
        <v>49</v>
      </c>
      <c r="B55" s="318"/>
      <c r="C55" s="118"/>
      <c r="D55" s="102"/>
      <c r="E55" s="86"/>
      <c r="F55" s="23"/>
      <c r="G55" s="87"/>
      <c r="H55" s="82"/>
      <c r="I55" s="11"/>
      <c r="J55" s="87"/>
      <c r="K55" s="82"/>
      <c r="L55" s="11"/>
      <c r="M55" s="87"/>
      <c r="N55" s="23"/>
      <c r="O55" s="90"/>
      <c r="P55" s="239">
        <f t="shared" si="0"/>
        <v>0</v>
      </c>
      <c r="Q55" s="75"/>
    </row>
    <row r="56" spans="1:23" ht="18" customHeight="1">
      <c r="A56" s="317">
        <v>50</v>
      </c>
      <c r="B56" s="318"/>
      <c r="C56" s="118"/>
      <c r="D56" s="102"/>
      <c r="E56" s="86"/>
      <c r="F56" s="23"/>
      <c r="G56" s="87"/>
      <c r="H56" s="82"/>
      <c r="I56" s="11"/>
      <c r="J56" s="87"/>
      <c r="K56" s="82"/>
      <c r="L56" s="11"/>
      <c r="M56" s="87"/>
      <c r="N56" s="23"/>
      <c r="O56" s="90"/>
      <c r="P56" s="239">
        <f t="shared" si="0"/>
        <v>0</v>
      </c>
      <c r="Q56" s="75"/>
    </row>
    <row r="57" spans="1:23" ht="18" hidden="1" customHeight="1">
      <c r="A57" s="317">
        <v>51</v>
      </c>
      <c r="B57" s="318"/>
      <c r="C57" s="118"/>
      <c r="D57" s="102"/>
      <c r="E57" s="86"/>
      <c r="F57" s="23"/>
      <c r="G57" s="87"/>
      <c r="H57" s="82"/>
      <c r="I57" s="11"/>
      <c r="J57" s="87"/>
      <c r="K57" s="82"/>
      <c r="L57" s="11"/>
      <c r="M57" s="87"/>
      <c r="N57" s="23"/>
      <c r="O57" s="90"/>
      <c r="P57" s="239">
        <f t="shared" si="0"/>
        <v>0</v>
      </c>
      <c r="Q57" s="75"/>
    </row>
    <row r="58" spans="1:23" ht="18" hidden="1" customHeight="1">
      <c r="A58" s="317">
        <v>52</v>
      </c>
      <c r="B58" s="318"/>
      <c r="C58" s="118"/>
      <c r="D58" s="102"/>
      <c r="E58" s="86"/>
      <c r="F58" s="23"/>
      <c r="G58" s="87"/>
      <c r="H58" s="82"/>
      <c r="I58" s="11"/>
      <c r="J58" s="87"/>
      <c r="K58" s="82"/>
      <c r="L58" s="11"/>
      <c r="M58" s="87"/>
      <c r="N58" s="23"/>
      <c r="O58" s="90"/>
      <c r="P58" s="239">
        <f t="shared" si="0"/>
        <v>0</v>
      </c>
      <c r="Q58" s="75"/>
    </row>
    <row r="59" spans="1:23" ht="18" hidden="1" customHeight="1">
      <c r="A59" s="317">
        <v>53</v>
      </c>
      <c r="B59" s="318"/>
      <c r="C59" s="118"/>
      <c r="D59" s="102"/>
      <c r="E59" s="86"/>
      <c r="F59" s="23"/>
      <c r="G59" s="87"/>
      <c r="H59" s="82"/>
      <c r="I59" s="11"/>
      <c r="J59" s="87"/>
      <c r="K59" s="82"/>
      <c r="L59" s="11"/>
      <c r="M59" s="87"/>
      <c r="N59" s="23"/>
      <c r="O59" s="90"/>
      <c r="P59" s="239">
        <f t="shared" si="0"/>
        <v>0</v>
      </c>
      <c r="Q59" s="75"/>
    </row>
    <row r="60" spans="1:23" ht="18" hidden="1" customHeight="1">
      <c r="A60" s="317">
        <v>54</v>
      </c>
      <c r="B60" s="318"/>
      <c r="C60" s="118"/>
      <c r="D60" s="102"/>
      <c r="E60" s="86"/>
      <c r="F60" s="23"/>
      <c r="G60" s="87"/>
      <c r="H60" s="82"/>
      <c r="I60" s="11"/>
      <c r="J60" s="87"/>
      <c r="K60" s="82"/>
      <c r="L60" s="11"/>
      <c r="M60" s="87"/>
      <c r="N60" s="23"/>
      <c r="O60" s="90"/>
      <c r="P60" s="239">
        <f t="shared" si="0"/>
        <v>0</v>
      </c>
      <c r="Q60" s="75"/>
    </row>
    <row r="61" spans="1:23" ht="18" hidden="1" customHeight="1">
      <c r="A61" s="317">
        <v>55</v>
      </c>
      <c r="B61" s="318"/>
      <c r="C61" s="118"/>
      <c r="D61" s="102"/>
      <c r="E61" s="86"/>
      <c r="F61" s="23"/>
      <c r="G61" s="87"/>
      <c r="H61" s="82"/>
      <c r="I61" s="11"/>
      <c r="J61" s="87"/>
      <c r="K61" s="82"/>
      <c r="L61" s="11"/>
      <c r="M61" s="87"/>
      <c r="N61" s="23"/>
      <c r="O61" s="90"/>
      <c r="P61" s="239">
        <f t="shared" si="0"/>
        <v>0</v>
      </c>
      <c r="Q61" s="75"/>
    </row>
    <row r="62" spans="1:23" ht="18" hidden="1" customHeight="1">
      <c r="A62" s="317">
        <v>56</v>
      </c>
      <c r="B62" s="318"/>
      <c r="C62" s="118"/>
      <c r="D62" s="102"/>
      <c r="E62" s="86"/>
      <c r="F62" s="23"/>
      <c r="G62" s="87"/>
      <c r="H62" s="82"/>
      <c r="I62" s="11"/>
      <c r="J62" s="87"/>
      <c r="K62" s="82"/>
      <c r="L62" s="11"/>
      <c r="M62" s="87"/>
      <c r="N62" s="23"/>
      <c r="O62" s="90"/>
      <c r="P62" s="239">
        <f t="shared" si="0"/>
        <v>0</v>
      </c>
      <c r="Q62" s="75"/>
    </row>
    <row r="63" spans="1:23" ht="18" hidden="1" customHeight="1">
      <c r="A63" s="317">
        <v>57</v>
      </c>
      <c r="B63" s="318"/>
      <c r="C63" s="118"/>
      <c r="D63" s="102"/>
      <c r="E63" s="86"/>
      <c r="F63" s="23"/>
      <c r="G63" s="87"/>
      <c r="H63" s="82"/>
      <c r="I63" s="11"/>
      <c r="J63" s="87"/>
      <c r="K63" s="82"/>
      <c r="L63" s="11"/>
      <c r="M63" s="87"/>
      <c r="N63" s="23"/>
      <c r="O63" s="90"/>
      <c r="P63" s="239">
        <f t="shared" si="0"/>
        <v>0</v>
      </c>
      <c r="Q63" s="75"/>
    </row>
    <row r="64" spans="1:23" ht="18" hidden="1" customHeight="1">
      <c r="A64" s="317">
        <v>58</v>
      </c>
      <c r="B64" s="318"/>
      <c r="C64" s="118"/>
      <c r="D64" s="102"/>
      <c r="E64" s="86"/>
      <c r="F64" s="23"/>
      <c r="G64" s="87"/>
      <c r="H64" s="82"/>
      <c r="I64" s="11"/>
      <c r="J64" s="87"/>
      <c r="K64" s="82"/>
      <c r="L64" s="11"/>
      <c r="M64" s="87"/>
      <c r="N64" s="23"/>
      <c r="O64" s="90"/>
      <c r="P64" s="239">
        <f t="shared" si="0"/>
        <v>0</v>
      </c>
      <c r="Q64" s="75"/>
    </row>
    <row r="65" spans="1:17" ht="18" hidden="1" customHeight="1">
      <c r="A65" s="317">
        <v>59</v>
      </c>
      <c r="B65" s="318"/>
      <c r="C65" s="118"/>
      <c r="D65" s="102"/>
      <c r="E65" s="86"/>
      <c r="F65" s="23"/>
      <c r="G65" s="87"/>
      <c r="H65" s="82"/>
      <c r="I65" s="11"/>
      <c r="J65" s="87"/>
      <c r="K65" s="82"/>
      <c r="L65" s="11"/>
      <c r="M65" s="87"/>
      <c r="N65" s="23"/>
      <c r="O65" s="90"/>
      <c r="P65" s="239">
        <f t="shared" si="0"/>
        <v>0</v>
      </c>
      <c r="Q65" s="75"/>
    </row>
    <row r="66" spans="1:17" ht="18" hidden="1" customHeight="1">
      <c r="A66" s="317">
        <v>60</v>
      </c>
      <c r="B66" s="318"/>
      <c r="C66" s="118"/>
      <c r="D66" s="102"/>
      <c r="E66" s="86"/>
      <c r="F66" s="23"/>
      <c r="G66" s="87"/>
      <c r="H66" s="82"/>
      <c r="I66" s="11"/>
      <c r="J66" s="87"/>
      <c r="K66" s="82"/>
      <c r="L66" s="11"/>
      <c r="M66" s="87"/>
      <c r="N66" s="23"/>
      <c r="O66" s="90"/>
      <c r="P66" s="239">
        <f t="shared" si="0"/>
        <v>0</v>
      </c>
      <c r="Q66" s="75"/>
    </row>
    <row r="67" spans="1:17" ht="18" hidden="1" customHeight="1">
      <c r="A67" s="317">
        <v>61</v>
      </c>
      <c r="B67" s="318"/>
      <c r="C67" s="118"/>
      <c r="D67" s="102"/>
      <c r="E67" s="86"/>
      <c r="F67" s="23"/>
      <c r="G67" s="87"/>
      <c r="H67" s="82"/>
      <c r="I67" s="11"/>
      <c r="J67" s="87"/>
      <c r="K67" s="82"/>
      <c r="L67" s="11"/>
      <c r="M67" s="87"/>
      <c r="N67" s="23"/>
      <c r="O67" s="90"/>
      <c r="P67" s="239">
        <f t="shared" si="0"/>
        <v>0</v>
      </c>
      <c r="Q67" s="75"/>
    </row>
    <row r="68" spans="1:17" ht="18" hidden="1" customHeight="1">
      <c r="A68" s="317">
        <v>62</v>
      </c>
      <c r="B68" s="318"/>
      <c r="C68" s="118"/>
      <c r="D68" s="102"/>
      <c r="E68" s="86"/>
      <c r="F68" s="23"/>
      <c r="G68" s="87"/>
      <c r="H68" s="82"/>
      <c r="I68" s="11"/>
      <c r="J68" s="87"/>
      <c r="K68" s="82"/>
      <c r="L68" s="11"/>
      <c r="M68" s="87"/>
      <c r="N68" s="23"/>
      <c r="O68" s="90"/>
      <c r="P68" s="239">
        <f t="shared" si="0"/>
        <v>0</v>
      </c>
      <c r="Q68" s="75"/>
    </row>
    <row r="69" spans="1:17" ht="18" hidden="1" customHeight="1">
      <c r="A69" s="317">
        <v>63</v>
      </c>
      <c r="B69" s="318"/>
      <c r="C69" s="118"/>
      <c r="D69" s="102"/>
      <c r="E69" s="86"/>
      <c r="F69" s="23"/>
      <c r="G69" s="87"/>
      <c r="H69" s="82"/>
      <c r="I69" s="11"/>
      <c r="J69" s="87"/>
      <c r="K69" s="82"/>
      <c r="L69" s="11"/>
      <c r="M69" s="87"/>
      <c r="N69" s="23"/>
      <c r="O69" s="90"/>
      <c r="P69" s="239">
        <f t="shared" si="0"/>
        <v>0</v>
      </c>
      <c r="Q69" s="75"/>
    </row>
    <row r="70" spans="1:17" ht="18" hidden="1" customHeight="1">
      <c r="A70" s="317">
        <v>64</v>
      </c>
      <c r="B70" s="318"/>
      <c r="C70" s="118"/>
      <c r="D70" s="102"/>
      <c r="E70" s="86"/>
      <c r="F70" s="23"/>
      <c r="G70" s="87"/>
      <c r="H70" s="82"/>
      <c r="I70" s="11"/>
      <c r="J70" s="87"/>
      <c r="K70" s="82"/>
      <c r="L70" s="11"/>
      <c r="M70" s="87"/>
      <c r="N70" s="23"/>
      <c r="O70" s="90"/>
      <c r="P70" s="239">
        <f t="shared" si="0"/>
        <v>0</v>
      </c>
      <c r="Q70" s="75"/>
    </row>
    <row r="71" spans="1:17" ht="18" hidden="1" customHeight="1">
      <c r="A71" s="317">
        <v>65</v>
      </c>
      <c r="B71" s="318"/>
      <c r="C71" s="118"/>
      <c r="D71" s="102"/>
      <c r="E71" s="86"/>
      <c r="F71" s="23"/>
      <c r="G71" s="87"/>
      <c r="H71" s="82"/>
      <c r="I71" s="11"/>
      <c r="J71" s="87"/>
      <c r="K71" s="82"/>
      <c r="L71" s="11"/>
      <c r="M71" s="87"/>
      <c r="N71" s="23"/>
      <c r="O71" s="90"/>
      <c r="P71" s="239">
        <f t="shared" si="0"/>
        <v>0</v>
      </c>
      <c r="Q71" s="75"/>
    </row>
    <row r="72" spans="1:17" ht="18" hidden="1" customHeight="1">
      <c r="A72" s="317">
        <v>66</v>
      </c>
      <c r="B72" s="318"/>
      <c r="C72" s="118"/>
      <c r="D72" s="102"/>
      <c r="E72" s="86"/>
      <c r="F72" s="23"/>
      <c r="G72" s="87"/>
      <c r="H72" s="82"/>
      <c r="I72" s="11"/>
      <c r="J72" s="87"/>
      <c r="K72" s="82"/>
      <c r="L72" s="11"/>
      <c r="M72" s="87"/>
      <c r="N72" s="23"/>
      <c r="O72" s="90"/>
      <c r="P72" s="239">
        <f t="shared" si="0"/>
        <v>0</v>
      </c>
      <c r="Q72" s="75"/>
    </row>
    <row r="73" spans="1:17" ht="18" hidden="1" customHeight="1">
      <c r="A73" s="317">
        <v>67</v>
      </c>
      <c r="B73" s="318"/>
      <c r="C73" s="118"/>
      <c r="D73" s="102"/>
      <c r="E73" s="86"/>
      <c r="F73" s="23"/>
      <c r="G73" s="87"/>
      <c r="H73" s="82"/>
      <c r="I73" s="11"/>
      <c r="J73" s="87"/>
      <c r="K73" s="82"/>
      <c r="L73" s="11"/>
      <c r="M73" s="87"/>
      <c r="N73" s="23"/>
      <c r="O73" s="90"/>
      <c r="P73" s="239">
        <f t="shared" si="0"/>
        <v>0</v>
      </c>
      <c r="Q73" s="75"/>
    </row>
    <row r="74" spans="1:17" ht="18" hidden="1" customHeight="1">
      <c r="A74" s="317">
        <v>68</v>
      </c>
      <c r="B74" s="318"/>
      <c r="C74" s="118"/>
      <c r="D74" s="102"/>
      <c r="E74" s="86"/>
      <c r="F74" s="23"/>
      <c r="G74" s="87"/>
      <c r="H74" s="82"/>
      <c r="I74" s="11"/>
      <c r="J74" s="87"/>
      <c r="K74" s="82"/>
      <c r="L74" s="11"/>
      <c r="M74" s="87"/>
      <c r="N74" s="23"/>
      <c r="O74" s="90"/>
      <c r="P74" s="239">
        <f t="shared" ref="P74:P106" si="3">IF(F74="",0,INT(SUM(PRODUCT(F74,H74,K74),N74)))</f>
        <v>0</v>
      </c>
      <c r="Q74" s="75"/>
    </row>
    <row r="75" spans="1:17" ht="18" hidden="1" customHeight="1">
      <c r="A75" s="317">
        <v>69</v>
      </c>
      <c r="B75" s="318"/>
      <c r="C75" s="118"/>
      <c r="D75" s="102"/>
      <c r="E75" s="86"/>
      <c r="F75" s="23"/>
      <c r="G75" s="87"/>
      <c r="H75" s="82"/>
      <c r="I75" s="11"/>
      <c r="J75" s="87"/>
      <c r="K75" s="82"/>
      <c r="L75" s="11"/>
      <c r="M75" s="87"/>
      <c r="N75" s="23"/>
      <c r="O75" s="90"/>
      <c r="P75" s="239">
        <f t="shared" si="3"/>
        <v>0</v>
      </c>
      <c r="Q75" s="75"/>
    </row>
    <row r="76" spans="1:17" ht="18" hidden="1" customHeight="1">
      <c r="A76" s="317">
        <v>70</v>
      </c>
      <c r="B76" s="318"/>
      <c r="C76" s="118"/>
      <c r="D76" s="102"/>
      <c r="E76" s="86"/>
      <c r="F76" s="23"/>
      <c r="G76" s="87"/>
      <c r="H76" s="82"/>
      <c r="I76" s="11"/>
      <c r="J76" s="87"/>
      <c r="K76" s="82"/>
      <c r="L76" s="11"/>
      <c r="M76" s="87"/>
      <c r="N76" s="23"/>
      <c r="O76" s="90"/>
      <c r="P76" s="239">
        <f t="shared" si="3"/>
        <v>0</v>
      </c>
      <c r="Q76" s="75"/>
    </row>
    <row r="77" spans="1:17" ht="18" hidden="1" customHeight="1">
      <c r="A77" s="317">
        <v>71</v>
      </c>
      <c r="B77" s="318"/>
      <c r="C77" s="118"/>
      <c r="D77" s="102"/>
      <c r="E77" s="86"/>
      <c r="F77" s="23"/>
      <c r="G77" s="87"/>
      <c r="H77" s="82"/>
      <c r="I77" s="11"/>
      <c r="J77" s="87"/>
      <c r="K77" s="82"/>
      <c r="L77" s="11"/>
      <c r="M77" s="87"/>
      <c r="N77" s="23"/>
      <c r="O77" s="90"/>
      <c r="P77" s="239">
        <f t="shared" si="3"/>
        <v>0</v>
      </c>
      <c r="Q77" s="75"/>
    </row>
    <row r="78" spans="1:17" ht="18" hidden="1" customHeight="1">
      <c r="A78" s="317">
        <v>72</v>
      </c>
      <c r="B78" s="318"/>
      <c r="C78" s="118"/>
      <c r="D78" s="102"/>
      <c r="E78" s="86"/>
      <c r="F78" s="23"/>
      <c r="G78" s="87"/>
      <c r="H78" s="82"/>
      <c r="I78" s="11"/>
      <c r="J78" s="87"/>
      <c r="K78" s="82"/>
      <c r="L78" s="11"/>
      <c r="M78" s="87"/>
      <c r="N78" s="23"/>
      <c r="O78" s="90"/>
      <c r="P78" s="239">
        <f t="shared" si="3"/>
        <v>0</v>
      </c>
      <c r="Q78" s="75"/>
    </row>
    <row r="79" spans="1:17" ht="18" hidden="1" customHeight="1">
      <c r="A79" s="317">
        <v>73</v>
      </c>
      <c r="B79" s="318"/>
      <c r="C79" s="118"/>
      <c r="D79" s="102"/>
      <c r="E79" s="86"/>
      <c r="F79" s="23"/>
      <c r="G79" s="87"/>
      <c r="H79" s="82"/>
      <c r="I79" s="11"/>
      <c r="J79" s="87"/>
      <c r="K79" s="82"/>
      <c r="L79" s="11"/>
      <c r="M79" s="87"/>
      <c r="N79" s="23"/>
      <c r="O79" s="90"/>
      <c r="P79" s="239">
        <f t="shared" si="3"/>
        <v>0</v>
      </c>
      <c r="Q79" s="75"/>
    </row>
    <row r="80" spans="1:17" ht="18" hidden="1" customHeight="1">
      <c r="A80" s="317">
        <v>74</v>
      </c>
      <c r="B80" s="318"/>
      <c r="C80" s="118"/>
      <c r="D80" s="102"/>
      <c r="E80" s="86"/>
      <c r="F80" s="23"/>
      <c r="G80" s="87"/>
      <c r="H80" s="82"/>
      <c r="I80" s="11"/>
      <c r="J80" s="87"/>
      <c r="K80" s="82"/>
      <c r="L80" s="11"/>
      <c r="M80" s="87"/>
      <c r="N80" s="23"/>
      <c r="O80" s="90"/>
      <c r="P80" s="239">
        <f t="shared" si="3"/>
        <v>0</v>
      </c>
      <c r="Q80" s="75"/>
    </row>
    <row r="81" spans="1:17" ht="18" hidden="1" customHeight="1">
      <c r="A81" s="317">
        <v>75</v>
      </c>
      <c r="B81" s="318"/>
      <c r="C81" s="118"/>
      <c r="D81" s="102"/>
      <c r="E81" s="86"/>
      <c r="F81" s="23"/>
      <c r="G81" s="87"/>
      <c r="H81" s="82"/>
      <c r="I81" s="11"/>
      <c r="J81" s="87"/>
      <c r="K81" s="82"/>
      <c r="L81" s="11"/>
      <c r="M81" s="87"/>
      <c r="N81" s="23"/>
      <c r="O81" s="90"/>
      <c r="P81" s="239">
        <f t="shared" si="3"/>
        <v>0</v>
      </c>
      <c r="Q81" s="75"/>
    </row>
    <row r="82" spans="1:17" ht="18" hidden="1" customHeight="1">
      <c r="A82" s="317">
        <v>76</v>
      </c>
      <c r="B82" s="318"/>
      <c r="C82" s="118"/>
      <c r="D82" s="102"/>
      <c r="E82" s="86"/>
      <c r="F82" s="23"/>
      <c r="G82" s="87"/>
      <c r="H82" s="82"/>
      <c r="I82" s="11"/>
      <c r="J82" s="87"/>
      <c r="K82" s="82"/>
      <c r="L82" s="11"/>
      <c r="M82" s="87"/>
      <c r="N82" s="23"/>
      <c r="O82" s="90"/>
      <c r="P82" s="239">
        <f t="shared" si="3"/>
        <v>0</v>
      </c>
      <c r="Q82" s="75"/>
    </row>
    <row r="83" spans="1:17" ht="18" hidden="1" customHeight="1">
      <c r="A83" s="317">
        <v>77</v>
      </c>
      <c r="B83" s="318"/>
      <c r="C83" s="118"/>
      <c r="D83" s="102"/>
      <c r="E83" s="86"/>
      <c r="F83" s="23"/>
      <c r="G83" s="87"/>
      <c r="H83" s="82"/>
      <c r="I83" s="11"/>
      <c r="J83" s="87"/>
      <c r="K83" s="82"/>
      <c r="L83" s="11"/>
      <c r="M83" s="87"/>
      <c r="N83" s="23"/>
      <c r="O83" s="90"/>
      <c r="P83" s="239">
        <f t="shared" si="3"/>
        <v>0</v>
      </c>
      <c r="Q83" s="75"/>
    </row>
    <row r="84" spans="1:17" ht="18" hidden="1" customHeight="1">
      <c r="A84" s="317">
        <v>78</v>
      </c>
      <c r="B84" s="318"/>
      <c r="C84" s="118"/>
      <c r="D84" s="102"/>
      <c r="E84" s="86"/>
      <c r="F84" s="23"/>
      <c r="G84" s="87"/>
      <c r="H84" s="82"/>
      <c r="I84" s="11"/>
      <c r="J84" s="87"/>
      <c r="K84" s="82"/>
      <c r="L84" s="11"/>
      <c r="M84" s="87"/>
      <c r="N84" s="23"/>
      <c r="O84" s="90"/>
      <c r="P84" s="239">
        <f t="shared" si="3"/>
        <v>0</v>
      </c>
      <c r="Q84" s="75"/>
    </row>
    <row r="85" spans="1:17" ht="18" hidden="1" customHeight="1">
      <c r="A85" s="317">
        <v>79</v>
      </c>
      <c r="B85" s="318"/>
      <c r="C85" s="118"/>
      <c r="D85" s="102"/>
      <c r="E85" s="86"/>
      <c r="F85" s="23"/>
      <c r="G85" s="87"/>
      <c r="H85" s="82"/>
      <c r="I85" s="11"/>
      <c r="J85" s="87"/>
      <c r="K85" s="82"/>
      <c r="L85" s="11"/>
      <c r="M85" s="87"/>
      <c r="N85" s="23"/>
      <c r="O85" s="90"/>
      <c r="P85" s="239">
        <f t="shared" si="3"/>
        <v>0</v>
      </c>
      <c r="Q85" s="75"/>
    </row>
    <row r="86" spans="1:17" ht="18" hidden="1" customHeight="1">
      <c r="A86" s="317">
        <v>80</v>
      </c>
      <c r="B86" s="318"/>
      <c r="C86" s="118"/>
      <c r="D86" s="102"/>
      <c r="E86" s="86"/>
      <c r="F86" s="23"/>
      <c r="G86" s="87"/>
      <c r="H86" s="82"/>
      <c r="I86" s="11"/>
      <c r="J86" s="87"/>
      <c r="K86" s="82"/>
      <c r="L86" s="11"/>
      <c r="M86" s="87"/>
      <c r="N86" s="23"/>
      <c r="O86" s="90"/>
      <c r="P86" s="239">
        <f t="shared" si="3"/>
        <v>0</v>
      </c>
      <c r="Q86" s="75"/>
    </row>
    <row r="87" spans="1:17" ht="18" hidden="1" customHeight="1">
      <c r="A87" s="317">
        <v>81</v>
      </c>
      <c r="B87" s="318"/>
      <c r="C87" s="118"/>
      <c r="D87" s="102"/>
      <c r="E87" s="86"/>
      <c r="F87" s="23"/>
      <c r="G87" s="87"/>
      <c r="H87" s="82"/>
      <c r="I87" s="11"/>
      <c r="J87" s="87"/>
      <c r="K87" s="82"/>
      <c r="L87" s="11"/>
      <c r="M87" s="87"/>
      <c r="N87" s="23"/>
      <c r="O87" s="90"/>
      <c r="P87" s="239">
        <f t="shared" si="3"/>
        <v>0</v>
      </c>
      <c r="Q87" s="75"/>
    </row>
    <row r="88" spans="1:17" ht="18" hidden="1" customHeight="1">
      <c r="A88" s="317">
        <v>82</v>
      </c>
      <c r="B88" s="318"/>
      <c r="C88" s="118"/>
      <c r="D88" s="102"/>
      <c r="E88" s="86"/>
      <c r="F88" s="23"/>
      <c r="G88" s="87"/>
      <c r="H88" s="82"/>
      <c r="I88" s="11"/>
      <c r="J88" s="87"/>
      <c r="K88" s="82"/>
      <c r="L88" s="11"/>
      <c r="M88" s="87"/>
      <c r="N88" s="23"/>
      <c r="O88" s="90"/>
      <c r="P88" s="239">
        <f t="shared" si="3"/>
        <v>0</v>
      </c>
      <c r="Q88" s="75"/>
    </row>
    <row r="89" spans="1:17" ht="18" hidden="1" customHeight="1">
      <c r="A89" s="317">
        <v>83</v>
      </c>
      <c r="B89" s="318"/>
      <c r="C89" s="118"/>
      <c r="D89" s="102"/>
      <c r="E89" s="86"/>
      <c r="F89" s="23"/>
      <c r="G89" s="87"/>
      <c r="H89" s="82"/>
      <c r="I89" s="11"/>
      <c r="J89" s="87"/>
      <c r="K89" s="82"/>
      <c r="L89" s="11"/>
      <c r="M89" s="87"/>
      <c r="N89" s="23"/>
      <c r="O89" s="90"/>
      <c r="P89" s="239">
        <f t="shared" si="3"/>
        <v>0</v>
      </c>
      <c r="Q89" s="75"/>
    </row>
    <row r="90" spans="1:17" ht="18" hidden="1" customHeight="1">
      <c r="A90" s="317">
        <v>84</v>
      </c>
      <c r="B90" s="318"/>
      <c r="C90" s="118"/>
      <c r="D90" s="102"/>
      <c r="E90" s="86"/>
      <c r="F90" s="23"/>
      <c r="G90" s="87"/>
      <c r="H90" s="82"/>
      <c r="I90" s="11"/>
      <c r="J90" s="87"/>
      <c r="K90" s="82"/>
      <c r="L90" s="11"/>
      <c r="M90" s="87"/>
      <c r="N90" s="23"/>
      <c r="O90" s="90"/>
      <c r="P90" s="239">
        <f t="shared" si="3"/>
        <v>0</v>
      </c>
      <c r="Q90" s="75"/>
    </row>
    <row r="91" spans="1:17" ht="18" hidden="1" customHeight="1">
      <c r="A91" s="317">
        <v>85</v>
      </c>
      <c r="B91" s="318"/>
      <c r="C91" s="118"/>
      <c r="D91" s="102"/>
      <c r="E91" s="86"/>
      <c r="F91" s="23"/>
      <c r="G91" s="87"/>
      <c r="H91" s="82"/>
      <c r="I91" s="11"/>
      <c r="J91" s="87"/>
      <c r="K91" s="82"/>
      <c r="L91" s="11"/>
      <c r="M91" s="87"/>
      <c r="N91" s="23"/>
      <c r="O91" s="90"/>
      <c r="P91" s="239">
        <f t="shared" si="3"/>
        <v>0</v>
      </c>
      <c r="Q91" s="75"/>
    </row>
    <row r="92" spans="1:17" ht="18" hidden="1" customHeight="1">
      <c r="A92" s="317">
        <v>86</v>
      </c>
      <c r="B92" s="318"/>
      <c r="C92" s="118"/>
      <c r="D92" s="102"/>
      <c r="E92" s="86"/>
      <c r="F92" s="23"/>
      <c r="G92" s="87"/>
      <c r="H92" s="82"/>
      <c r="I92" s="11"/>
      <c r="J92" s="87"/>
      <c r="K92" s="82"/>
      <c r="L92" s="11"/>
      <c r="M92" s="87"/>
      <c r="N92" s="23"/>
      <c r="O92" s="90"/>
      <c r="P92" s="239">
        <f t="shared" si="3"/>
        <v>0</v>
      </c>
      <c r="Q92" s="75"/>
    </row>
    <row r="93" spans="1:17" ht="18" hidden="1" customHeight="1">
      <c r="A93" s="317">
        <v>87</v>
      </c>
      <c r="B93" s="318"/>
      <c r="C93" s="118"/>
      <c r="D93" s="102"/>
      <c r="E93" s="86"/>
      <c r="F93" s="23"/>
      <c r="G93" s="87"/>
      <c r="H93" s="82"/>
      <c r="I93" s="11"/>
      <c r="J93" s="87"/>
      <c r="K93" s="82"/>
      <c r="L93" s="11"/>
      <c r="M93" s="87"/>
      <c r="N93" s="23"/>
      <c r="O93" s="90"/>
      <c r="P93" s="239">
        <f t="shared" si="3"/>
        <v>0</v>
      </c>
      <c r="Q93" s="75"/>
    </row>
    <row r="94" spans="1:17" ht="18" hidden="1" customHeight="1">
      <c r="A94" s="317">
        <v>88</v>
      </c>
      <c r="B94" s="318"/>
      <c r="C94" s="118"/>
      <c r="D94" s="102"/>
      <c r="E94" s="86"/>
      <c r="F94" s="23"/>
      <c r="G94" s="87"/>
      <c r="H94" s="82"/>
      <c r="I94" s="11"/>
      <c r="J94" s="87"/>
      <c r="K94" s="82"/>
      <c r="L94" s="11"/>
      <c r="M94" s="87"/>
      <c r="N94" s="23"/>
      <c r="O94" s="90"/>
      <c r="P94" s="239">
        <f t="shared" si="3"/>
        <v>0</v>
      </c>
      <c r="Q94" s="75"/>
    </row>
    <row r="95" spans="1:17" ht="18" hidden="1" customHeight="1">
      <c r="A95" s="317">
        <v>89</v>
      </c>
      <c r="B95" s="318"/>
      <c r="C95" s="118"/>
      <c r="D95" s="102"/>
      <c r="E95" s="86"/>
      <c r="F95" s="23"/>
      <c r="G95" s="87"/>
      <c r="H95" s="82"/>
      <c r="I95" s="11"/>
      <c r="J95" s="87"/>
      <c r="K95" s="82"/>
      <c r="L95" s="11"/>
      <c r="M95" s="87"/>
      <c r="N95" s="23"/>
      <c r="O95" s="90"/>
      <c r="P95" s="239">
        <f t="shared" si="3"/>
        <v>0</v>
      </c>
      <c r="Q95" s="75"/>
    </row>
    <row r="96" spans="1:17" ht="18" hidden="1" customHeight="1">
      <c r="A96" s="317">
        <v>90</v>
      </c>
      <c r="B96" s="318"/>
      <c r="C96" s="118"/>
      <c r="D96" s="102"/>
      <c r="E96" s="86"/>
      <c r="F96" s="23"/>
      <c r="G96" s="87"/>
      <c r="H96" s="82"/>
      <c r="I96" s="11"/>
      <c r="J96" s="87"/>
      <c r="K96" s="82"/>
      <c r="L96" s="11"/>
      <c r="M96" s="87"/>
      <c r="N96" s="23"/>
      <c r="O96" s="90"/>
      <c r="P96" s="239">
        <f t="shared" si="3"/>
        <v>0</v>
      </c>
      <c r="Q96" s="75"/>
    </row>
    <row r="97" spans="1:23" ht="18" hidden="1" customHeight="1">
      <c r="A97" s="317">
        <v>91</v>
      </c>
      <c r="B97" s="318"/>
      <c r="C97" s="118"/>
      <c r="D97" s="102"/>
      <c r="E97" s="86"/>
      <c r="F97" s="23"/>
      <c r="G97" s="87"/>
      <c r="H97" s="82"/>
      <c r="I97" s="11"/>
      <c r="J97" s="87"/>
      <c r="K97" s="82"/>
      <c r="L97" s="11"/>
      <c r="M97" s="87"/>
      <c r="N97" s="23"/>
      <c r="O97" s="90"/>
      <c r="P97" s="239">
        <f t="shared" si="3"/>
        <v>0</v>
      </c>
      <c r="Q97" s="75"/>
    </row>
    <row r="98" spans="1:23" ht="18" hidden="1" customHeight="1">
      <c r="A98" s="317">
        <v>92</v>
      </c>
      <c r="B98" s="318"/>
      <c r="C98" s="118"/>
      <c r="D98" s="102"/>
      <c r="E98" s="86"/>
      <c r="F98" s="23"/>
      <c r="G98" s="87"/>
      <c r="H98" s="82"/>
      <c r="I98" s="11"/>
      <c r="J98" s="87"/>
      <c r="K98" s="82"/>
      <c r="L98" s="11"/>
      <c r="M98" s="87"/>
      <c r="N98" s="23"/>
      <c r="O98" s="90"/>
      <c r="P98" s="239">
        <f t="shared" si="3"/>
        <v>0</v>
      </c>
      <c r="Q98" s="75"/>
    </row>
    <row r="99" spans="1:23" ht="18" hidden="1" customHeight="1">
      <c r="A99" s="317">
        <v>93</v>
      </c>
      <c r="B99" s="318"/>
      <c r="C99" s="118"/>
      <c r="D99" s="102"/>
      <c r="E99" s="86"/>
      <c r="F99" s="23"/>
      <c r="G99" s="87"/>
      <c r="H99" s="82"/>
      <c r="I99" s="11"/>
      <c r="J99" s="87"/>
      <c r="K99" s="82"/>
      <c r="L99" s="11"/>
      <c r="M99" s="87"/>
      <c r="N99" s="23"/>
      <c r="O99" s="90"/>
      <c r="P99" s="239">
        <f t="shared" si="3"/>
        <v>0</v>
      </c>
      <c r="Q99" s="75"/>
    </row>
    <row r="100" spans="1:23" ht="18" hidden="1" customHeight="1">
      <c r="A100" s="317">
        <v>94</v>
      </c>
      <c r="B100" s="318"/>
      <c r="C100" s="118"/>
      <c r="D100" s="102"/>
      <c r="E100" s="86"/>
      <c r="F100" s="23"/>
      <c r="G100" s="87"/>
      <c r="H100" s="82"/>
      <c r="I100" s="11"/>
      <c r="J100" s="87"/>
      <c r="K100" s="82"/>
      <c r="L100" s="11"/>
      <c r="M100" s="87"/>
      <c r="N100" s="23"/>
      <c r="O100" s="90"/>
      <c r="P100" s="239">
        <f t="shared" si="3"/>
        <v>0</v>
      </c>
      <c r="Q100" s="75"/>
    </row>
    <row r="101" spans="1:23" ht="18" hidden="1" customHeight="1">
      <c r="A101" s="317">
        <v>95</v>
      </c>
      <c r="B101" s="318"/>
      <c r="C101" s="118"/>
      <c r="D101" s="102"/>
      <c r="E101" s="86"/>
      <c r="F101" s="23"/>
      <c r="G101" s="87"/>
      <c r="H101" s="82"/>
      <c r="I101" s="11"/>
      <c r="J101" s="87"/>
      <c r="K101" s="82"/>
      <c r="L101" s="11"/>
      <c r="M101" s="87"/>
      <c r="N101" s="23"/>
      <c r="O101" s="90"/>
      <c r="P101" s="239">
        <f t="shared" si="3"/>
        <v>0</v>
      </c>
      <c r="Q101" s="75"/>
    </row>
    <row r="102" spans="1:23" ht="18" hidden="1" customHeight="1">
      <c r="A102" s="317">
        <v>96</v>
      </c>
      <c r="B102" s="318"/>
      <c r="C102" s="118"/>
      <c r="D102" s="102"/>
      <c r="E102" s="86"/>
      <c r="F102" s="23"/>
      <c r="G102" s="87"/>
      <c r="H102" s="82"/>
      <c r="I102" s="11"/>
      <c r="J102" s="87"/>
      <c r="K102" s="82"/>
      <c r="L102" s="11"/>
      <c r="M102" s="87"/>
      <c r="N102" s="23"/>
      <c r="O102" s="90"/>
      <c r="P102" s="239">
        <f t="shared" si="3"/>
        <v>0</v>
      </c>
      <c r="Q102" s="75"/>
    </row>
    <row r="103" spans="1:23" ht="18" hidden="1" customHeight="1">
      <c r="A103" s="317">
        <v>97</v>
      </c>
      <c r="B103" s="318"/>
      <c r="C103" s="118"/>
      <c r="D103" s="102"/>
      <c r="E103" s="86"/>
      <c r="F103" s="23"/>
      <c r="G103" s="87"/>
      <c r="H103" s="82"/>
      <c r="I103" s="11"/>
      <c r="J103" s="87"/>
      <c r="K103" s="82"/>
      <c r="L103" s="11"/>
      <c r="M103" s="87"/>
      <c r="N103" s="23"/>
      <c r="O103" s="90"/>
      <c r="P103" s="239">
        <f t="shared" si="3"/>
        <v>0</v>
      </c>
      <c r="Q103" s="75"/>
    </row>
    <row r="104" spans="1:23" ht="18" hidden="1" customHeight="1">
      <c r="A104" s="317">
        <v>98</v>
      </c>
      <c r="B104" s="318"/>
      <c r="C104" s="118"/>
      <c r="D104" s="102"/>
      <c r="E104" s="86"/>
      <c r="F104" s="23"/>
      <c r="G104" s="87"/>
      <c r="H104" s="82"/>
      <c r="I104" s="11"/>
      <c r="J104" s="87"/>
      <c r="K104" s="82"/>
      <c r="L104" s="11"/>
      <c r="M104" s="87"/>
      <c r="N104" s="23"/>
      <c r="O104" s="90"/>
      <c r="P104" s="239">
        <f t="shared" si="3"/>
        <v>0</v>
      </c>
      <c r="Q104" s="75"/>
    </row>
    <row r="105" spans="1:23" ht="18" hidden="1" customHeight="1">
      <c r="A105" s="317">
        <v>99</v>
      </c>
      <c r="B105" s="318"/>
      <c r="C105" s="118"/>
      <c r="D105" s="102"/>
      <c r="E105" s="86"/>
      <c r="F105" s="23"/>
      <c r="G105" s="87"/>
      <c r="H105" s="82"/>
      <c r="I105" s="11"/>
      <c r="J105" s="87"/>
      <c r="K105" s="82"/>
      <c r="L105" s="11"/>
      <c r="M105" s="87"/>
      <c r="N105" s="23"/>
      <c r="O105" s="90"/>
      <c r="P105" s="239">
        <f t="shared" si="3"/>
        <v>0</v>
      </c>
      <c r="Q105" s="75"/>
    </row>
    <row r="106" spans="1:23" ht="18" hidden="1" customHeight="1">
      <c r="A106" s="357">
        <v>100</v>
      </c>
      <c r="B106" s="358"/>
      <c r="C106" s="124"/>
      <c r="D106" s="166"/>
      <c r="E106" s="167"/>
      <c r="F106" s="24"/>
      <c r="G106" s="95"/>
      <c r="H106" s="84"/>
      <c r="I106" s="19"/>
      <c r="J106" s="95"/>
      <c r="K106" s="84"/>
      <c r="L106" s="19"/>
      <c r="M106" s="95"/>
      <c r="N106" s="24"/>
      <c r="O106" s="97"/>
      <c r="P106" s="241">
        <f t="shared" si="3"/>
        <v>0</v>
      </c>
      <c r="Q106" s="169"/>
    </row>
    <row r="107" spans="1:23" ht="15.6" customHeight="1">
      <c r="A107" s="41"/>
      <c r="B107" s="41"/>
    </row>
    <row r="108" spans="1:23" ht="21.6" customHeight="1">
      <c r="A108" s="336" t="s">
        <v>160</v>
      </c>
      <c r="B108" s="337"/>
      <c r="C108" s="253" t="s">
        <v>46</v>
      </c>
      <c r="D108" s="327" t="s">
        <v>144</v>
      </c>
      <c r="E108" s="328"/>
      <c r="F108" s="328"/>
      <c r="G108" s="328"/>
      <c r="H108" s="328"/>
      <c r="I108" s="328"/>
      <c r="J108" s="329"/>
      <c r="L108" s="320" t="s">
        <v>5</v>
      </c>
      <c r="M108" s="320"/>
      <c r="N108" s="320"/>
      <c r="O108" s="319">
        <f>SUM(P114:P163)</f>
        <v>0</v>
      </c>
      <c r="P108" s="319"/>
      <c r="Q108" s="319"/>
      <c r="T108" s="225"/>
    </row>
    <row r="109" spans="1:23" ht="21.6" customHeight="1">
      <c r="A109" s="338">
        <f>A2</f>
        <v>15</v>
      </c>
      <c r="B109" s="339"/>
      <c r="C109" s="334">
        <f>C2</f>
        <v>0</v>
      </c>
      <c r="D109" s="342">
        <f>D2</f>
        <v>0</v>
      </c>
      <c r="E109" s="343"/>
      <c r="F109" s="343"/>
      <c r="G109" s="343"/>
      <c r="H109" s="343"/>
      <c r="I109" s="343"/>
      <c r="J109" s="344"/>
      <c r="L109" s="320" t="s">
        <v>159</v>
      </c>
      <c r="M109" s="320"/>
      <c r="N109" s="320"/>
      <c r="O109" s="319">
        <f>W17</f>
        <v>0</v>
      </c>
      <c r="P109" s="319"/>
      <c r="Q109" s="319"/>
    </row>
    <row r="110" spans="1:23" ht="21.6" customHeight="1">
      <c r="A110" s="340"/>
      <c r="B110" s="341"/>
      <c r="C110" s="335"/>
      <c r="D110" s="345"/>
      <c r="E110" s="346"/>
      <c r="F110" s="346"/>
      <c r="G110" s="346"/>
      <c r="H110" s="346"/>
      <c r="I110" s="346"/>
      <c r="J110" s="347"/>
      <c r="L110" s="320" t="s">
        <v>147</v>
      </c>
      <c r="M110" s="320"/>
      <c r="N110" s="320"/>
      <c r="O110" s="319">
        <f>ROUNDDOWN(O1/2,-3)</f>
        <v>0</v>
      </c>
      <c r="P110" s="319"/>
      <c r="Q110" s="319"/>
      <c r="V110" s="42"/>
    </row>
    <row r="111" spans="1:23" ht="21.75" customHeight="1">
      <c r="A111" s="43"/>
      <c r="B111" s="43"/>
      <c r="C111" s="44"/>
      <c r="K111" s="99"/>
      <c r="L111" s="247" t="str">
        <f>IF(W17&gt;O110,"国庫補助額が上限を超えています。","")</f>
        <v/>
      </c>
      <c r="M111" s="99"/>
      <c r="N111" s="99"/>
      <c r="O111" s="99"/>
      <c r="P111" s="99"/>
    </row>
    <row r="112" spans="1:23" ht="21" customHeight="1">
      <c r="A112" s="45" t="s">
        <v>9</v>
      </c>
      <c r="B112" s="45"/>
      <c r="C112" s="46"/>
      <c r="D112" s="46"/>
      <c r="E112" s="46"/>
      <c r="F112" s="46"/>
      <c r="G112" s="46"/>
      <c r="H112" s="46"/>
      <c r="I112" s="46"/>
      <c r="P112" s="70" t="s">
        <v>10</v>
      </c>
      <c r="V112" s="42"/>
      <c r="W112" s="225"/>
    </row>
    <row r="113" spans="1:23" s="242" customFormat="1" ht="31.15" customHeight="1">
      <c r="A113" s="367" t="s">
        <v>54</v>
      </c>
      <c r="B113" s="368"/>
      <c r="C113" s="191" t="s">
        <v>17</v>
      </c>
      <c r="D113" s="47" t="s">
        <v>27</v>
      </c>
      <c r="E113" s="48"/>
      <c r="F113" s="49" t="s">
        <v>24</v>
      </c>
      <c r="G113" s="50" t="s">
        <v>28</v>
      </c>
      <c r="H113" s="51" t="s">
        <v>23</v>
      </c>
      <c r="I113" s="52" t="s">
        <v>25</v>
      </c>
      <c r="J113" s="50" t="s">
        <v>28</v>
      </c>
      <c r="K113" s="51" t="s">
        <v>29</v>
      </c>
      <c r="L113" s="52" t="s">
        <v>25</v>
      </c>
      <c r="M113" s="50" t="s">
        <v>30</v>
      </c>
      <c r="N113" s="51" t="s">
        <v>31</v>
      </c>
      <c r="O113" s="50" t="s">
        <v>32</v>
      </c>
      <c r="P113" s="53" t="s">
        <v>7</v>
      </c>
      <c r="U113" s="42"/>
      <c r="V113" s="42"/>
      <c r="W113" s="225"/>
    </row>
    <row r="114" spans="1:23" ht="18" customHeight="1">
      <c r="A114" s="369">
        <v>1</v>
      </c>
      <c r="B114" s="370"/>
      <c r="C114" s="121"/>
      <c r="D114" s="103"/>
      <c r="E114" s="91"/>
      <c r="F114" s="28"/>
      <c r="G114" s="94"/>
      <c r="H114" s="83"/>
      <c r="I114" s="18"/>
      <c r="J114" s="94"/>
      <c r="K114" s="83"/>
      <c r="L114" s="18"/>
      <c r="M114" s="94"/>
      <c r="N114" s="25"/>
      <c r="O114" s="96"/>
      <c r="P114" s="243">
        <f t="shared" ref="P114:P163" si="4">IF(F114="",0,INT(SUM(PRODUCT(F114,H114,K114),N114)))</f>
        <v>0</v>
      </c>
    </row>
    <row r="115" spans="1:23" ht="18" customHeight="1">
      <c r="A115" s="359">
        <v>2</v>
      </c>
      <c r="B115" s="360"/>
      <c r="C115" s="119"/>
      <c r="D115" s="103"/>
      <c r="E115" s="92"/>
      <c r="F115" s="23"/>
      <c r="G115" s="94"/>
      <c r="H115" s="83"/>
      <c r="I115" s="18"/>
      <c r="J115" s="94"/>
      <c r="K115" s="83"/>
      <c r="L115" s="18"/>
      <c r="M115" s="94"/>
      <c r="N115" s="25"/>
      <c r="O115" s="90"/>
      <c r="P115" s="243">
        <f t="shared" si="4"/>
        <v>0</v>
      </c>
    </row>
    <row r="116" spans="1:23" ht="18" customHeight="1">
      <c r="A116" s="359">
        <v>3</v>
      </c>
      <c r="B116" s="360"/>
      <c r="C116" s="119"/>
      <c r="D116" s="103"/>
      <c r="E116" s="92"/>
      <c r="F116" s="23"/>
      <c r="G116" s="94"/>
      <c r="H116" s="83"/>
      <c r="I116" s="18"/>
      <c r="J116" s="94"/>
      <c r="K116" s="83"/>
      <c r="L116" s="18"/>
      <c r="M116" s="94"/>
      <c r="N116" s="25"/>
      <c r="O116" s="90"/>
      <c r="P116" s="243">
        <f t="shared" si="4"/>
        <v>0</v>
      </c>
    </row>
    <row r="117" spans="1:23" ht="18" customHeight="1">
      <c r="A117" s="359">
        <v>4</v>
      </c>
      <c r="B117" s="360"/>
      <c r="C117" s="119"/>
      <c r="D117" s="103"/>
      <c r="E117" s="92"/>
      <c r="F117" s="23"/>
      <c r="G117" s="94"/>
      <c r="H117" s="83"/>
      <c r="I117" s="18"/>
      <c r="J117" s="94"/>
      <c r="K117" s="83"/>
      <c r="L117" s="18"/>
      <c r="M117" s="94"/>
      <c r="N117" s="25"/>
      <c r="O117" s="90"/>
      <c r="P117" s="243">
        <f t="shared" si="4"/>
        <v>0</v>
      </c>
      <c r="U117" s="242"/>
      <c r="V117" s="244"/>
      <c r="W117" s="242"/>
    </row>
    <row r="118" spans="1:23" ht="18" customHeight="1">
      <c r="A118" s="359">
        <v>5</v>
      </c>
      <c r="B118" s="360"/>
      <c r="C118" s="120"/>
      <c r="D118" s="103"/>
      <c r="E118" s="92"/>
      <c r="F118" s="23"/>
      <c r="G118" s="94"/>
      <c r="H118" s="83"/>
      <c r="I118" s="18"/>
      <c r="J118" s="94"/>
      <c r="K118" s="83"/>
      <c r="L118" s="18"/>
      <c r="M118" s="94"/>
      <c r="N118" s="25"/>
      <c r="O118" s="90"/>
      <c r="P118" s="243">
        <f t="shared" si="4"/>
        <v>0</v>
      </c>
    </row>
    <row r="119" spans="1:23" ht="18" customHeight="1">
      <c r="A119" s="359">
        <v>6</v>
      </c>
      <c r="B119" s="360"/>
      <c r="C119" s="122"/>
      <c r="D119" s="103"/>
      <c r="E119" s="92"/>
      <c r="F119" s="23"/>
      <c r="G119" s="94"/>
      <c r="H119" s="83"/>
      <c r="I119" s="18"/>
      <c r="J119" s="94"/>
      <c r="K119" s="83"/>
      <c r="L119" s="18"/>
      <c r="M119" s="94"/>
      <c r="N119" s="25"/>
      <c r="O119" s="90"/>
      <c r="P119" s="243">
        <f t="shared" si="4"/>
        <v>0</v>
      </c>
    </row>
    <row r="120" spans="1:23" ht="18" customHeight="1">
      <c r="A120" s="359">
        <v>7</v>
      </c>
      <c r="B120" s="360"/>
      <c r="C120" s="122"/>
      <c r="D120" s="103"/>
      <c r="E120" s="92"/>
      <c r="F120" s="23"/>
      <c r="G120" s="94"/>
      <c r="H120" s="83"/>
      <c r="I120" s="18"/>
      <c r="J120" s="94"/>
      <c r="K120" s="83"/>
      <c r="L120" s="18"/>
      <c r="M120" s="94"/>
      <c r="N120" s="25"/>
      <c r="O120" s="90"/>
      <c r="P120" s="243">
        <f t="shared" si="4"/>
        <v>0</v>
      </c>
    </row>
    <row r="121" spans="1:23" ht="18" customHeight="1">
      <c r="A121" s="359">
        <v>8</v>
      </c>
      <c r="B121" s="360"/>
      <c r="C121" s="122"/>
      <c r="D121" s="103"/>
      <c r="E121" s="92"/>
      <c r="F121" s="23"/>
      <c r="G121" s="94"/>
      <c r="H121" s="83"/>
      <c r="I121" s="18"/>
      <c r="J121" s="94"/>
      <c r="K121" s="83"/>
      <c r="L121" s="18"/>
      <c r="M121" s="94"/>
      <c r="N121" s="25"/>
      <c r="O121" s="90"/>
      <c r="P121" s="243">
        <f t="shared" si="4"/>
        <v>0</v>
      </c>
    </row>
    <row r="122" spans="1:23" ht="18" customHeight="1">
      <c r="A122" s="359">
        <v>9</v>
      </c>
      <c r="B122" s="360"/>
      <c r="C122" s="122"/>
      <c r="D122" s="103"/>
      <c r="E122" s="92"/>
      <c r="F122" s="23"/>
      <c r="G122" s="94"/>
      <c r="H122" s="83"/>
      <c r="I122" s="18"/>
      <c r="J122" s="94"/>
      <c r="K122" s="83"/>
      <c r="L122" s="18"/>
      <c r="M122" s="94"/>
      <c r="N122" s="25"/>
      <c r="O122" s="90"/>
      <c r="P122" s="243">
        <f t="shared" si="4"/>
        <v>0</v>
      </c>
    </row>
    <row r="123" spans="1:23" ht="18" customHeight="1">
      <c r="A123" s="359">
        <v>10</v>
      </c>
      <c r="B123" s="360"/>
      <c r="C123" s="122"/>
      <c r="D123" s="103"/>
      <c r="E123" s="92"/>
      <c r="F123" s="23"/>
      <c r="G123" s="94"/>
      <c r="H123" s="83"/>
      <c r="I123" s="18"/>
      <c r="J123" s="94"/>
      <c r="K123" s="83"/>
      <c r="L123" s="18"/>
      <c r="M123" s="94"/>
      <c r="N123" s="25"/>
      <c r="O123" s="90"/>
      <c r="P123" s="243">
        <f t="shared" si="4"/>
        <v>0</v>
      </c>
    </row>
    <row r="124" spans="1:23" ht="18" customHeight="1">
      <c r="A124" s="359">
        <v>11</v>
      </c>
      <c r="B124" s="360"/>
      <c r="C124" s="122"/>
      <c r="D124" s="103"/>
      <c r="E124" s="92"/>
      <c r="F124" s="23"/>
      <c r="G124" s="94"/>
      <c r="H124" s="83"/>
      <c r="I124" s="18"/>
      <c r="J124" s="94"/>
      <c r="K124" s="83"/>
      <c r="L124" s="18"/>
      <c r="M124" s="94"/>
      <c r="N124" s="25"/>
      <c r="O124" s="90"/>
      <c r="P124" s="243">
        <f t="shared" si="4"/>
        <v>0</v>
      </c>
    </row>
    <row r="125" spans="1:23" ht="18" customHeight="1">
      <c r="A125" s="359">
        <v>12</v>
      </c>
      <c r="B125" s="360"/>
      <c r="C125" s="122"/>
      <c r="D125" s="103"/>
      <c r="E125" s="92"/>
      <c r="F125" s="23"/>
      <c r="G125" s="94"/>
      <c r="H125" s="83"/>
      <c r="I125" s="18"/>
      <c r="J125" s="94"/>
      <c r="K125" s="83"/>
      <c r="L125" s="18"/>
      <c r="M125" s="94"/>
      <c r="N125" s="25"/>
      <c r="O125" s="90"/>
      <c r="P125" s="243">
        <f t="shared" si="4"/>
        <v>0</v>
      </c>
    </row>
    <row r="126" spans="1:23" ht="18" customHeight="1">
      <c r="A126" s="359">
        <v>13</v>
      </c>
      <c r="B126" s="360"/>
      <c r="C126" s="122"/>
      <c r="D126" s="103"/>
      <c r="E126" s="92"/>
      <c r="F126" s="23"/>
      <c r="G126" s="94"/>
      <c r="H126" s="83"/>
      <c r="I126" s="18"/>
      <c r="J126" s="94"/>
      <c r="K126" s="83"/>
      <c r="L126" s="18"/>
      <c r="M126" s="94"/>
      <c r="N126" s="25"/>
      <c r="O126" s="90"/>
      <c r="P126" s="243">
        <f t="shared" si="4"/>
        <v>0</v>
      </c>
    </row>
    <row r="127" spans="1:23" ht="18" customHeight="1">
      <c r="A127" s="359">
        <v>14</v>
      </c>
      <c r="B127" s="360"/>
      <c r="C127" s="122"/>
      <c r="D127" s="103"/>
      <c r="E127" s="92"/>
      <c r="F127" s="23"/>
      <c r="G127" s="94"/>
      <c r="H127" s="83"/>
      <c r="I127" s="18"/>
      <c r="J127" s="94"/>
      <c r="K127" s="83"/>
      <c r="L127" s="18"/>
      <c r="M127" s="94"/>
      <c r="N127" s="25"/>
      <c r="O127" s="90"/>
      <c r="P127" s="243">
        <f t="shared" si="4"/>
        <v>0</v>
      </c>
    </row>
    <row r="128" spans="1:23" ht="18" customHeight="1">
      <c r="A128" s="359">
        <v>15</v>
      </c>
      <c r="B128" s="360"/>
      <c r="C128" s="122"/>
      <c r="D128" s="103"/>
      <c r="E128" s="92"/>
      <c r="F128" s="23"/>
      <c r="G128" s="94"/>
      <c r="H128" s="83"/>
      <c r="I128" s="18"/>
      <c r="J128" s="94"/>
      <c r="K128" s="83"/>
      <c r="L128" s="18"/>
      <c r="M128" s="94"/>
      <c r="N128" s="25"/>
      <c r="O128" s="90"/>
      <c r="P128" s="243">
        <f t="shared" si="4"/>
        <v>0</v>
      </c>
    </row>
    <row r="129" spans="1:16" ht="18" customHeight="1">
      <c r="A129" s="359">
        <v>16</v>
      </c>
      <c r="B129" s="360"/>
      <c r="C129" s="122"/>
      <c r="D129" s="103"/>
      <c r="E129" s="92"/>
      <c r="F129" s="23"/>
      <c r="G129" s="94"/>
      <c r="H129" s="83"/>
      <c r="I129" s="18"/>
      <c r="J129" s="94"/>
      <c r="K129" s="83"/>
      <c r="L129" s="18"/>
      <c r="M129" s="94"/>
      <c r="N129" s="25"/>
      <c r="O129" s="90"/>
      <c r="P129" s="243">
        <f t="shared" si="4"/>
        <v>0</v>
      </c>
    </row>
    <row r="130" spans="1:16" ht="18" customHeight="1">
      <c r="A130" s="359">
        <v>17</v>
      </c>
      <c r="B130" s="360"/>
      <c r="C130" s="122"/>
      <c r="D130" s="103"/>
      <c r="E130" s="92"/>
      <c r="F130" s="23"/>
      <c r="G130" s="94"/>
      <c r="H130" s="83"/>
      <c r="I130" s="18"/>
      <c r="J130" s="94"/>
      <c r="K130" s="83"/>
      <c r="L130" s="18"/>
      <c r="M130" s="94"/>
      <c r="N130" s="25"/>
      <c r="O130" s="90"/>
      <c r="P130" s="243">
        <f t="shared" si="4"/>
        <v>0</v>
      </c>
    </row>
    <row r="131" spans="1:16" ht="18" customHeight="1">
      <c r="A131" s="359">
        <v>18</v>
      </c>
      <c r="B131" s="360"/>
      <c r="C131" s="122"/>
      <c r="D131" s="103"/>
      <c r="E131" s="92"/>
      <c r="F131" s="23"/>
      <c r="G131" s="94"/>
      <c r="H131" s="83"/>
      <c r="I131" s="18"/>
      <c r="J131" s="94"/>
      <c r="K131" s="83"/>
      <c r="L131" s="18"/>
      <c r="M131" s="94"/>
      <c r="N131" s="25"/>
      <c r="O131" s="90"/>
      <c r="P131" s="243">
        <f t="shared" si="4"/>
        <v>0</v>
      </c>
    </row>
    <row r="132" spans="1:16" ht="18" customHeight="1">
      <c r="A132" s="359">
        <v>19</v>
      </c>
      <c r="B132" s="360"/>
      <c r="C132" s="122"/>
      <c r="D132" s="103"/>
      <c r="E132" s="92"/>
      <c r="F132" s="23"/>
      <c r="G132" s="94"/>
      <c r="H132" s="83"/>
      <c r="I132" s="18"/>
      <c r="J132" s="94"/>
      <c r="K132" s="83"/>
      <c r="L132" s="18"/>
      <c r="M132" s="94"/>
      <c r="N132" s="25"/>
      <c r="O132" s="90"/>
      <c r="P132" s="243">
        <f t="shared" si="4"/>
        <v>0</v>
      </c>
    </row>
    <row r="133" spans="1:16" ht="18" customHeight="1">
      <c r="A133" s="359">
        <v>20</v>
      </c>
      <c r="B133" s="360"/>
      <c r="C133" s="122"/>
      <c r="D133" s="103"/>
      <c r="E133" s="92"/>
      <c r="F133" s="23"/>
      <c r="G133" s="94"/>
      <c r="H133" s="83"/>
      <c r="I133" s="18"/>
      <c r="J133" s="94"/>
      <c r="K133" s="83"/>
      <c r="L133" s="18"/>
      <c r="M133" s="94"/>
      <c r="N133" s="25"/>
      <c r="O133" s="90"/>
      <c r="P133" s="243">
        <f t="shared" si="4"/>
        <v>0</v>
      </c>
    </row>
    <row r="134" spans="1:16" ht="18" customHeight="1">
      <c r="A134" s="359">
        <v>21</v>
      </c>
      <c r="B134" s="360"/>
      <c r="C134" s="122"/>
      <c r="D134" s="103"/>
      <c r="E134" s="92"/>
      <c r="F134" s="23"/>
      <c r="G134" s="94"/>
      <c r="H134" s="83"/>
      <c r="I134" s="18"/>
      <c r="J134" s="94"/>
      <c r="K134" s="83"/>
      <c r="L134" s="18"/>
      <c r="M134" s="94"/>
      <c r="N134" s="25"/>
      <c r="O134" s="90"/>
      <c r="P134" s="243">
        <f t="shared" si="4"/>
        <v>0</v>
      </c>
    </row>
    <row r="135" spans="1:16" ht="18" customHeight="1">
      <c r="A135" s="359">
        <v>22</v>
      </c>
      <c r="B135" s="360"/>
      <c r="C135" s="122"/>
      <c r="D135" s="103"/>
      <c r="E135" s="92"/>
      <c r="F135" s="23"/>
      <c r="G135" s="94"/>
      <c r="H135" s="83"/>
      <c r="I135" s="18"/>
      <c r="J135" s="94"/>
      <c r="K135" s="83"/>
      <c r="L135" s="18"/>
      <c r="M135" s="94"/>
      <c r="N135" s="25"/>
      <c r="O135" s="90"/>
      <c r="P135" s="243">
        <f t="shared" si="4"/>
        <v>0</v>
      </c>
    </row>
    <row r="136" spans="1:16" ht="18" customHeight="1">
      <c r="A136" s="359">
        <v>23</v>
      </c>
      <c r="B136" s="360"/>
      <c r="C136" s="122"/>
      <c r="D136" s="103"/>
      <c r="E136" s="92"/>
      <c r="F136" s="23"/>
      <c r="G136" s="94"/>
      <c r="H136" s="83"/>
      <c r="I136" s="18"/>
      <c r="J136" s="94"/>
      <c r="K136" s="83"/>
      <c r="L136" s="18"/>
      <c r="M136" s="94"/>
      <c r="N136" s="25"/>
      <c r="O136" s="90"/>
      <c r="P136" s="243">
        <f t="shared" si="4"/>
        <v>0</v>
      </c>
    </row>
    <row r="137" spans="1:16" ht="18" customHeight="1">
      <c r="A137" s="359">
        <v>24</v>
      </c>
      <c r="B137" s="360"/>
      <c r="C137" s="122"/>
      <c r="D137" s="103"/>
      <c r="E137" s="92"/>
      <c r="F137" s="23"/>
      <c r="G137" s="94"/>
      <c r="H137" s="83"/>
      <c r="I137" s="18"/>
      <c r="J137" s="94"/>
      <c r="K137" s="83"/>
      <c r="L137" s="18"/>
      <c r="M137" s="94"/>
      <c r="N137" s="25"/>
      <c r="O137" s="90"/>
      <c r="P137" s="243">
        <f t="shared" si="4"/>
        <v>0</v>
      </c>
    </row>
    <row r="138" spans="1:16" ht="18" customHeight="1">
      <c r="A138" s="359">
        <v>25</v>
      </c>
      <c r="B138" s="360"/>
      <c r="C138" s="122"/>
      <c r="D138" s="103"/>
      <c r="E138" s="92"/>
      <c r="F138" s="23"/>
      <c r="G138" s="94"/>
      <c r="H138" s="83"/>
      <c r="I138" s="18"/>
      <c r="J138" s="94"/>
      <c r="K138" s="83"/>
      <c r="L138" s="18"/>
      <c r="M138" s="94"/>
      <c r="N138" s="25"/>
      <c r="O138" s="90"/>
      <c r="P138" s="243">
        <f t="shared" si="4"/>
        <v>0</v>
      </c>
    </row>
    <row r="139" spans="1:16" ht="18" customHeight="1">
      <c r="A139" s="359">
        <v>26</v>
      </c>
      <c r="B139" s="360"/>
      <c r="C139" s="122"/>
      <c r="D139" s="103"/>
      <c r="E139" s="92"/>
      <c r="F139" s="23"/>
      <c r="G139" s="94"/>
      <c r="H139" s="83"/>
      <c r="I139" s="18"/>
      <c r="J139" s="94"/>
      <c r="K139" s="83"/>
      <c r="L139" s="18"/>
      <c r="M139" s="94"/>
      <c r="N139" s="25"/>
      <c r="O139" s="90"/>
      <c r="P139" s="243">
        <f t="shared" si="4"/>
        <v>0</v>
      </c>
    </row>
    <row r="140" spans="1:16" ht="18" customHeight="1">
      <c r="A140" s="359">
        <v>27</v>
      </c>
      <c r="B140" s="360"/>
      <c r="C140" s="122"/>
      <c r="D140" s="103"/>
      <c r="E140" s="92"/>
      <c r="F140" s="23"/>
      <c r="G140" s="94"/>
      <c r="H140" s="83"/>
      <c r="I140" s="18"/>
      <c r="J140" s="94"/>
      <c r="K140" s="83"/>
      <c r="L140" s="18"/>
      <c r="M140" s="94"/>
      <c r="N140" s="25"/>
      <c r="O140" s="90"/>
      <c r="P140" s="243">
        <f t="shared" si="4"/>
        <v>0</v>
      </c>
    </row>
    <row r="141" spans="1:16" ht="18" customHeight="1">
      <c r="A141" s="359">
        <v>28</v>
      </c>
      <c r="B141" s="360"/>
      <c r="C141" s="122"/>
      <c r="D141" s="103"/>
      <c r="E141" s="92"/>
      <c r="F141" s="23"/>
      <c r="G141" s="94"/>
      <c r="H141" s="83"/>
      <c r="I141" s="18"/>
      <c r="J141" s="94"/>
      <c r="K141" s="83"/>
      <c r="L141" s="18"/>
      <c r="M141" s="94"/>
      <c r="N141" s="25"/>
      <c r="O141" s="90"/>
      <c r="P141" s="243">
        <f t="shared" si="4"/>
        <v>0</v>
      </c>
    </row>
    <row r="142" spans="1:16" ht="18" customHeight="1">
      <c r="A142" s="359">
        <v>29</v>
      </c>
      <c r="B142" s="360"/>
      <c r="C142" s="122"/>
      <c r="D142" s="103"/>
      <c r="E142" s="92"/>
      <c r="F142" s="23"/>
      <c r="G142" s="94"/>
      <c r="H142" s="83"/>
      <c r="I142" s="18"/>
      <c r="J142" s="94"/>
      <c r="K142" s="83"/>
      <c r="L142" s="18"/>
      <c r="M142" s="94"/>
      <c r="N142" s="25"/>
      <c r="O142" s="90"/>
      <c r="P142" s="243">
        <f t="shared" si="4"/>
        <v>0</v>
      </c>
    </row>
    <row r="143" spans="1:16" ht="18" customHeight="1">
      <c r="A143" s="359">
        <v>30</v>
      </c>
      <c r="B143" s="360"/>
      <c r="C143" s="122"/>
      <c r="D143" s="103"/>
      <c r="E143" s="92"/>
      <c r="F143" s="23"/>
      <c r="G143" s="94"/>
      <c r="H143" s="83"/>
      <c r="I143" s="18"/>
      <c r="J143" s="94"/>
      <c r="K143" s="83"/>
      <c r="L143" s="18"/>
      <c r="M143" s="94"/>
      <c r="N143" s="25"/>
      <c r="O143" s="90"/>
      <c r="P143" s="243">
        <f t="shared" si="4"/>
        <v>0</v>
      </c>
    </row>
    <row r="144" spans="1:16" ht="18" customHeight="1">
      <c r="A144" s="359">
        <v>31</v>
      </c>
      <c r="B144" s="360"/>
      <c r="C144" s="122"/>
      <c r="D144" s="103"/>
      <c r="E144" s="92"/>
      <c r="F144" s="23"/>
      <c r="G144" s="94"/>
      <c r="H144" s="83"/>
      <c r="I144" s="18"/>
      <c r="J144" s="94"/>
      <c r="K144" s="83"/>
      <c r="L144" s="18"/>
      <c r="M144" s="94"/>
      <c r="N144" s="25"/>
      <c r="O144" s="90"/>
      <c r="P144" s="243">
        <f t="shared" si="4"/>
        <v>0</v>
      </c>
    </row>
    <row r="145" spans="1:16" ht="18" customHeight="1">
      <c r="A145" s="359">
        <v>32</v>
      </c>
      <c r="B145" s="360"/>
      <c r="C145" s="122"/>
      <c r="D145" s="103"/>
      <c r="E145" s="92"/>
      <c r="F145" s="23"/>
      <c r="G145" s="94"/>
      <c r="H145" s="83"/>
      <c r="I145" s="18"/>
      <c r="J145" s="94"/>
      <c r="K145" s="83"/>
      <c r="L145" s="18"/>
      <c r="M145" s="94"/>
      <c r="N145" s="25"/>
      <c r="O145" s="90"/>
      <c r="P145" s="243">
        <f t="shared" si="4"/>
        <v>0</v>
      </c>
    </row>
    <row r="146" spans="1:16" ht="18" customHeight="1">
      <c r="A146" s="359">
        <v>33</v>
      </c>
      <c r="B146" s="360"/>
      <c r="C146" s="122"/>
      <c r="D146" s="103"/>
      <c r="E146" s="92"/>
      <c r="F146" s="23"/>
      <c r="G146" s="94"/>
      <c r="H146" s="83"/>
      <c r="I146" s="18"/>
      <c r="J146" s="94"/>
      <c r="K146" s="83"/>
      <c r="L146" s="18"/>
      <c r="M146" s="94"/>
      <c r="N146" s="25"/>
      <c r="O146" s="90"/>
      <c r="P146" s="243">
        <f t="shared" si="4"/>
        <v>0</v>
      </c>
    </row>
    <row r="147" spans="1:16" ht="18" customHeight="1">
      <c r="A147" s="359">
        <v>34</v>
      </c>
      <c r="B147" s="360"/>
      <c r="C147" s="122"/>
      <c r="D147" s="103"/>
      <c r="E147" s="92"/>
      <c r="F147" s="23"/>
      <c r="G147" s="94"/>
      <c r="H147" s="83"/>
      <c r="I147" s="18"/>
      <c r="J147" s="94"/>
      <c r="K147" s="83"/>
      <c r="L147" s="18"/>
      <c r="M147" s="94"/>
      <c r="N147" s="25"/>
      <c r="O147" s="90"/>
      <c r="P147" s="243">
        <f t="shared" si="4"/>
        <v>0</v>
      </c>
    </row>
    <row r="148" spans="1:16" ht="18" customHeight="1">
      <c r="A148" s="359">
        <v>35</v>
      </c>
      <c r="B148" s="360"/>
      <c r="C148" s="122"/>
      <c r="D148" s="103"/>
      <c r="E148" s="92"/>
      <c r="F148" s="23"/>
      <c r="G148" s="94"/>
      <c r="H148" s="83"/>
      <c r="I148" s="18"/>
      <c r="J148" s="94"/>
      <c r="K148" s="83"/>
      <c r="L148" s="18"/>
      <c r="M148" s="94"/>
      <c r="N148" s="25"/>
      <c r="O148" s="90"/>
      <c r="P148" s="243">
        <f t="shared" si="4"/>
        <v>0</v>
      </c>
    </row>
    <row r="149" spans="1:16" ht="18" customHeight="1">
      <c r="A149" s="359">
        <v>36</v>
      </c>
      <c r="B149" s="360"/>
      <c r="C149" s="122"/>
      <c r="D149" s="103"/>
      <c r="E149" s="92"/>
      <c r="F149" s="23"/>
      <c r="G149" s="94"/>
      <c r="H149" s="83"/>
      <c r="I149" s="18"/>
      <c r="J149" s="94"/>
      <c r="K149" s="83"/>
      <c r="L149" s="18"/>
      <c r="M149" s="94"/>
      <c r="N149" s="25"/>
      <c r="O149" s="90"/>
      <c r="P149" s="243">
        <f t="shared" si="4"/>
        <v>0</v>
      </c>
    </row>
    <row r="150" spans="1:16" ht="18" customHeight="1">
      <c r="A150" s="359">
        <v>37</v>
      </c>
      <c r="B150" s="360"/>
      <c r="C150" s="122"/>
      <c r="D150" s="103"/>
      <c r="E150" s="92"/>
      <c r="F150" s="23"/>
      <c r="G150" s="94"/>
      <c r="H150" s="83"/>
      <c r="I150" s="18"/>
      <c r="J150" s="94"/>
      <c r="K150" s="83"/>
      <c r="L150" s="18"/>
      <c r="M150" s="94"/>
      <c r="N150" s="25"/>
      <c r="O150" s="90"/>
      <c r="P150" s="243">
        <f t="shared" si="4"/>
        <v>0</v>
      </c>
    </row>
    <row r="151" spans="1:16" ht="18" customHeight="1">
      <c r="A151" s="359">
        <v>38</v>
      </c>
      <c r="B151" s="360"/>
      <c r="C151" s="122"/>
      <c r="D151" s="103"/>
      <c r="E151" s="92"/>
      <c r="F151" s="23"/>
      <c r="G151" s="94"/>
      <c r="H151" s="83"/>
      <c r="I151" s="18"/>
      <c r="J151" s="94"/>
      <c r="K151" s="83"/>
      <c r="L151" s="18"/>
      <c r="M151" s="94"/>
      <c r="N151" s="25"/>
      <c r="O151" s="90"/>
      <c r="P151" s="243">
        <f t="shared" si="4"/>
        <v>0</v>
      </c>
    </row>
    <row r="152" spans="1:16" ht="18" customHeight="1">
      <c r="A152" s="359">
        <v>39</v>
      </c>
      <c r="B152" s="360"/>
      <c r="C152" s="122"/>
      <c r="D152" s="103"/>
      <c r="E152" s="92"/>
      <c r="F152" s="23"/>
      <c r="G152" s="94"/>
      <c r="H152" s="83"/>
      <c r="I152" s="18"/>
      <c r="J152" s="94"/>
      <c r="K152" s="83"/>
      <c r="L152" s="18"/>
      <c r="M152" s="94"/>
      <c r="N152" s="25"/>
      <c r="O152" s="90"/>
      <c r="P152" s="243">
        <f t="shared" si="4"/>
        <v>0</v>
      </c>
    </row>
    <row r="153" spans="1:16" ht="18" customHeight="1">
      <c r="A153" s="359">
        <v>40</v>
      </c>
      <c r="B153" s="360"/>
      <c r="C153" s="122"/>
      <c r="D153" s="103"/>
      <c r="E153" s="92"/>
      <c r="F153" s="23"/>
      <c r="G153" s="94"/>
      <c r="H153" s="83"/>
      <c r="I153" s="18"/>
      <c r="J153" s="94"/>
      <c r="K153" s="83"/>
      <c r="L153" s="18"/>
      <c r="M153" s="94"/>
      <c r="N153" s="25"/>
      <c r="O153" s="90"/>
      <c r="P153" s="243">
        <f t="shared" si="4"/>
        <v>0</v>
      </c>
    </row>
    <row r="154" spans="1:16" ht="18" customHeight="1">
      <c r="A154" s="359">
        <v>41</v>
      </c>
      <c r="B154" s="360"/>
      <c r="C154" s="122"/>
      <c r="D154" s="103"/>
      <c r="E154" s="92"/>
      <c r="F154" s="23"/>
      <c r="G154" s="94"/>
      <c r="H154" s="83"/>
      <c r="I154" s="18"/>
      <c r="J154" s="94"/>
      <c r="K154" s="83"/>
      <c r="L154" s="18"/>
      <c r="M154" s="94"/>
      <c r="N154" s="25"/>
      <c r="O154" s="90"/>
      <c r="P154" s="243">
        <f t="shared" si="4"/>
        <v>0</v>
      </c>
    </row>
    <row r="155" spans="1:16" ht="18" customHeight="1">
      <c r="A155" s="359">
        <v>42</v>
      </c>
      <c r="B155" s="360"/>
      <c r="C155" s="122"/>
      <c r="D155" s="103"/>
      <c r="E155" s="92"/>
      <c r="F155" s="23"/>
      <c r="G155" s="94"/>
      <c r="H155" s="83"/>
      <c r="I155" s="18"/>
      <c r="J155" s="94"/>
      <c r="K155" s="83"/>
      <c r="L155" s="18"/>
      <c r="M155" s="94"/>
      <c r="N155" s="25"/>
      <c r="O155" s="90"/>
      <c r="P155" s="243">
        <f t="shared" si="4"/>
        <v>0</v>
      </c>
    </row>
    <row r="156" spans="1:16" ht="18" customHeight="1">
      <c r="A156" s="359">
        <v>43</v>
      </c>
      <c r="B156" s="360"/>
      <c r="C156" s="122"/>
      <c r="D156" s="103"/>
      <c r="E156" s="92"/>
      <c r="F156" s="23"/>
      <c r="G156" s="94"/>
      <c r="H156" s="83"/>
      <c r="I156" s="18"/>
      <c r="J156" s="94"/>
      <c r="K156" s="83"/>
      <c r="L156" s="18"/>
      <c r="M156" s="94"/>
      <c r="N156" s="25"/>
      <c r="O156" s="90"/>
      <c r="P156" s="243">
        <f t="shared" si="4"/>
        <v>0</v>
      </c>
    </row>
    <row r="157" spans="1:16" ht="18" customHeight="1">
      <c r="A157" s="359">
        <v>44</v>
      </c>
      <c r="B157" s="360"/>
      <c r="C157" s="122"/>
      <c r="D157" s="103"/>
      <c r="E157" s="92"/>
      <c r="F157" s="23"/>
      <c r="G157" s="94"/>
      <c r="H157" s="83"/>
      <c r="I157" s="18"/>
      <c r="J157" s="94"/>
      <c r="K157" s="83"/>
      <c r="L157" s="18"/>
      <c r="M157" s="94"/>
      <c r="N157" s="25"/>
      <c r="O157" s="90"/>
      <c r="P157" s="243">
        <f t="shared" si="4"/>
        <v>0</v>
      </c>
    </row>
    <row r="158" spans="1:16" ht="18" customHeight="1">
      <c r="A158" s="359">
        <v>45</v>
      </c>
      <c r="B158" s="360"/>
      <c r="C158" s="122"/>
      <c r="D158" s="103"/>
      <c r="E158" s="92"/>
      <c r="F158" s="23"/>
      <c r="G158" s="94"/>
      <c r="H158" s="83"/>
      <c r="I158" s="18"/>
      <c r="J158" s="94"/>
      <c r="K158" s="83"/>
      <c r="L158" s="18"/>
      <c r="M158" s="94"/>
      <c r="N158" s="25"/>
      <c r="O158" s="90"/>
      <c r="P158" s="243">
        <f t="shared" si="4"/>
        <v>0</v>
      </c>
    </row>
    <row r="159" spans="1:16" ht="18" customHeight="1">
      <c r="A159" s="359">
        <v>46</v>
      </c>
      <c r="B159" s="360"/>
      <c r="C159" s="122"/>
      <c r="D159" s="103"/>
      <c r="E159" s="92"/>
      <c r="F159" s="23"/>
      <c r="G159" s="94"/>
      <c r="H159" s="83"/>
      <c r="I159" s="18"/>
      <c r="J159" s="94"/>
      <c r="K159" s="83"/>
      <c r="L159" s="18"/>
      <c r="M159" s="94"/>
      <c r="N159" s="25"/>
      <c r="O159" s="90"/>
      <c r="P159" s="243">
        <f t="shared" si="4"/>
        <v>0</v>
      </c>
    </row>
    <row r="160" spans="1:16" ht="18" customHeight="1">
      <c r="A160" s="359">
        <v>47</v>
      </c>
      <c r="B160" s="360"/>
      <c r="C160" s="122"/>
      <c r="D160" s="103"/>
      <c r="E160" s="92"/>
      <c r="F160" s="23"/>
      <c r="G160" s="94"/>
      <c r="H160" s="83"/>
      <c r="I160" s="18"/>
      <c r="J160" s="94"/>
      <c r="K160" s="83"/>
      <c r="L160" s="18"/>
      <c r="M160" s="94"/>
      <c r="N160" s="25"/>
      <c r="O160" s="90"/>
      <c r="P160" s="243">
        <f t="shared" si="4"/>
        <v>0</v>
      </c>
    </row>
    <row r="161" spans="1:16" ht="18" customHeight="1">
      <c r="A161" s="359">
        <v>48</v>
      </c>
      <c r="B161" s="360"/>
      <c r="C161" s="122"/>
      <c r="D161" s="103"/>
      <c r="E161" s="92"/>
      <c r="F161" s="23"/>
      <c r="G161" s="94"/>
      <c r="H161" s="83"/>
      <c r="I161" s="18"/>
      <c r="J161" s="94"/>
      <c r="K161" s="83"/>
      <c r="L161" s="18"/>
      <c r="M161" s="94"/>
      <c r="N161" s="25"/>
      <c r="O161" s="90"/>
      <c r="P161" s="243">
        <f t="shared" si="4"/>
        <v>0</v>
      </c>
    </row>
    <row r="162" spans="1:16" ht="18" customHeight="1">
      <c r="A162" s="359">
        <v>49</v>
      </c>
      <c r="B162" s="360"/>
      <c r="C162" s="122"/>
      <c r="D162" s="103"/>
      <c r="E162" s="92"/>
      <c r="F162" s="23"/>
      <c r="G162" s="94"/>
      <c r="H162" s="83"/>
      <c r="I162" s="18"/>
      <c r="J162" s="94"/>
      <c r="K162" s="83"/>
      <c r="L162" s="18"/>
      <c r="M162" s="94"/>
      <c r="N162" s="25"/>
      <c r="O162" s="90"/>
      <c r="P162" s="243">
        <f t="shared" si="4"/>
        <v>0</v>
      </c>
    </row>
    <row r="163" spans="1:16" ht="18" customHeight="1">
      <c r="A163" s="361">
        <v>50</v>
      </c>
      <c r="B163" s="362"/>
      <c r="C163" s="125"/>
      <c r="D163" s="104"/>
      <c r="E163" s="93"/>
      <c r="F163" s="24"/>
      <c r="G163" s="95"/>
      <c r="H163" s="84"/>
      <c r="I163" s="19"/>
      <c r="J163" s="95"/>
      <c r="K163" s="84"/>
      <c r="L163" s="19"/>
      <c r="M163" s="95"/>
      <c r="N163" s="24"/>
      <c r="O163" s="97"/>
      <c r="P163" s="245">
        <f t="shared" si="4"/>
        <v>0</v>
      </c>
    </row>
    <row r="165" spans="1:16">
      <c r="A165" s="55"/>
      <c r="B165" s="55"/>
    </row>
    <row r="166" spans="1:16" ht="20.100000000000001" customHeight="1"/>
    <row r="167" spans="1:16" ht="20.100000000000001" customHeight="1"/>
    <row r="168" spans="1:16" ht="20.100000000000001" customHeight="1"/>
    <row r="169" spans="1:16" ht="20.100000000000001" customHeight="1"/>
    <row r="170" spans="1:16" ht="20.100000000000001" customHeight="1"/>
    <row r="171" spans="1:16" ht="20.100000000000001" customHeight="1"/>
    <row r="172" spans="1:16" ht="20.100000000000001" customHeight="1"/>
    <row r="173" spans="1:16" ht="20.100000000000001" customHeight="1"/>
    <row r="174" spans="1:16" ht="20.100000000000001" customHeight="1"/>
    <row r="175" spans="1:16" ht="20.100000000000001" customHeight="1"/>
    <row r="176" spans="1:16" ht="19.5" customHeight="1"/>
    <row r="177" spans="8:22" ht="19.5" customHeight="1"/>
    <row r="178" spans="8:22" ht="19.5" customHeight="1"/>
    <row r="179" spans="8:22" ht="19.5" customHeight="1"/>
    <row r="180" spans="8:22" ht="19.5" customHeight="1"/>
    <row r="181" spans="8:22" ht="19.5" customHeight="1"/>
    <row r="182" spans="8:22" ht="19.5" customHeight="1">
      <c r="H182" s="246"/>
      <c r="I182" s="246"/>
      <c r="J182" s="246"/>
      <c r="K182" s="246"/>
      <c r="L182" s="246"/>
      <c r="M182" s="246"/>
      <c r="N182" s="246"/>
    </row>
    <row r="183" spans="8:22" ht="20.100000000000001" customHeight="1">
      <c r="H183" s="246"/>
      <c r="I183" s="246"/>
      <c r="J183" s="246"/>
      <c r="K183" s="246"/>
      <c r="L183" s="246"/>
      <c r="M183" s="246"/>
      <c r="N183" s="246"/>
    </row>
    <row r="184" spans="8:22" ht="20.100000000000001" customHeight="1">
      <c r="H184" s="246"/>
      <c r="I184" s="246"/>
      <c r="J184" s="246"/>
      <c r="K184" s="246"/>
      <c r="L184" s="246"/>
      <c r="M184" s="246"/>
      <c r="N184" s="246"/>
    </row>
    <row r="185" spans="8:22" ht="20.100000000000001" customHeight="1">
      <c r="H185" s="246"/>
      <c r="I185" s="246"/>
      <c r="J185" s="246"/>
      <c r="K185" s="246"/>
      <c r="L185" s="246"/>
      <c r="M185" s="246"/>
      <c r="N185" s="246"/>
    </row>
    <row r="186" spans="8:22" ht="20.100000000000001" customHeight="1">
      <c r="H186" s="246"/>
      <c r="I186" s="246"/>
      <c r="J186" s="246"/>
      <c r="K186" s="246"/>
      <c r="L186" s="246"/>
      <c r="M186" s="246"/>
      <c r="N186" s="246"/>
      <c r="U186" s="225"/>
      <c r="V186" s="42"/>
    </row>
    <row r="187" spans="8:22" ht="20.100000000000001" customHeight="1">
      <c r="H187" s="246"/>
      <c r="I187" s="246"/>
      <c r="J187" s="246"/>
      <c r="K187" s="246"/>
      <c r="L187" s="246"/>
      <c r="M187" s="246"/>
      <c r="N187" s="246"/>
      <c r="U187" s="225"/>
      <c r="V187" s="42"/>
    </row>
    <row r="188" spans="8:22" ht="20.100000000000001" customHeight="1">
      <c r="H188" s="246"/>
      <c r="I188" s="246"/>
      <c r="J188" s="246"/>
      <c r="K188" s="246"/>
      <c r="L188" s="246"/>
      <c r="M188" s="246"/>
      <c r="N188" s="246"/>
      <c r="U188" s="225"/>
      <c r="V188" s="42"/>
    </row>
    <row r="189" spans="8:22" ht="20.100000000000001" customHeight="1">
      <c r="H189" s="246"/>
      <c r="I189" s="246"/>
      <c r="J189" s="246"/>
      <c r="K189" s="246"/>
      <c r="L189" s="246"/>
      <c r="M189" s="246"/>
      <c r="N189" s="246"/>
      <c r="U189" s="225"/>
      <c r="V189" s="42"/>
    </row>
    <row r="190" spans="8:22" ht="20.100000000000001" customHeight="1">
      <c r="H190" s="246"/>
      <c r="I190" s="246"/>
      <c r="J190" s="246"/>
      <c r="K190" s="246"/>
      <c r="L190" s="246"/>
      <c r="M190" s="246"/>
      <c r="N190" s="246"/>
      <c r="U190" s="225"/>
      <c r="V190" s="42"/>
    </row>
    <row r="191" spans="8:22" ht="20.100000000000001" customHeight="1">
      <c r="H191" s="246"/>
      <c r="I191" s="246"/>
      <c r="J191" s="246"/>
      <c r="K191" s="246"/>
      <c r="L191" s="246"/>
      <c r="M191" s="246"/>
      <c r="N191" s="246"/>
      <c r="U191" s="225"/>
      <c r="V191" s="42"/>
    </row>
    <row r="192" spans="8:22" ht="20.100000000000001" customHeight="1">
      <c r="H192" s="246"/>
      <c r="I192" s="246"/>
      <c r="J192" s="246"/>
      <c r="K192" s="246"/>
      <c r="L192" s="246"/>
      <c r="M192" s="246"/>
      <c r="N192" s="246"/>
      <c r="U192" s="225"/>
      <c r="V192" s="42"/>
    </row>
    <row r="193" spans="8:22" ht="20.100000000000001" customHeight="1">
      <c r="H193" s="246"/>
      <c r="I193" s="246"/>
      <c r="J193" s="246"/>
      <c r="K193" s="246"/>
      <c r="L193" s="246"/>
      <c r="M193" s="246"/>
      <c r="N193" s="246"/>
      <c r="U193" s="225"/>
      <c r="V193" s="42"/>
    </row>
    <row r="194" spans="8:22" ht="20.100000000000001" customHeight="1">
      <c r="H194" s="246"/>
      <c r="I194" s="246"/>
      <c r="J194" s="246"/>
      <c r="K194" s="246"/>
      <c r="L194" s="246"/>
      <c r="M194" s="246"/>
      <c r="N194" s="246"/>
      <c r="U194" s="225"/>
      <c r="V194" s="42"/>
    </row>
    <row r="195" spans="8:22" ht="20.100000000000001" customHeight="1">
      <c r="H195" s="246"/>
      <c r="I195" s="246"/>
      <c r="J195" s="246"/>
      <c r="K195" s="246"/>
      <c r="L195" s="246"/>
      <c r="M195" s="246"/>
      <c r="N195" s="246"/>
      <c r="U195" s="225"/>
      <c r="V195" s="42"/>
    </row>
    <row r="196" spans="8:22" ht="20.100000000000001" customHeight="1">
      <c r="H196" s="246"/>
      <c r="I196" s="246"/>
      <c r="J196" s="246"/>
      <c r="K196" s="246"/>
      <c r="L196" s="246"/>
      <c r="M196" s="246"/>
      <c r="N196" s="246"/>
      <c r="U196" s="225"/>
      <c r="V196" s="42"/>
    </row>
    <row r="197" spans="8:22" ht="20.100000000000001" customHeight="1">
      <c r="H197" s="246"/>
      <c r="I197" s="246"/>
      <c r="J197" s="246"/>
      <c r="K197" s="246"/>
      <c r="L197" s="246"/>
      <c r="M197" s="246"/>
      <c r="N197" s="246"/>
      <c r="U197" s="225"/>
      <c r="V197" s="42"/>
    </row>
    <row r="198" spans="8:22" ht="20.100000000000001" customHeight="1">
      <c r="H198" s="246"/>
      <c r="I198" s="246"/>
      <c r="J198" s="246"/>
      <c r="K198" s="246"/>
      <c r="L198" s="246"/>
      <c r="M198" s="246"/>
      <c r="N198" s="246"/>
      <c r="U198" s="225"/>
      <c r="V198" s="42"/>
    </row>
    <row r="199" spans="8:22" ht="20.100000000000001" customHeight="1">
      <c r="H199" s="246"/>
      <c r="I199" s="246"/>
      <c r="J199" s="246"/>
      <c r="K199" s="246"/>
      <c r="L199" s="246"/>
      <c r="M199" s="246"/>
      <c r="N199" s="246"/>
      <c r="U199" s="225"/>
      <c r="V199" s="42"/>
    </row>
    <row r="200" spans="8:22" ht="20.100000000000001" customHeight="1">
      <c r="H200" s="246"/>
      <c r="I200" s="246"/>
      <c r="J200" s="246"/>
      <c r="K200" s="246"/>
      <c r="L200" s="246"/>
      <c r="M200" s="246"/>
      <c r="N200" s="246"/>
      <c r="U200" s="225"/>
      <c r="V200" s="42"/>
    </row>
    <row r="201" spans="8:22" ht="20.100000000000001" customHeight="1">
      <c r="H201" s="246"/>
      <c r="I201" s="246"/>
      <c r="J201" s="246"/>
      <c r="K201" s="246"/>
      <c r="L201" s="246"/>
      <c r="M201" s="246"/>
      <c r="N201" s="246"/>
      <c r="U201" s="225"/>
      <c r="V201" s="42"/>
    </row>
    <row r="202" spans="8:22" ht="20.100000000000001" customHeight="1">
      <c r="H202" s="246"/>
      <c r="I202" s="246"/>
      <c r="J202" s="246"/>
      <c r="K202" s="246"/>
      <c r="L202" s="246"/>
      <c r="M202" s="246"/>
      <c r="N202" s="246"/>
      <c r="U202" s="225"/>
      <c r="V202" s="42"/>
    </row>
    <row r="203" spans="8:22" ht="20.100000000000001" customHeight="1">
      <c r="H203" s="246"/>
      <c r="I203" s="246"/>
      <c r="J203" s="246"/>
      <c r="K203" s="246"/>
      <c r="L203" s="246"/>
      <c r="M203" s="246"/>
      <c r="N203" s="246"/>
      <c r="U203" s="225"/>
      <c r="V203" s="42"/>
    </row>
    <row r="204" spans="8:22" ht="20.100000000000001" customHeight="1">
      <c r="H204" s="246"/>
      <c r="I204" s="246"/>
      <c r="J204" s="246"/>
      <c r="K204" s="246"/>
      <c r="L204" s="246"/>
      <c r="M204" s="246"/>
      <c r="N204" s="246"/>
      <c r="U204" s="225"/>
      <c r="V204" s="42"/>
    </row>
    <row r="205" spans="8:22" ht="20.100000000000001" customHeight="1">
      <c r="H205" s="246"/>
      <c r="I205" s="246"/>
      <c r="J205" s="246"/>
      <c r="K205" s="246"/>
      <c r="L205" s="246"/>
      <c r="M205" s="246"/>
      <c r="N205" s="246"/>
      <c r="U205" s="225"/>
      <c r="V205" s="42"/>
    </row>
    <row r="206" spans="8:22" ht="20.100000000000001" customHeight="1">
      <c r="H206" s="246"/>
      <c r="I206" s="246"/>
      <c r="J206" s="246"/>
      <c r="K206" s="246"/>
      <c r="L206" s="246"/>
      <c r="M206" s="246"/>
      <c r="N206" s="246"/>
      <c r="U206" s="225"/>
      <c r="V206" s="42"/>
    </row>
    <row r="207" spans="8:22" ht="20.100000000000001" customHeight="1">
      <c r="H207" s="246"/>
      <c r="I207" s="246"/>
      <c r="J207" s="246"/>
      <c r="K207" s="246"/>
      <c r="L207" s="246"/>
      <c r="M207" s="246"/>
      <c r="N207" s="246"/>
      <c r="U207" s="225"/>
      <c r="V207" s="42"/>
    </row>
    <row r="208" spans="8:22" ht="20.100000000000001" customHeight="1">
      <c r="H208" s="246"/>
      <c r="I208" s="246"/>
      <c r="J208" s="246"/>
      <c r="K208" s="246"/>
      <c r="L208" s="246"/>
      <c r="M208" s="246"/>
      <c r="N208" s="246"/>
      <c r="U208" s="225"/>
      <c r="V208" s="42"/>
    </row>
    <row r="209" spans="8:22" ht="20.100000000000001" customHeight="1">
      <c r="H209" s="246"/>
      <c r="I209" s="246"/>
      <c r="J209" s="246"/>
      <c r="K209" s="246"/>
      <c r="L209" s="246"/>
      <c r="M209" s="246"/>
      <c r="N209" s="246"/>
      <c r="U209" s="225"/>
      <c r="V209" s="42"/>
    </row>
    <row r="210" spans="8:22">
      <c r="U210" s="225"/>
      <c r="V210" s="42"/>
    </row>
    <row r="211" spans="8:22">
      <c r="U211" s="225"/>
      <c r="V211" s="42"/>
    </row>
    <row r="212" spans="8:22">
      <c r="U212" s="225"/>
      <c r="V212" s="42"/>
    </row>
    <row r="213" spans="8:22">
      <c r="U213" s="225"/>
      <c r="V213" s="42"/>
    </row>
    <row r="214" spans="8:22">
      <c r="U214" s="225"/>
      <c r="V214" s="42"/>
    </row>
  </sheetData>
  <sheetProtection sheet="1" formatRows="0"/>
  <mergeCells count="186">
    <mergeCell ref="A160:B160"/>
    <mergeCell ref="A161:B161"/>
    <mergeCell ref="A162:B162"/>
    <mergeCell ref="A163:B163"/>
    <mergeCell ref="A154:B154"/>
    <mergeCell ref="A155:B155"/>
    <mergeCell ref="A156:B156"/>
    <mergeCell ref="A157:B157"/>
    <mergeCell ref="A158:B158"/>
    <mergeCell ref="A159:B159"/>
    <mergeCell ref="A148:B148"/>
    <mergeCell ref="A149:B149"/>
    <mergeCell ref="A150:B150"/>
    <mergeCell ref="A151:B151"/>
    <mergeCell ref="A152:B152"/>
    <mergeCell ref="A153:B153"/>
    <mergeCell ref="A142:B142"/>
    <mergeCell ref="A143:B143"/>
    <mergeCell ref="A144:B144"/>
    <mergeCell ref="A145:B145"/>
    <mergeCell ref="A146:B146"/>
    <mergeCell ref="A147:B147"/>
    <mergeCell ref="A136:B136"/>
    <mergeCell ref="A137:B137"/>
    <mergeCell ref="A138:B138"/>
    <mergeCell ref="A139:B139"/>
    <mergeCell ref="A140:B140"/>
    <mergeCell ref="A141:B141"/>
    <mergeCell ref="A130:B130"/>
    <mergeCell ref="A131:B131"/>
    <mergeCell ref="A132:B132"/>
    <mergeCell ref="A133:B133"/>
    <mergeCell ref="A134:B134"/>
    <mergeCell ref="A135:B135"/>
    <mergeCell ref="A124:B124"/>
    <mergeCell ref="A125:B125"/>
    <mergeCell ref="A126:B126"/>
    <mergeCell ref="A127:B127"/>
    <mergeCell ref="A128:B128"/>
    <mergeCell ref="A129:B129"/>
    <mergeCell ref="A118:B118"/>
    <mergeCell ref="A119:B119"/>
    <mergeCell ref="A120:B120"/>
    <mergeCell ref="A121:B121"/>
    <mergeCell ref="A122:B122"/>
    <mergeCell ref="A123:B123"/>
    <mergeCell ref="O110:Q110"/>
    <mergeCell ref="A113:B113"/>
    <mergeCell ref="A114:B114"/>
    <mergeCell ref="A115:B115"/>
    <mergeCell ref="A116:B116"/>
    <mergeCell ref="A117:B117"/>
    <mergeCell ref="A108:B108"/>
    <mergeCell ref="D108:J108"/>
    <mergeCell ref="L108:N108"/>
    <mergeCell ref="O108:Q108"/>
    <mergeCell ref="A109:B110"/>
    <mergeCell ref="C109:C110"/>
    <mergeCell ref="D109:J110"/>
    <mergeCell ref="L109:N109"/>
    <mergeCell ref="O109:Q109"/>
    <mergeCell ref="L110:N110"/>
    <mergeCell ref="A101:B101"/>
    <mergeCell ref="A102:B102"/>
    <mergeCell ref="A103:B103"/>
    <mergeCell ref="A104:B104"/>
    <mergeCell ref="A105:B105"/>
    <mergeCell ref="A106:B106"/>
    <mergeCell ref="A95:B95"/>
    <mergeCell ref="A96:B96"/>
    <mergeCell ref="A97:B97"/>
    <mergeCell ref="A98:B98"/>
    <mergeCell ref="A99:B99"/>
    <mergeCell ref="A100:B100"/>
    <mergeCell ref="A89:B89"/>
    <mergeCell ref="A90:B90"/>
    <mergeCell ref="A91:B91"/>
    <mergeCell ref="A92:B92"/>
    <mergeCell ref="A93:B93"/>
    <mergeCell ref="A94:B94"/>
    <mergeCell ref="A83:B83"/>
    <mergeCell ref="A84:B84"/>
    <mergeCell ref="A85:B85"/>
    <mergeCell ref="A86:B86"/>
    <mergeCell ref="A87:B87"/>
    <mergeCell ref="A88:B88"/>
    <mergeCell ref="A77:B77"/>
    <mergeCell ref="A78:B78"/>
    <mergeCell ref="A79:B79"/>
    <mergeCell ref="A80:B80"/>
    <mergeCell ref="A81:B81"/>
    <mergeCell ref="A82:B82"/>
    <mergeCell ref="A71:B71"/>
    <mergeCell ref="A72:B72"/>
    <mergeCell ref="A73:B73"/>
    <mergeCell ref="A74:B74"/>
    <mergeCell ref="A75:B75"/>
    <mergeCell ref="A76:B76"/>
    <mergeCell ref="A65:B65"/>
    <mergeCell ref="A66:B66"/>
    <mergeCell ref="A67:B67"/>
    <mergeCell ref="A68:B68"/>
    <mergeCell ref="A69:B69"/>
    <mergeCell ref="A70:B70"/>
    <mergeCell ref="A59:B59"/>
    <mergeCell ref="A60:B60"/>
    <mergeCell ref="A61:B61"/>
    <mergeCell ref="A62:B62"/>
    <mergeCell ref="A63:B63"/>
    <mergeCell ref="A64:B64"/>
    <mergeCell ref="A54:B54"/>
    <mergeCell ref="A55:B55"/>
    <mergeCell ref="A56:B56"/>
    <mergeCell ref="A57:B57"/>
    <mergeCell ref="A58:B58"/>
    <mergeCell ref="A48:B48"/>
    <mergeCell ref="U50:V50"/>
    <mergeCell ref="A49:B49"/>
    <mergeCell ref="A50:B50"/>
    <mergeCell ref="A51:B51"/>
    <mergeCell ref="A52:B52"/>
    <mergeCell ref="A35:B35"/>
    <mergeCell ref="A36:B36"/>
    <mergeCell ref="A37:B37"/>
    <mergeCell ref="A38:B38"/>
    <mergeCell ref="A39:B39"/>
    <mergeCell ref="A40:B40"/>
    <mergeCell ref="A41:B41"/>
    <mergeCell ref="U36:U49"/>
    <mergeCell ref="A53:B53"/>
    <mergeCell ref="A42:B42"/>
    <mergeCell ref="A43:B43"/>
    <mergeCell ref="A44:B44"/>
    <mergeCell ref="A45:B45"/>
    <mergeCell ref="A46:B46"/>
    <mergeCell ref="A47:B47"/>
    <mergeCell ref="U21:V21"/>
    <mergeCell ref="A22:B22"/>
    <mergeCell ref="A23:B23"/>
    <mergeCell ref="A24:B24"/>
    <mergeCell ref="A25:B25"/>
    <mergeCell ref="A26:B26"/>
    <mergeCell ref="U22:U35"/>
    <mergeCell ref="A16:B16"/>
    <mergeCell ref="U16:V16"/>
    <mergeCell ref="A17:B17"/>
    <mergeCell ref="U17:V17"/>
    <mergeCell ref="A18:B18"/>
    <mergeCell ref="U18:V18"/>
    <mergeCell ref="A27:B27"/>
    <mergeCell ref="A28:B28"/>
    <mergeCell ref="A29:B29"/>
    <mergeCell ref="A30:B30"/>
    <mergeCell ref="A31:B31"/>
    <mergeCell ref="A32:B32"/>
    <mergeCell ref="A19:B19"/>
    <mergeCell ref="A20:B20"/>
    <mergeCell ref="A21:B21"/>
    <mergeCell ref="A33:B33"/>
    <mergeCell ref="A34:B34"/>
    <mergeCell ref="A9:B9"/>
    <mergeCell ref="U9:V9"/>
    <mergeCell ref="A10:B10"/>
    <mergeCell ref="U10:V10"/>
    <mergeCell ref="A11:B11"/>
    <mergeCell ref="U11:U15"/>
    <mergeCell ref="A12:B12"/>
    <mergeCell ref="A13:B13"/>
    <mergeCell ref="A14:B14"/>
    <mergeCell ref="A15:B15"/>
    <mergeCell ref="O3:Q3"/>
    <mergeCell ref="U5:V5"/>
    <mergeCell ref="A6:B6"/>
    <mergeCell ref="A7:B7"/>
    <mergeCell ref="A8:B8"/>
    <mergeCell ref="U8:V8"/>
    <mergeCell ref="A1:B1"/>
    <mergeCell ref="D1:J1"/>
    <mergeCell ref="L1:N1"/>
    <mergeCell ref="O1:Q1"/>
    <mergeCell ref="A2:B3"/>
    <mergeCell ref="C2:C3"/>
    <mergeCell ref="D2:J3"/>
    <mergeCell ref="L2:N2"/>
    <mergeCell ref="O2:Q2"/>
    <mergeCell ref="L3:N3"/>
  </mergeCells>
  <phoneticPr fontId="5"/>
  <conditionalFormatting sqref="N48:N106 F48:F106 H48:H106 K48:K106">
    <cfRule type="expression" dxfId="576" priority="73">
      <formula>INDIRECT(ADDRESS(ROW(),COLUMN()))=TRUNC(INDIRECT(ADDRESS(ROW(),COLUMN())))</formula>
    </cfRule>
  </conditionalFormatting>
  <conditionalFormatting sqref="N24:N47">
    <cfRule type="expression" dxfId="575" priority="69">
      <formula>INDIRECT(ADDRESS(ROW(),COLUMN()))=TRUNC(INDIRECT(ADDRESS(ROW(),COLUMN())))</formula>
    </cfRule>
  </conditionalFormatting>
  <conditionalFormatting sqref="F45:F47">
    <cfRule type="expression" dxfId="574" priority="72">
      <formula>INDIRECT(ADDRESS(ROW(),COLUMN()))=TRUNC(INDIRECT(ADDRESS(ROW(),COLUMN())))</formula>
    </cfRule>
  </conditionalFormatting>
  <conditionalFormatting sqref="H42 H45:H47">
    <cfRule type="expression" dxfId="573" priority="71">
      <formula>INDIRECT(ADDRESS(ROW(),COLUMN()))=TRUNC(INDIRECT(ADDRESS(ROW(),COLUMN())))</formula>
    </cfRule>
  </conditionalFormatting>
  <conditionalFormatting sqref="K26:K47">
    <cfRule type="expression" dxfId="572" priority="70">
      <formula>INDIRECT(ADDRESS(ROW(),COLUMN()))=TRUNC(INDIRECT(ADDRESS(ROW(),COLUMN())))</formula>
    </cfRule>
  </conditionalFormatting>
  <conditionalFormatting sqref="N7">
    <cfRule type="expression" dxfId="571" priority="67">
      <formula>INDIRECT(ADDRESS(ROW(),COLUMN()))=TRUNC(INDIRECT(ADDRESS(ROW(),COLUMN())))</formula>
    </cfRule>
  </conditionalFormatting>
  <conditionalFormatting sqref="K7">
    <cfRule type="expression" dxfId="570" priority="68">
      <formula>INDIRECT(ADDRESS(ROW(),COLUMN()))=TRUNC(INDIRECT(ADDRESS(ROW(),COLUMN())))</formula>
    </cfRule>
  </conditionalFormatting>
  <conditionalFormatting sqref="N8">
    <cfRule type="expression" dxfId="569" priority="65">
      <formula>INDIRECT(ADDRESS(ROW(),COLUMN()))=TRUNC(INDIRECT(ADDRESS(ROW(),COLUMN())))</formula>
    </cfRule>
  </conditionalFormatting>
  <conditionalFormatting sqref="K8">
    <cfRule type="expression" dxfId="568" priority="66">
      <formula>INDIRECT(ADDRESS(ROW(),COLUMN()))=TRUNC(INDIRECT(ADDRESS(ROW(),COLUMN())))</formula>
    </cfRule>
  </conditionalFormatting>
  <conditionalFormatting sqref="N9:N23">
    <cfRule type="expression" dxfId="567" priority="62">
      <formula>INDIRECT(ADDRESS(ROW(),COLUMN()))=TRUNC(INDIRECT(ADDRESS(ROW(),COLUMN())))</formula>
    </cfRule>
  </conditionalFormatting>
  <conditionalFormatting sqref="H18:H22">
    <cfRule type="expression" dxfId="566" priority="64">
      <formula>INDIRECT(ADDRESS(ROW(),COLUMN()))=TRUNC(INDIRECT(ADDRESS(ROW(),COLUMN())))</formula>
    </cfRule>
  </conditionalFormatting>
  <conditionalFormatting sqref="K9:K22">
    <cfRule type="expression" dxfId="565" priority="63">
      <formula>INDIRECT(ADDRESS(ROW(),COLUMN()))=TRUNC(INDIRECT(ADDRESS(ROW(),COLUMN())))</formula>
    </cfRule>
  </conditionalFormatting>
  <conditionalFormatting sqref="F7 F12">
    <cfRule type="expression" dxfId="564" priority="61">
      <formula>INDIRECT(ADDRESS(ROW(),COLUMN()))=TRUNC(INDIRECT(ADDRESS(ROW(),COLUMN())))</formula>
    </cfRule>
  </conditionalFormatting>
  <conditionalFormatting sqref="H7 H12">
    <cfRule type="expression" dxfId="563" priority="60">
      <formula>INDIRECT(ADDRESS(ROW(),COLUMN()))=TRUNC(INDIRECT(ADDRESS(ROW(),COLUMN())))</formula>
    </cfRule>
  </conditionalFormatting>
  <conditionalFormatting sqref="F9">
    <cfRule type="expression" dxfId="562" priority="59">
      <formula>INDIRECT(ADDRESS(ROW(),COLUMN()))=TRUNC(INDIRECT(ADDRESS(ROW(),COLUMN())))</formula>
    </cfRule>
  </conditionalFormatting>
  <conditionalFormatting sqref="H9">
    <cfRule type="expression" dxfId="561" priority="58">
      <formula>INDIRECT(ADDRESS(ROW(),COLUMN()))=TRUNC(INDIRECT(ADDRESS(ROW(),COLUMN())))</formula>
    </cfRule>
  </conditionalFormatting>
  <conditionalFormatting sqref="F11">
    <cfRule type="expression" dxfId="560" priority="57">
      <formula>INDIRECT(ADDRESS(ROW(),COLUMN()))=TRUNC(INDIRECT(ADDRESS(ROW(),COLUMN())))</formula>
    </cfRule>
  </conditionalFormatting>
  <conditionalFormatting sqref="H11">
    <cfRule type="expression" dxfId="559" priority="56">
      <formula>INDIRECT(ADDRESS(ROW(),COLUMN()))=TRUNC(INDIRECT(ADDRESS(ROW(),COLUMN())))</formula>
    </cfRule>
  </conditionalFormatting>
  <conditionalFormatting sqref="F8">
    <cfRule type="expression" dxfId="558" priority="55">
      <formula>INDIRECT(ADDRESS(ROW(),COLUMN()))=TRUNC(INDIRECT(ADDRESS(ROW(),COLUMN())))</formula>
    </cfRule>
  </conditionalFormatting>
  <conditionalFormatting sqref="H8">
    <cfRule type="expression" dxfId="557" priority="54">
      <formula>INDIRECT(ADDRESS(ROW(),COLUMN()))=TRUNC(INDIRECT(ADDRESS(ROW(),COLUMN())))</formula>
    </cfRule>
  </conditionalFormatting>
  <conditionalFormatting sqref="F10">
    <cfRule type="expression" dxfId="556" priority="53">
      <formula>INDIRECT(ADDRESS(ROW(),COLUMN()))=TRUNC(INDIRECT(ADDRESS(ROW(),COLUMN())))</formula>
    </cfRule>
  </conditionalFormatting>
  <conditionalFormatting sqref="H10">
    <cfRule type="expression" dxfId="555" priority="52">
      <formula>INDIRECT(ADDRESS(ROW(),COLUMN()))=TRUNC(INDIRECT(ADDRESS(ROW(),COLUMN())))</formula>
    </cfRule>
  </conditionalFormatting>
  <conditionalFormatting sqref="F13 F16">
    <cfRule type="expression" dxfId="554" priority="51">
      <formula>INDIRECT(ADDRESS(ROW(),COLUMN()))=TRUNC(INDIRECT(ADDRESS(ROW(),COLUMN())))</formula>
    </cfRule>
  </conditionalFormatting>
  <conditionalFormatting sqref="H13 H16">
    <cfRule type="expression" dxfId="553" priority="50">
      <formula>INDIRECT(ADDRESS(ROW(),COLUMN()))=TRUNC(INDIRECT(ADDRESS(ROW(),COLUMN())))</formula>
    </cfRule>
  </conditionalFormatting>
  <conditionalFormatting sqref="F14">
    <cfRule type="expression" dxfId="552" priority="49">
      <formula>INDIRECT(ADDRESS(ROW(),COLUMN()))=TRUNC(INDIRECT(ADDRESS(ROW(),COLUMN())))</formula>
    </cfRule>
  </conditionalFormatting>
  <conditionalFormatting sqref="H14">
    <cfRule type="expression" dxfId="551" priority="48">
      <formula>INDIRECT(ADDRESS(ROW(),COLUMN()))=TRUNC(INDIRECT(ADDRESS(ROW(),COLUMN())))</formula>
    </cfRule>
  </conditionalFormatting>
  <conditionalFormatting sqref="F15">
    <cfRule type="expression" dxfId="550" priority="47">
      <formula>INDIRECT(ADDRESS(ROW(),COLUMN()))=TRUNC(INDIRECT(ADDRESS(ROW(),COLUMN())))</formula>
    </cfRule>
  </conditionalFormatting>
  <conditionalFormatting sqref="H15">
    <cfRule type="expression" dxfId="549" priority="46">
      <formula>INDIRECT(ADDRESS(ROW(),COLUMN()))=TRUNC(INDIRECT(ADDRESS(ROW(),COLUMN())))</formula>
    </cfRule>
  </conditionalFormatting>
  <conditionalFormatting sqref="F17">
    <cfRule type="expression" dxfId="548" priority="45">
      <formula>INDIRECT(ADDRESS(ROW(),COLUMN()))=TRUNC(INDIRECT(ADDRESS(ROW(),COLUMN())))</formula>
    </cfRule>
  </conditionalFormatting>
  <conditionalFormatting sqref="H17">
    <cfRule type="expression" dxfId="547" priority="44">
      <formula>INDIRECT(ADDRESS(ROW(),COLUMN()))=TRUNC(INDIRECT(ADDRESS(ROW(),COLUMN())))</formula>
    </cfRule>
  </conditionalFormatting>
  <conditionalFormatting sqref="F18 F20">
    <cfRule type="expression" dxfId="546" priority="43">
      <formula>INDIRECT(ADDRESS(ROW(),COLUMN()))=TRUNC(INDIRECT(ADDRESS(ROW(),COLUMN())))</formula>
    </cfRule>
  </conditionalFormatting>
  <conditionalFormatting sqref="F19">
    <cfRule type="expression" dxfId="545" priority="42">
      <formula>INDIRECT(ADDRESS(ROW(),COLUMN()))=TRUNC(INDIRECT(ADDRESS(ROW(),COLUMN())))</formula>
    </cfRule>
  </conditionalFormatting>
  <conditionalFormatting sqref="F21:F22">
    <cfRule type="expression" dxfId="544" priority="41">
      <formula>INDIRECT(ADDRESS(ROW(),COLUMN()))=TRUNC(INDIRECT(ADDRESS(ROW(),COLUMN())))</formula>
    </cfRule>
  </conditionalFormatting>
  <conditionalFormatting sqref="F23:F25">
    <cfRule type="expression" dxfId="543" priority="40">
      <formula>INDIRECT(ADDRESS(ROW(),COLUMN()))=TRUNC(INDIRECT(ADDRESS(ROW(),COLUMN())))</formula>
    </cfRule>
  </conditionalFormatting>
  <conditionalFormatting sqref="H23:H25">
    <cfRule type="expression" dxfId="542" priority="39">
      <formula>INDIRECT(ADDRESS(ROW(),COLUMN()))=TRUNC(INDIRECT(ADDRESS(ROW(),COLUMN())))</formula>
    </cfRule>
  </conditionalFormatting>
  <conditionalFormatting sqref="K23:K25">
    <cfRule type="expression" dxfId="541" priority="38">
      <formula>INDIRECT(ADDRESS(ROW(),COLUMN()))=TRUNC(INDIRECT(ADDRESS(ROW(),COLUMN())))</formula>
    </cfRule>
  </conditionalFormatting>
  <conditionalFormatting sqref="F26:F27">
    <cfRule type="expression" dxfId="540" priority="37">
      <formula>INDIRECT(ADDRESS(ROW(),COLUMN()))=TRUNC(INDIRECT(ADDRESS(ROW(),COLUMN())))</formula>
    </cfRule>
  </conditionalFormatting>
  <conditionalFormatting sqref="H26:H27">
    <cfRule type="expression" dxfId="539" priority="36">
      <formula>INDIRECT(ADDRESS(ROW(),COLUMN()))=TRUNC(INDIRECT(ADDRESS(ROW(),COLUMN())))</formula>
    </cfRule>
  </conditionalFormatting>
  <conditionalFormatting sqref="F28:F29 F39 F41">
    <cfRule type="expression" dxfId="538" priority="35">
      <formula>INDIRECT(ADDRESS(ROW(),COLUMN()))=TRUNC(INDIRECT(ADDRESS(ROW(),COLUMN())))</formula>
    </cfRule>
  </conditionalFormatting>
  <conditionalFormatting sqref="H28:H29 H39 H41">
    <cfRule type="expression" dxfId="537" priority="34">
      <formula>INDIRECT(ADDRESS(ROW(),COLUMN()))=TRUNC(INDIRECT(ADDRESS(ROW(),COLUMN())))</formula>
    </cfRule>
  </conditionalFormatting>
  <conditionalFormatting sqref="F37">
    <cfRule type="expression" dxfId="536" priority="33">
      <formula>INDIRECT(ADDRESS(ROW(),COLUMN()))=TRUNC(INDIRECT(ADDRESS(ROW(),COLUMN())))</formula>
    </cfRule>
  </conditionalFormatting>
  <conditionalFormatting sqref="H37">
    <cfRule type="expression" dxfId="535" priority="32">
      <formula>INDIRECT(ADDRESS(ROW(),COLUMN()))=TRUNC(INDIRECT(ADDRESS(ROW(),COLUMN())))</formula>
    </cfRule>
  </conditionalFormatting>
  <conditionalFormatting sqref="F34">
    <cfRule type="expression" dxfId="534" priority="31">
      <formula>INDIRECT(ADDRESS(ROW(),COLUMN()))=TRUNC(INDIRECT(ADDRESS(ROW(),COLUMN())))</formula>
    </cfRule>
  </conditionalFormatting>
  <conditionalFormatting sqref="H34">
    <cfRule type="expression" dxfId="533" priority="30">
      <formula>INDIRECT(ADDRESS(ROW(),COLUMN()))=TRUNC(INDIRECT(ADDRESS(ROW(),COLUMN())))</formula>
    </cfRule>
  </conditionalFormatting>
  <conditionalFormatting sqref="F35">
    <cfRule type="expression" dxfId="532" priority="29">
      <formula>INDIRECT(ADDRESS(ROW(),COLUMN()))=TRUNC(INDIRECT(ADDRESS(ROW(),COLUMN())))</formula>
    </cfRule>
  </conditionalFormatting>
  <conditionalFormatting sqref="H35">
    <cfRule type="expression" dxfId="531" priority="28">
      <formula>INDIRECT(ADDRESS(ROW(),COLUMN()))=TRUNC(INDIRECT(ADDRESS(ROW(),COLUMN())))</formula>
    </cfRule>
  </conditionalFormatting>
  <conditionalFormatting sqref="F38">
    <cfRule type="expression" dxfId="530" priority="27">
      <formula>INDIRECT(ADDRESS(ROW(),COLUMN()))=TRUNC(INDIRECT(ADDRESS(ROW(),COLUMN())))</formula>
    </cfRule>
  </conditionalFormatting>
  <conditionalFormatting sqref="H38">
    <cfRule type="expression" dxfId="529" priority="26">
      <formula>INDIRECT(ADDRESS(ROW(),COLUMN()))=TRUNC(INDIRECT(ADDRESS(ROW(),COLUMN())))</formula>
    </cfRule>
  </conditionalFormatting>
  <conditionalFormatting sqref="F40">
    <cfRule type="expression" dxfId="528" priority="25">
      <formula>INDIRECT(ADDRESS(ROW(),COLUMN()))=TRUNC(INDIRECT(ADDRESS(ROW(),COLUMN())))</formula>
    </cfRule>
  </conditionalFormatting>
  <conditionalFormatting sqref="H40">
    <cfRule type="expression" dxfId="527" priority="24">
      <formula>INDIRECT(ADDRESS(ROW(),COLUMN()))=TRUNC(INDIRECT(ADDRESS(ROW(),COLUMN())))</formula>
    </cfRule>
  </conditionalFormatting>
  <conditionalFormatting sqref="F33">
    <cfRule type="expression" dxfId="526" priority="23">
      <formula>INDIRECT(ADDRESS(ROW(),COLUMN()))=TRUNC(INDIRECT(ADDRESS(ROW(),COLUMN())))</formula>
    </cfRule>
  </conditionalFormatting>
  <conditionalFormatting sqref="H33">
    <cfRule type="expression" dxfId="525" priority="22">
      <formula>INDIRECT(ADDRESS(ROW(),COLUMN()))=TRUNC(INDIRECT(ADDRESS(ROW(),COLUMN())))</formula>
    </cfRule>
  </conditionalFormatting>
  <conditionalFormatting sqref="F36">
    <cfRule type="expression" dxfId="524" priority="21">
      <formula>INDIRECT(ADDRESS(ROW(),COLUMN()))=TRUNC(INDIRECT(ADDRESS(ROW(),COLUMN())))</formula>
    </cfRule>
  </conditionalFormatting>
  <conditionalFormatting sqref="H36">
    <cfRule type="expression" dxfId="523" priority="20">
      <formula>INDIRECT(ADDRESS(ROW(),COLUMN()))=TRUNC(INDIRECT(ADDRESS(ROW(),COLUMN())))</formula>
    </cfRule>
  </conditionalFormatting>
  <conditionalFormatting sqref="F32">
    <cfRule type="expression" dxfId="522" priority="19">
      <formula>INDIRECT(ADDRESS(ROW(),COLUMN()))=TRUNC(INDIRECT(ADDRESS(ROW(),COLUMN())))</formula>
    </cfRule>
  </conditionalFormatting>
  <conditionalFormatting sqref="H32">
    <cfRule type="expression" dxfId="521" priority="18">
      <formula>INDIRECT(ADDRESS(ROW(),COLUMN()))=TRUNC(INDIRECT(ADDRESS(ROW(),COLUMN())))</formula>
    </cfRule>
  </conditionalFormatting>
  <conditionalFormatting sqref="F30">
    <cfRule type="expression" dxfId="520" priority="17">
      <formula>INDIRECT(ADDRESS(ROW(),COLUMN()))=TRUNC(INDIRECT(ADDRESS(ROW(),COLUMN())))</formula>
    </cfRule>
  </conditionalFormatting>
  <conditionalFormatting sqref="H30">
    <cfRule type="expression" dxfId="519" priority="16">
      <formula>INDIRECT(ADDRESS(ROW(),COLUMN()))=TRUNC(INDIRECT(ADDRESS(ROW(),COLUMN())))</formula>
    </cfRule>
  </conditionalFormatting>
  <conditionalFormatting sqref="F31">
    <cfRule type="expression" dxfId="518" priority="15">
      <formula>INDIRECT(ADDRESS(ROW(),COLUMN()))=TRUNC(INDIRECT(ADDRESS(ROW(),COLUMN())))</formula>
    </cfRule>
  </conditionalFormatting>
  <conditionalFormatting sqref="H31">
    <cfRule type="expression" dxfId="517" priority="14">
      <formula>INDIRECT(ADDRESS(ROW(),COLUMN()))=TRUNC(INDIRECT(ADDRESS(ROW(),COLUMN())))</formula>
    </cfRule>
  </conditionalFormatting>
  <conditionalFormatting sqref="F42">
    <cfRule type="expression" dxfId="516" priority="13">
      <formula>INDIRECT(ADDRESS(ROW(),COLUMN()))=TRUNC(INDIRECT(ADDRESS(ROW(),COLUMN())))</formula>
    </cfRule>
  </conditionalFormatting>
  <conditionalFormatting sqref="F43:F44">
    <cfRule type="expression" dxfId="515" priority="12">
      <formula>INDIRECT(ADDRESS(ROW(),COLUMN()))=TRUNC(INDIRECT(ADDRESS(ROW(),COLUMN())))</formula>
    </cfRule>
  </conditionalFormatting>
  <conditionalFormatting sqref="H43:H44">
    <cfRule type="expression" dxfId="514" priority="11">
      <formula>INDIRECT(ADDRESS(ROW(),COLUMN()))=TRUNC(INDIRECT(ADDRESS(ROW(),COLUMN())))</formula>
    </cfRule>
  </conditionalFormatting>
  <conditionalFormatting sqref="H114">
    <cfRule type="expression" dxfId="513" priority="10">
      <formula>INDIRECT(ADDRESS(ROW(),COLUMN()))=TRUNC(INDIRECT(ADDRESS(ROW(),COLUMN())))</formula>
    </cfRule>
  </conditionalFormatting>
  <conditionalFormatting sqref="K114">
    <cfRule type="expression" dxfId="512" priority="9">
      <formula>INDIRECT(ADDRESS(ROW(),COLUMN()))=TRUNC(INDIRECT(ADDRESS(ROW(),COLUMN())))</formula>
    </cfRule>
  </conditionalFormatting>
  <conditionalFormatting sqref="N114">
    <cfRule type="expression" dxfId="511" priority="8">
      <formula>INDIRECT(ADDRESS(ROW(),COLUMN()))=TRUNC(INDIRECT(ADDRESS(ROW(),COLUMN())))</formula>
    </cfRule>
  </conditionalFormatting>
  <conditionalFormatting sqref="F116:F163">
    <cfRule type="expression" dxfId="510" priority="7">
      <formula>INDIRECT(ADDRESS(ROW(),COLUMN()))=TRUNC(INDIRECT(ADDRESS(ROW(),COLUMN())))</formula>
    </cfRule>
  </conditionalFormatting>
  <conditionalFormatting sqref="H116:H163">
    <cfRule type="expression" dxfId="509" priority="6">
      <formula>INDIRECT(ADDRESS(ROW(),COLUMN()))=TRUNC(INDIRECT(ADDRESS(ROW(),COLUMN())))</formula>
    </cfRule>
  </conditionalFormatting>
  <conditionalFormatting sqref="K115:K163">
    <cfRule type="expression" dxfId="508" priority="5">
      <formula>INDIRECT(ADDRESS(ROW(),COLUMN()))=TRUNC(INDIRECT(ADDRESS(ROW(),COLUMN())))</formula>
    </cfRule>
  </conditionalFormatting>
  <conditionalFormatting sqref="N115:N163">
    <cfRule type="expression" dxfId="507" priority="4">
      <formula>INDIRECT(ADDRESS(ROW(),COLUMN()))=TRUNC(INDIRECT(ADDRESS(ROW(),COLUMN())))</formula>
    </cfRule>
  </conditionalFormatting>
  <conditionalFormatting sqref="F114">
    <cfRule type="expression" dxfId="506" priority="3">
      <formula>INDIRECT(ADDRESS(ROW(),COLUMN()))=TRUNC(INDIRECT(ADDRESS(ROW(),COLUMN())))</formula>
    </cfRule>
  </conditionalFormatting>
  <conditionalFormatting sqref="F115">
    <cfRule type="expression" dxfId="505" priority="2">
      <formula>INDIRECT(ADDRESS(ROW(),COLUMN()))=TRUNC(INDIRECT(ADDRESS(ROW(),COLUMN())))</formula>
    </cfRule>
  </conditionalFormatting>
  <conditionalFormatting sqref="H115">
    <cfRule type="expression" dxfId="504" priority="1">
      <formula>INDIRECT(ADDRESS(ROW(),COLUMN()))=TRUNC(INDIRECT(ADDRESS(ROW(),COLUMN())))</formula>
    </cfRule>
  </conditionalFormatting>
  <dataValidations count="7">
    <dataValidation type="list" allowBlank="1" showInputMessage="1" showErrorMessage="1" sqref="C2 C109" xr:uid="{00000000-0002-0000-1200-000000000000}">
      <formula1>"補助事業,間接補助事業"</formula1>
    </dataValidation>
    <dataValidation type="list" allowBlank="1" showInputMessage="1" showErrorMessage="1" sqref="Q7:Q106" xr:uid="{00000000-0002-0000-1200-000001000000}">
      <formula1>"○"</formula1>
    </dataValidation>
    <dataValidation type="list" allowBlank="1" showInputMessage="1" showErrorMessage="1" sqref="C7:C106" xr:uid="{00000000-0002-0000-1200-000002000000}">
      <formula1>支出</formula1>
    </dataValidation>
    <dataValidation type="list" imeMode="hiragana" allowBlank="1" showInputMessage="1" showErrorMessage="1" sqref="C114:C163" xr:uid="{00000000-0002-0000-1200-000003000000}">
      <formula1>収入</formula1>
    </dataValidation>
    <dataValidation imeMode="off" allowBlank="1" showInputMessage="1" showErrorMessage="1" sqref="W9:W18 K114:K163 N114:N163 P114:P163 H7:H106 K7:K106 N7:N106 F7:F106 P7:P106 H114:H163 F114:F163 W22:W49" xr:uid="{00000000-0002-0000-1200-000004000000}"/>
    <dataValidation imeMode="disabled" allowBlank="1" showInputMessage="1" showErrorMessage="1" sqref="O2:O3 A114:A163 A7:A106 O109:O110" xr:uid="{00000000-0002-0000-1200-000005000000}"/>
    <dataValidation imeMode="hiragana" allowBlank="1" showInputMessage="1" showErrorMessage="1" sqref="L114:L163 D7:D106 I7:I106 L7:L106 I114:I163 D114:D163" xr:uid="{00000000-0002-0000-1200-000006000000}"/>
  </dataValidations>
  <pageMargins left="0.70866141732283472" right="0.70866141732283472" top="0.74803149606299213" bottom="0.74803149606299213" header="0.31496062992125984" footer="0.31496062992125984"/>
  <pageSetup paperSize="9" scale="74" orientation="portrait" r:id="rId1"/>
  <headerFooter>
    <oddHeader>&amp;L&amp;14&amp;A</oddHeader>
  </headerFooter>
  <rowBreaks count="1" manualBreakCount="1">
    <brk id="107" max="16" man="1"/>
  </rowBreaks>
  <colBreaks count="1" manualBreakCount="1">
    <brk id="1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C16"/>
  <sheetViews>
    <sheetView zoomScaleNormal="100" workbookViewId="0">
      <selection activeCell="A2" sqref="A2"/>
    </sheetView>
  </sheetViews>
  <sheetFormatPr defaultColWidth="9" defaultRowHeight="23.25" customHeight="1"/>
  <cols>
    <col min="1" max="3" width="19.875" style="12" customWidth="1"/>
    <col min="4" max="16384" width="9" style="12"/>
  </cols>
  <sheetData>
    <row r="2" spans="1:3" ht="23.25" customHeight="1">
      <c r="A2" s="26" t="s">
        <v>169</v>
      </c>
      <c r="B2" s="26" t="s">
        <v>164</v>
      </c>
      <c r="C2" s="26" t="s">
        <v>45</v>
      </c>
    </row>
    <row r="3" spans="1:3" ht="23.25" customHeight="1">
      <c r="A3" s="20" t="s">
        <v>77</v>
      </c>
      <c r="B3" s="20" t="s">
        <v>77</v>
      </c>
      <c r="C3" s="13" t="s">
        <v>137</v>
      </c>
    </row>
    <row r="4" spans="1:3" ht="23.25" customHeight="1">
      <c r="A4" s="139" t="s">
        <v>78</v>
      </c>
      <c r="B4" s="139" t="s">
        <v>78</v>
      </c>
      <c r="C4" s="14" t="s">
        <v>153</v>
      </c>
    </row>
    <row r="5" spans="1:3" ht="23.25" customHeight="1">
      <c r="A5" s="139" t="s">
        <v>114</v>
      </c>
      <c r="B5" s="139" t="s">
        <v>79</v>
      </c>
      <c r="C5" s="14" t="s">
        <v>13</v>
      </c>
    </row>
    <row r="6" spans="1:3" ht="23.25" customHeight="1">
      <c r="A6" s="139" t="s">
        <v>116</v>
      </c>
      <c r="B6" s="139" t="s">
        <v>1</v>
      </c>
      <c r="C6" s="15" t="s">
        <v>36</v>
      </c>
    </row>
    <row r="7" spans="1:3" ht="23.25" customHeight="1">
      <c r="A7" s="139" t="s">
        <v>118</v>
      </c>
      <c r="B7" s="139" t="s">
        <v>81</v>
      </c>
      <c r="C7" s="15" t="s">
        <v>37</v>
      </c>
    </row>
    <row r="8" spans="1:3" ht="23.25" customHeight="1">
      <c r="A8" s="139" t="s">
        <v>120</v>
      </c>
      <c r="B8" s="139" t="s">
        <v>120</v>
      </c>
      <c r="C8" s="15" t="s">
        <v>38</v>
      </c>
    </row>
    <row r="9" spans="1:3" ht="23.25" customHeight="1">
      <c r="A9" s="139" t="s">
        <v>122</v>
      </c>
      <c r="B9" s="139" t="s">
        <v>83</v>
      </c>
      <c r="C9" s="16" t="s">
        <v>44</v>
      </c>
    </row>
    <row r="10" spans="1:3" ht="23.25" customHeight="1">
      <c r="A10" s="139" t="s">
        <v>124</v>
      </c>
      <c r="B10" s="139" t="s">
        <v>84</v>
      </c>
    </row>
    <row r="11" spans="1:3" ht="23.25" customHeight="1">
      <c r="A11" s="139" t="s">
        <v>126</v>
      </c>
      <c r="B11" s="139" t="s">
        <v>85</v>
      </c>
    </row>
    <row r="12" spans="1:3" ht="23.25" customHeight="1">
      <c r="A12" s="139" t="s">
        <v>128</v>
      </c>
      <c r="B12" s="139" t="s">
        <v>128</v>
      </c>
    </row>
    <row r="13" spans="1:3" ht="23.25" customHeight="1">
      <c r="A13" s="139" t="s">
        <v>130</v>
      </c>
      <c r="B13" s="139" t="s">
        <v>130</v>
      </c>
    </row>
    <row r="14" spans="1:3" ht="23.25" customHeight="1">
      <c r="A14" s="139" t="s">
        <v>165</v>
      </c>
      <c r="B14" s="139" t="s">
        <v>165</v>
      </c>
    </row>
    <row r="15" spans="1:3" ht="23.25" customHeight="1">
      <c r="A15" s="21" t="s">
        <v>14</v>
      </c>
      <c r="B15" s="139" t="s">
        <v>166</v>
      </c>
    </row>
    <row r="16" spans="1:3" ht="23.25" customHeight="1">
      <c r="B16" s="21" t="s">
        <v>14</v>
      </c>
    </row>
  </sheetData>
  <sheetProtection algorithmName="SHA-512" hashValue="3/HjXhF0Zq+pXtIZbvbLcoGsOmxMOxU1QRZTyxruvrHKccw1lKzgccPuyhJ/VynNQxDJ+5KrB/3pkrelowso4w==" saltValue="8DKt/aWSU6fg1/BGD/ecIg==" spinCount="100000" sheet="1" objects="1" scenarios="1"/>
  <phoneticPr fontId="5"/>
  <pageMargins left="0.70866141732283472" right="0.70866141732283472" top="0.74803149606299213" bottom="0.74803149606299213" header="0.31496062992125984" footer="0.31496062992125984"/>
  <pageSetup paperSize="8" scale="4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39997558519241921"/>
  </sheetPr>
  <dimension ref="A1:W214"/>
  <sheetViews>
    <sheetView view="pageBreakPreview" zoomScale="85" zoomScaleNormal="100" zoomScaleSheetLayoutView="85" workbookViewId="0">
      <selection activeCell="S42" sqref="S42"/>
    </sheetView>
  </sheetViews>
  <sheetFormatPr defaultColWidth="9" defaultRowHeight="13.5"/>
  <cols>
    <col min="1" max="2" width="3.375" style="42" customWidth="1"/>
    <col min="3" max="3" width="13" style="42" customWidth="1"/>
    <col min="4" max="4" width="33.5" style="42" customWidth="1"/>
    <col min="5" max="5" width="1.125" style="42" customWidth="1"/>
    <col min="6" max="6" width="9.5" style="42" customWidth="1"/>
    <col min="7" max="7" width="1.375" style="42" customWidth="1"/>
    <col min="8" max="8" width="6" style="42" customWidth="1"/>
    <col min="9" max="9" width="6.125" style="42" customWidth="1"/>
    <col min="10" max="10" width="1.875" style="42" customWidth="1"/>
    <col min="11" max="11" width="6" style="42" customWidth="1"/>
    <col min="12" max="12" width="6.125" style="42" customWidth="1"/>
    <col min="13" max="13" width="2" style="42" customWidth="1"/>
    <col min="14" max="14" width="9.5" style="42" customWidth="1"/>
    <col min="15" max="15" width="1.75" style="42" customWidth="1"/>
    <col min="16" max="16" width="9.625" style="42" customWidth="1"/>
    <col min="17" max="17" width="6.875" style="42" customWidth="1"/>
    <col min="18" max="18" width="2.75" style="42" customWidth="1"/>
    <col min="19" max="19" width="20.625" style="42" customWidth="1"/>
    <col min="20" max="20" width="18.375" style="42" customWidth="1"/>
    <col min="21" max="21" width="3.25" style="42" customWidth="1"/>
    <col min="22" max="22" width="15.625" style="225" customWidth="1"/>
    <col min="23" max="23" width="15.875" style="42" customWidth="1"/>
    <col min="24" max="16384" width="9" style="42"/>
  </cols>
  <sheetData>
    <row r="1" spans="1:23" ht="22.15" customHeight="1">
      <c r="A1" s="336" t="s">
        <v>160</v>
      </c>
      <c r="B1" s="337"/>
      <c r="C1" s="253" t="s">
        <v>46</v>
      </c>
      <c r="D1" s="327" t="s">
        <v>144</v>
      </c>
      <c r="E1" s="328"/>
      <c r="F1" s="328"/>
      <c r="G1" s="328"/>
      <c r="H1" s="328"/>
      <c r="I1" s="328"/>
      <c r="J1" s="329"/>
      <c r="K1" s="224"/>
      <c r="L1" s="320" t="s">
        <v>18</v>
      </c>
      <c r="M1" s="320"/>
      <c r="N1" s="320"/>
      <c r="O1" s="319">
        <f>W35</f>
        <v>0</v>
      </c>
      <c r="P1" s="319"/>
      <c r="Q1" s="319"/>
      <c r="V1" s="42"/>
    </row>
    <row r="2" spans="1:23" ht="22.15" customHeight="1">
      <c r="A2" s="330">
        <v>16</v>
      </c>
      <c r="B2" s="331"/>
      <c r="C2" s="334"/>
      <c r="D2" s="321"/>
      <c r="E2" s="322"/>
      <c r="F2" s="322"/>
      <c r="G2" s="322"/>
      <c r="H2" s="322"/>
      <c r="I2" s="322"/>
      <c r="J2" s="323"/>
      <c r="K2" s="224"/>
      <c r="L2" s="320" t="s">
        <v>133</v>
      </c>
      <c r="M2" s="320"/>
      <c r="N2" s="320"/>
      <c r="O2" s="319">
        <f>W49</f>
        <v>0</v>
      </c>
      <c r="P2" s="319"/>
      <c r="Q2" s="319"/>
    </row>
    <row r="3" spans="1:23" ht="22.15" customHeight="1">
      <c r="A3" s="332"/>
      <c r="B3" s="333"/>
      <c r="C3" s="335"/>
      <c r="D3" s="324"/>
      <c r="E3" s="325"/>
      <c r="F3" s="325"/>
      <c r="G3" s="325"/>
      <c r="H3" s="325"/>
      <c r="I3" s="325"/>
      <c r="J3" s="326"/>
      <c r="K3" s="226"/>
      <c r="L3" s="320" t="s">
        <v>33</v>
      </c>
      <c r="M3" s="320"/>
      <c r="N3" s="320"/>
      <c r="O3" s="319">
        <f>W50</f>
        <v>0</v>
      </c>
      <c r="P3" s="319"/>
      <c r="Q3" s="319"/>
      <c r="V3" s="42"/>
    </row>
    <row r="4" spans="1:23" ht="21.75" customHeight="1" thickBot="1">
      <c r="A4" s="227"/>
      <c r="B4" s="227"/>
      <c r="E4" s="228"/>
      <c r="F4" s="228"/>
      <c r="G4" s="228"/>
      <c r="H4" s="228"/>
      <c r="I4" s="228"/>
      <c r="J4" s="228"/>
      <c r="K4" s="228"/>
      <c r="L4" s="228"/>
      <c r="M4" s="228"/>
      <c r="N4" s="228"/>
      <c r="O4" s="228"/>
      <c r="P4" s="229"/>
      <c r="U4" s="230" t="s">
        <v>142</v>
      </c>
      <c r="W4" s="231" t="s">
        <v>10</v>
      </c>
    </row>
    <row r="5" spans="1:23" ht="20.25" customHeight="1" thickTop="1" thickBot="1">
      <c r="A5" s="45" t="s">
        <v>3</v>
      </c>
      <c r="B5" s="45"/>
      <c r="C5" s="232"/>
      <c r="D5" s="46"/>
      <c r="E5" s="46"/>
      <c r="F5" s="46"/>
      <c r="G5" s="46"/>
      <c r="H5" s="46"/>
      <c r="I5" s="46"/>
      <c r="J5" s="46"/>
      <c r="K5" s="46"/>
      <c r="L5" s="46"/>
      <c r="M5" s="46"/>
      <c r="N5" s="46"/>
      <c r="O5" s="46"/>
      <c r="Q5" s="70" t="s">
        <v>10</v>
      </c>
      <c r="U5" s="365" t="s">
        <v>141</v>
      </c>
      <c r="V5" s="366"/>
      <c r="W5" s="233">
        <f>W18-W50</f>
        <v>0</v>
      </c>
    </row>
    <row r="6" spans="1:23" ht="28.15" customHeight="1" thickTop="1">
      <c r="A6" s="367" t="s">
        <v>54</v>
      </c>
      <c r="B6" s="368"/>
      <c r="C6" s="234" t="s">
        <v>17</v>
      </c>
      <c r="D6" s="47" t="s">
        <v>27</v>
      </c>
      <c r="E6" s="40"/>
      <c r="F6" s="51" t="s">
        <v>24</v>
      </c>
      <c r="G6" s="50" t="s">
        <v>28</v>
      </c>
      <c r="H6" s="51" t="s">
        <v>23</v>
      </c>
      <c r="I6" s="52" t="s">
        <v>25</v>
      </c>
      <c r="J6" s="50" t="s">
        <v>28</v>
      </c>
      <c r="K6" s="51" t="s">
        <v>29</v>
      </c>
      <c r="L6" s="52" t="s">
        <v>25</v>
      </c>
      <c r="M6" s="50" t="s">
        <v>30</v>
      </c>
      <c r="N6" s="51" t="s">
        <v>31</v>
      </c>
      <c r="O6" s="50" t="s">
        <v>32</v>
      </c>
      <c r="P6" s="235" t="s">
        <v>7</v>
      </c>
      <c r="Q6" s="236" t="s">
        <v>26</v>
      </c>
      <c r="U6" s="237"/>
      <c r="V6" s="237"/>
    </row>
    <row r="7" spans="1:23" ht="18" customHeight="1">
      <c r="A7" s="373">
        <v>1</v>
      </c>
      <c r="B7" s="374"/>
      <c r="C7" s="27"/>
      <c r="D7" s="101"/>
      <c r="E7" s="85"/>
      <c r="F7" s="28"/>
      <c r="G7" s="85"/>
      <c r="H7" s="80"/>
      <c r="I7" s="29"/>
      <c r="J7" s="88"/>
      <c r="K7" s="83"/>
      <c r="L7" s="29"/>
      <c r="M7" s="88"/>
      <c r="N7" s="25"/>
      <c r="O7" s="89"/>
      <c r="P7" s="238">
        <f>IF(F7="",0,INT(SUM(PRODUCT(F7,H7,K7),N7)))</f>
        <v>0</v>
      </c>
      <c r="Q7" s="74"/>
      <c r="U7" s="230" t="s">
        <v>135</v>
      </c>
      <c r="V7" s="43"/>
      <c r="W7" s="231" t="s">
        <v>10</v>
      </c>
    </row>
    <row r="8" spans="1:23" ht="18" customHeight="1">
      <c r="A8" s="317">
        <v>2</v>
      </c>
      <c r="B8" s="318"/>
      <c r="C8" s="9"/>
      <c r="D8" s="102"/>
      <c r="E8" s="86"/>
      <c r="F8" s="22"/>
      <c r="G8" s="86"/>
      <c r="H8" s="81"/>
      <c r="I8" s="11"/>
      <c r="J8" s="87"/>
      <c r="K8" s="82"/>
      <c r="L8" s="11"/>
      <c r="M8" s="87"/>
      <c r="N8" s="23"/>
      <c r="O8" s="90"/>
      <c r="P8" s="239">
        <f>IF(F8="",0,INT(SUM(PRODUCT(F8,H8,K8),N8)))</f>
        <v>0</v>
      </c>
      <c r="Q8" s="75"/>
      <c r="U8" s="355" t="s">
        <v>17</v>
      </c>
      <c r="V8" s="356"/>
      <c r="W8" s="126" t="s">
        <v>47</v>
      </c>
    </row>
    <row r="9" spans="1:23" ht="18" customHeight="1">
      <c r="A9" s="317">
        <v>3</v>
      </c>
      <c r="B9" s="318"/>
      <c r="C9" s="9"/>
      <c r="D9" s="102"/>
      <c r="E9" s="86"/>
      <c r="F9" s="22"/>
      <c r="G9" s="86"/>
      <c r="H9" s="81"/>
      <c r="I9" s="11"/>
      <c r="J9" s="87"/>
      <c r="K9" s="82"/>
      <c r="L9" s="11"/>
      <c r="M9" s="87"/>
      <c r="N9" s="23"/>
      <c r="O9" s="90"/>
      <c r="P9" s="239">
        <f>IF(F9="",0,INT(SUM(PRODUCT(F9,H9,K9),N9)))</f>
        <v>0</v>
      </c>
      <c r="Q9" s="75"/>
      <c r="U9" s="363" t="s">
        <v>138</v>
      </c>
      <c r="V9" s="363"/>
      <c r="W9" s="147">
        <f>SUMIF($C$114:$C$163,U9,$P$114:$P$163)</f>
        <v>0</v>
      </c>
    </row>
    <row r="10" spans="1:23" ht="18" customHeight="1">
      <c r="A10" s="317">
        <v>4</v>
      </c>
      <c r="B10" s="318"/>
      <c r="C10" s="9"/>
      <c r="D10" s="102"/>
      <c r="E10" s="86"/>
      <c r="F10" s="22"/>
      <c r="G10" s="86"/>
      <c r="H10" s="81"/>
      <c r="I10" s="11"/>
      <c r="J10" s="87"/>
      <c r="K10" s="82"/>
      <c r="L10" s="11"/>
      <c r="M10" s="87"/>
      <c r="N10" s="23"/>
      <c r="O10" s="90"/>
      <c r="P10" s="239">
        <f t="shared" ref="P10:P73" si="0">IF(F10="",0,INT(SUM(PRODUCT(F10,H10,K10),N10)))</f>
        <v>0</v>
      </c>
      <c r="Q10" s="75"/>
      <c r="U10" s="364" t="s">
        <v>155</v>
      </c>
      <c r="V10" s="364"/>
      <c r="W10" s="147">
        <f>SUMIF($C$114:$C$163,U10,$P$114:$P$163)</f>
        <v>0</v>
      </c>
    </row>
    <row r="11" spans="1:23" ht="18" customHeight="1">
      <c r="A11" s="317">
        <v>5</v>
      </c>
      <c r="B11" s="318"/>
      <c r="C11" s="9"/>
      <c r="D11" s="102"/>
      <c r="E11" s="86"/>
      <c r="F11" s="22"/>
      <c r="G11" s="86"/>
      <c r="H11" s="81"/>
      <c r="I11" s="11"/>
      <c r="J11" s="87"/>
      <c r="K11" s="82"/>
      <c r="L11" s="11"/>
      <c r="M11" s="87"/>
      <c r="N11" s="23"/>
      <c r="O11" s="90"/>
      <c r="P11" s="239">
        <f t="shared" si="0"/>
        <v>0</v>
      </c>
      <c r="Q11" s="75"/>
      <c r="U11" s="348" t="s">
        <v>51</v>
      </c>
      <c r="V11" s="145" t="s">
        <v>13</v>
      </c>
      <c r="W11" s="147">
        <f>SUMIF($C$114:$C$163,V11,$P$114:$P$163)</f>
        <v>0</v>
      </c>
    </row>
    <row r="12" spans="1:23" ht="18" customHeight="1">
      <c r="A12" s="317">
        <v>6</v>
      </c>
      <c r="B12" s="318"/>
      <c r="C12" s="9"/>
      <c r="D12" s="102"/>
      <c r="E12" s="86"/>
      <c r="F12" s="22"/>
      <c r="G12" s="86"/>
      <c r="H12" s="81"/>
      <c r="I12" s="11"/>
      <c r="J12" s="87"/>
      <c r="K12" s="82"/>
      <c r="L12" s="11"/>
      <c r="M12" s="87"/>
      <c r="N12" s="23"/>
      <c r="O12" s="90"/>
      <c r="P12" s="239">
        <f t="shared" si="0"/>
        <v>0</v>
      </c>
      <c r="Q12" s="75"/>
      <c r="U12" s="349"/>
      <c r="V12" s="143" t="s">
        <v>8</v>
      </c>
      <c r="W12" s="148">
        <f>SUMIF($C$114:$C$163,V12,$P$114:$P$163)</f>
        <v>0</v>
      </c>
    </row>
    <row r="13" spans="1:23" ht="18" customHeight="1">
      <c r="A13" s="317">
        <v>7</v>
      </c>
      <c r="B13" s="318"/>
      <c r="C13" s="9"/>
      <c r="D13" s="102"/>
      <c r="E13" s="86"/>
      <c r="F13" s="22"/>
      <c r="G13" s="86"/>
      <c r="H13" s="81"/>
      <c r="I13" s="11"/>
      <c r="J13" s="87"/>
      <c r="K13" s="82"/>
      <c r="L13" s="11"/>
      <c r="M13" s="87"/>
      <c r="N13" s="23"/>
      <c r="O13" s="90"/>
      <c r="P13" s="239">
        <f t="shared" si="0"/>
        <v>0</v>
      </c>
      <c r="Q13" s="75"/>
      <c r="U13" s="349"/>
      <c r="V13" s="143" t="s">
        <v>4</v>
      </c>
      <c r="W13" s="148">
        <f>SUMIF($C$114:$C$163,V13,$P$114:$P$163)</f>
        <v>0</v>
      </c>
    </row>
    <row r="14" spans="1:23" ht="18" customHeight="1">
      <c r="A14" s="317">
        <v>8</v>
      </c>
      <c r="B14" s="318"/>
      <c r="C14" s="9"/>
      <c r="D14" s="102"/>
      <c r="E14" s="86"/>
      <c r="F14" s="22"/>
      <c r="G14" s="86"/>
      <c r="H14" s="81"/>
      <c r="I14" s="11"/>
      <c r="J14" s="87"/>
      <c r="K14" s="82"/>
      <c r="L14" s="11"/>
      <c r="M14" s="87"/>
      <c r="N14" s="23"/>
      <c r="O14" s="90"/>
      <c r="P14" s="239">
        <f t="shared" si="0"/>
        <v>0</v>
      </c>
      <c r="Q14" s="75"/>
      <c r="U14" s="349"/>
      <c r="V14" s="146" t="s">
        <v>14</v>
      </c>
      <c r="W14" s="149">
        <f>SUMIF($C$114:$C$163,V14,$P$114:$P$163)</f>
        <v>0</v>
      </c>
    </row>
    <row r="15" spans="1:23" ht="18" customHeight="1">
      <c r="A15" s="317">
        <v>9</v>
      </c>
      <c r="B15" s="318"/>
      <c r="C15" s="9"/>
      <c r="D15" s="102"/>
      <c r="E15" s="86"/>
      <c r="F15" s="22"/>
      <c r="G15" s="86"/>
      <c r="H15" s="81"/>
      <c r="I15" s="11"/>
      <c r="J15" s="87"/>
      <c r="K15" s="82"/>
      <c r="L15" s="11"/>
      <c r="M15" s="87"/>
      <c r="N15" s="23"/>
      <c r="O15" s="90"/>
      <c r="P15" s="239">
        <f t="shared" si="0"/>
        <v>0</v>
      </c>
      <c r="Q15" s="75"/>
      <c r="U15" s="350"/>
      <c r="V15" s="144" t="s">
        <v>50</v>
      </c>
      <c r="W15" s="147">
        <f>SUM(W11:W14)</f>
        <v>0</v>
      </c>
    </row>
    <row r="16" spans="1:23" ht="18" customHeight="1">
      <c r="A16" s="317">
        <v>10</v>
      </c>
      <c r="B16" s="318"/>
      <c r="C16" s="9"/>
      <c r="D16" s="102"/>
      <c r="E16" s="86"/>
      <c r="F16" s="22"/>
      <c r="G16" s="86"/>
      <c r="H16" s="81"/>
      <c r="I16" s="11"/>
      <c r="J16" s="87"/>
      <c r="K16" s="82"/>
      <c r="L16" s="11"/>
      <c r="M16" s="87"/>
      <c r="N16" s="23"/>
      <c r="O16" s="90"/>
      <c r="P16" s="239">
        <f t="shared" si="0"/>
        <v>0</v>
      </c>
      <c r="Q16" s="75"/>
      <c r="U16" s="351" t="s">
        <v>0</v>
      </c>
      <c r="V16" s="351"/>
      <c r="W16" s="186">
        <f>SUM(W9:W14)</f>
        <v>0</v>
      </c>
    </row>
    <row r="17" spans="1:23" ht="18" customHeight="1" thickBot="1">
      <c r="A17" s="317">
        <v>11</v>
      </c>
      <c r="B17" s="318"/>
      <c r="C17" s="9"/>
      <c r="D17" s="102"/>
      <c r="E17" s="86"/>
      <c r="F17" s="22"/>
      <c r="G17" s="86"/>
      <c r="H17" s="81"/>
      <c r="I17" s="11"/>
      <c r="J17" s="87"/>
      <c r="K17" s="82"/>
      <c r="L17" s="11"/>
      <c r="M17" s="87"/>
      <c r="N17" s="23"/>
      <c r="O17" s="90"/>
      <c r="P17" s="239">
        <f t="shared" si="0"/>
        <v>0</v>
      </c>
      <c r="Q17" s="75"/>
      <c r="U17" s="352" t="s">
        <v>15</v>
      </c>
      <c r="V17" s="352"/>
      <c r="W17" s="187">
        <f>SUMIF($C$114:$C$163,U17,$P$114:$P$163)</f>
        <v>0</v>
      </c>
    </row>
    <row r="18" spans="1:23" ht="18" customHeight="1" thickTop="1" thickBot="1">
      <c r="A18" s="317">
        <v>12</v>
      </c>
      <c r="B18" s="318"/>
      <c r="C18" s="9"/>
      <c r="D18" s="102"/>
      <c r="E18" s="86"/>
      <c r="F18" s="22"/>
      <c r="G18" s="87"/>
      <c r="H18" s="82"/>
      <c r="I18" s="11"/>
      <c r="J18" s="87"/>
      <c r="K18" s="82"/>
      <c r="L18" s="11"/>
      <c r="M18" s="87"/>
      <c r="N18" s="23"/>
      <c r="O18" s="90"/>
      <c r="P18" s="239">
        <f t="shared" si="0"/>
        <v>0</v>
      </c>
      <c r="Q18" s="75"/>
      <c r="U18" s="353" t="s">
        <v>16</v>
      </c>
      <c r="V18" s="354"/>
      <c r="W18" s="150">
        <f>SUM(W16:W17)</f>
        <v>0</v>
      </c>
    </row>
    <row r="19" spans="1:23" ht="18" customHeight="1" thickTop="1">
      <c r="A19" s="317">
        <v>13</v>
      </c>
      <c r="B19" s="318"/>
      <c r="C19" s="9"/>
      <c r="D19" s="102"/>
      <c r="E19" s="86"/>
      <c r="F19" s="22"/>
      <c r="G19" s="87"/>
      <c r="H19" s="82"/>
      <c r="I19" s="11"/>
      <c r="J19" s="87"/>
      <c r="K19" s="82"/>
      <c r="L19" s="11"/>
      <c r="M19" s="87"/>
      <c r="N19" s="23"/>
      <c r="O19" s="90"/>
      <c r="P19" s="239">
        <f t="shared" si="0"/>
        <v>0</v>
      </c>
      <c r="Q19" s="75"/>
      <c r="U19" s="54"/>
      <c r="V19" s="54"/>
      <c r="W19" s="55"/>
    </row>
    <row r="20" spans="1:23" ht="18" customHeight="1">
      <c r="A20" s="317">
        <v>14</v>
      </c>
      <c r="B20" s="318"/>
      <c r="C20" s="9"/>
      <c r="D20" s="102"/>
      <c r="E20" s="86"/>
      <c r="F20" s="22"/>
      <c r="G20" s="87"/>
      <c r="H20" s="82"/>
      <c r="I20" s="11"/>
      <c r="J20" s="87"/>
      <c r="K20" s="82"/>
      <c r="L20" s="11"/>
      <c r="M20" s="87"/>
      <c r="N20" s="23"/>
      <c r="O20" s="90"/>
      <c r="P20" s="239">
        <f t="shared" si="0"/>
        <v>0</v>
      </c>
      <c r="Q20" s="75"/>
      <c r="U20" s="142" t="s">
        <v>136</v>
      </c>
      <c r="V20" s="54"/>
      <c r="W20" s="231" t="s">
        <v>10</v>
      </c>
    </row>
    <row r="21" spans="1:23" ht="18" customHeight="1">
      <c r="A21" s="317">
        <v>15</v>
      </c>
      <c r="B21" s="318"/>
      <c r="C21" s="9"/>
      <c r="D21" s="102"/>
      <c r="E21" s="86"/>
      <c r="F21" s="22"/>
      <c r="G21" s="87"/>
      <c r="H21" s="82"/>
      <c r="I21" s="11"/>
      <c r="J21" s="87"/>
      <c r="K21" s="82"/>
      <c r="L21" s="11"/>
      <c r="M21" s="87"/>
      <c r="N21" s="23"/>
      <c r="O21" s="90"/>
      <c r="P21" s="239">
        <f t="shared" si="0"/>
        <v>0</v>
      </c>
      <c r="Q21" s="75"/>
      <c r="U21" s="355" t="s">
        <v>17</v>
      </c>
      <c r="V21" s="356"/>
      <c r="W21" s="126" t="s">
        <v>47</v>
      </c>
    </row>
    <row r="22" spans="1:23" ht="18" customHeight="1">
      <c r="A22" s="317">
        <v>16</v>
      </c>
      <c r="B22" s="318"/>
      <c r="C22" s="9"/>
      <c r="D22" s="102"/>
      <c r="E22" s="86"/>
      <c r="F22" s="22"/>
      <c r="G22" s="87"/>
      <c r="H22" s="82"/>
      <c r="I22" s="11"/>
      <c r="J22" s="87"/>
      <c r="K22" s="82"/>
      <c r="L22" s="11"/>
      <c r="M22" s="87"/>
      <c r="N22" s="23"/>
      <c r="O22" s="90"/>
      <c r="P22" s="239">
        <f t="shared" si="0"/>
        <v>0</v>
      </c>
      <c r="Q22" s="75"/>
      <c r="U22" s="311" t="s">
        <v>18</v>
      </c>
      <c r="V22" s="156" t="s">
        <v>77</v>
      </c>
      <c r="W22" s="157">
        <f t="shared" ref="W22:W33" si="1">SUMIFS($P$7:$P$105,$C$7:$C$105,$V22,$Q$7:$Q$105,"")</f>
        <v>0</v>
      </c>
    </row>
    <row r="23" spans="1:23" ht="18" customHeight="1">
      <c r="A23" s="317">
        <v>17</v>
      </c>
      <c r="B23" s="318"/>
      <c r="C23" s="9"/>
      <c r="D23" s="102"/>
      <c r="E23" s="86"/>
      <c r="F23" s="22"/>
      <c r="G23" s="86"/>
      <c r="H23" s="81"/>
      <c r="I23" s="11"/>
      <c r="J23" s="86"/>
      <c r="K23" s="82"/>
      <c r="L23" s="17"/>
      <c r="M23" s="87"/>
      <c r="N23" s="23"/>
      <c r="O23" s="90"/>
      <c r="P23" s="239">
        <f t="shared" si="0"/>
        <v>0</v>
      </c>
      <c r="Q23" s="75"/>
      <c r="U23" s="312"/>
      <c r="V23" s="158" t="s">
        <v>78</v>
      </c>
      <c r="W23" s="159">
        <f t="shared" si="1"/>
        <v>0</v>
      </c>
    </row>
    <row r="24" spans="1:23" ht="18" customHeight="1">
      <c r="A24" s="317">
        <v>18</v>
      </c>
      <c r="B24" s="318"/>
      <c r="C24" s="9"/>
      <c r="D24" s="102"/>
      <c r="E24" s="86"/>
      <c r="F24" s="22"/>
      <c r="G24" s="86"/>
      <c r="H24" s="81"/>
      <c r="I24" s="11"/>
      <c r="J24" s="86"/>
      <c r="K24" s="82"/>
      <c r="L24" s="17"/>
      <c r="M24" s="87"/>
      <c r="N24" s="23"/>
      <c r="O24" s="90"/>
      <c r="P24" s="239">
        <f t="shared" si="0"/>
        <v>0</v>
      </c>
      <c r="Q24" s="75"/>
      <c r="U24" s="312"/>
      <c r="V24" s="158" t="s">
        <v>79</v>
      </c>
      <c r="W24" s="159">
        <f t="shared" si="1"/>
        <v>0</v>
      </c>
    </row>
    <row r="25" spans="1:23" ht="18" customHeight="1">
      <c r="A25" s="317">
        <v>19</v>
      </c>
      <c r="B25" s="318"/>
      <c r="C25" s="9"/>
      <c r="D25" s="102"/>
      <c r="E25" s="86"/>
      <c r="F25" s="22"/>
      <c r="G25" s="86"/>
      <c r="H25" s="81"/>
      <c r="I25" s="11"/>
      <c r="J25" s="86"/>
      <c r="K25" s="82"/>
      <c r="L25" s="17"/>
      <c r="M25" s="87"/>
      <c r="N25" s="23"/>
      <c r="O25" s="90"/>
      <c r="P25" s="239">
        <f t="shared" si="0"/>
        <v>0</v>
      </c>
      <c r="Q25" s="75"/>
      <c r="U25" s="312"/>
      <c r="V25" s="158" t="s">
        <v>1</v>
      </c>
      <c r="W25" s="159">
        <f t="shared" si="1"/>
        <v>0</v>
      </c>
    </row>
    <row r="26" spans="1:23" ht="18" customHeight="1">
      <c r="A26" s="317">
        <v>20</v>
      </c>
      <c r="B26" s="318"/>
      <c r="C26" s="9"/>
      <c r="D26" s="102"/>
      <c r="E26" s="86"/>
      <c r="F26" s="22"/>
      <c r="G26" s="86"/>
      <c r="H26" s="81"/>
      <c r="I26" s="11"/>
      <c r="J26" s="87"/>
      <c r="K26" s="82"/>
      <c r="L26" s="11"/>
      <c r="M26" s="87"/>
      <c r="N26" s="23"/>
      <c r="O26" s="90"/>
      <c r="P26" s="239">
        <f t="shared" si="0"/>
        <v>0</v>
      </c>
      <c r="Q26" s="75"/>
      <c r="U26" s="312"/>
      <c r="V26" s="158" t="s">
        <v>81</v>
      </c>
      <c r="W26" s="159">
        <f t="shared" si="1"/>
        <v>0</v>
      </c>
    </row>
    <row r="27" spans="1:23" ht="18" customHeight="1">
      <c r="A27" s="317">
        <v>21</v>
      </c>
      <c r="B27" s="318"/>
      <c r="C27" s="9"/>
      <c r="D27" s="102"/>
      <c r="E27" s="86"/>
      <c r="F27" s="22"/>
      <c r="G27" s="86"/>
      <c r="H27" s="81"/>
      <c r="I27" s="11"/>
      <c r="J27" s="87"/>
      <c r="K27" s="82"/>
      <c r="L27" s="11"/>
      <c r="M27" s="87"/>
      <c r="N27" s="23"/>
      <c r="O27" s="90"/>
      <c r="P27" s="239">
        <f t="shared" si="0"/>
        <v>0</v>
      </c>
      <c r="Q27" s="75"/>
      <c r="U27" s="312"/>
      <c r="V27" s="158" t="s">
        <v>82</v>
      </c>
      <c r="W27" s="159">
        <f t="shared" si="1"/>
        <v>0</v>
      </c>
    </row>
    <row r="28" spans="1:23" ht="18" customHeight="1">
      <c r="A28" s="317">
        <v>22</v>
      </c>
      <c r="B28" s="318"/>
      <c r="C28" s="9"/>
      <c r="D28" s="102"/>
      <c r="E28" s="86"/>
      <c r="F28" s="22"/>
      <c r="G28" s="86"/>
      <c r="H28" s="81"/>
      <c r="I28" s="11"/>
      <c r="J28" s="87"/>
      <c r="K28" s="82"/>
      <c r="L28" s="11"/>
      <c r="M28" s="87"/>
      <c r="N28" s="23"/>
      <c r="O28" s="90"/>
      <c r="P28" s="239">
        <f t="shared" si="0"/>
        <v>0</v>
      </c>
      <c r="Q28" s="75"/>
      <c r="U28" s="312"/>
      <c r="V28" s="158" t="s">
        <v>83</v>
      </c>
      <c r="W28" s="159">
        <f t="shared" si="1"/>
        <v>0</v>
      </c>
    </row>
    <row r="29" spans="1:23" ht="18" customHeight="1">
      <c r="A29" s="317">
        <v>23</v>
      </c>
      <c r="B29" s="318"/>
      <c r="C29" s="9"/>
      <c r="D29" s="102"/>
      <c r="E29" s="86"/>
      <c r="F29" s="22"/>
      <c r="G29" s="86"/>
      <c r="H29" s="81"/>
      <c r="I29" s="11"/>
      <c r="J29" s="87"/>
      <c r="K29" s="82"/>
      <c r="L29" s="11"/>
      <c r="M29" s="87"/>
      <c r="N29" s="23"/>
      <c r="O29" s="90"/>
      <c r="P29" s="239">
        <f t="shared" si="0"/>
        <v>0</v>
      </c>
      <c r="Q29" s="75"/>
      <c r="U29" s="312"/>
      <c r="V29" s="158" t="s">
        <v>84</v>
      </c>
      <c r="W29" s="159">
        <f t="shared" si="1"/>
        <v>0</v>
      </c>
    </row>
    <row r="30" spans="1:23" ht="18" customHeight="1">
      <c r="A30" s="317">
        <v>24</v>
      </c>
      <c r="B30" s="318"/>
      <c r="C30" s="9"/>
      <c r="D30" s="102"/>
      <c r="E30" s="86"/>
      <c r="F30" s="22"/>
      <c r="G30" s="86"/>
      <c r="H30" s="81"/>
      <c r="I30" s="11"/>
      <c r="J30" s="87"/>
      <c r="K30" s="82"/>
      <c r="L30" s="11"/>
      <c r="M30" s="87"/>
      <c r="N30" s="23"/>
      <c r="O30" s="90"/>
      <c r="P30" s="239">
        <f t="shared" si="0"/>
        <v>0</v>
      </c>
      <c r="Q30" s="75"/>
      <c r="U30" s="312"/>
      <c r="V30" s="158" t="s">
        <v>85</v>
      </c>
      <c r="W30" s="159">
        <f t="shared" si="1"/>
        <v>0</v>
      </c>
    </row>
    <row r="31" spans="1:23" ht="18" customHeight="1">
      <c r="A31" s="317">
        <v>25</v>
      </c>
      <c r="B31" s="318"/>
      <c r="C31" s="9"/>
      <c r="D31" s="102"/>
      <c r="E31" s="86"/>
      <c r="F31" s="22"/>
      <c r="G31" s="86"/>
      <c r="H31" s="81"/>
      <c r="I31" s="11"/>
      <c r="J31" s="87"/>
      <c r="K31" s="82"/>
      <c r="L31" s="11"/>
      <c r="M31" s="87"/>
      <c r="N31" s="23"/>
      <c r="O31" s="90"/>
      <c r="P31" s="239">
        <f t="shared" si="0"/>
        <v>0</v>
      </c>
      <c r="Q31" s="75"/>
      <c r="U31" s="312"/>
      <c r="V31" s="158" t="s">
        <v>86</v>
      </c>
      <c r="W31" s="159">
        <f t="shared" si="1"/>
        <v>0</v>
      </c>
    </row>
    <row r="32" spans="1:23" ht="18" customHeight="1">
      <c r="A32" s="317">
        <v>26</v>
      </c>
      <c r="B32" s="318"/>
      <c r="C32" s="9"/>
      <c r="D32" s="102"/>
      <c r="E32" s="86"/>
      <c r="F32" s="22"/>
      <c r="G32" s="86"/>
      <c r="H32" s="81"/>
      <c r="I32" s="11"/>
      <c r="J32" s="87"/>
      <c r="K32" s="82"/>
      <c r="L32" s="11"/>
      <c r="M32" s="87"/>
      <c r="N32" s="23"/>
      <c r="O32" s="90"/>
      <c r="P32" s="239">
        <f t="shared" si="0"/>
        <v>0</v>
      </c>
      <c r="Q32" s="75"/>
      <c r="U32" s="312"/>
      <c r="V32" s="158" t="s">
        <v>129</v>
      </c>
      <c r="W32" s="159">
        <f t="shared" si="1"/>
        <v>0</v>
      </c>
    </row>
    <row r="33" spans="1:23" ht="18" customHeight="1">
      <c r="A33" s="317">
        <v>27</v>
      </c>
      <c r="B33" s="318"/>
      <c r="C33" s="9"/>
      <c r="D33" s="102"/>
      <c r="E33" s="86"/>
      <c r="F33" s="22"/>
      <c r="G33" s="86"/>
      <c r="H33" s="81"/>
      <c r="I33" s="11"/>
      <c r="J33" s="87"/>
      <c r="K33" s="82"/>
      <c r="L33" s="11"/>
      <c r="M33" s="87"/>
      <c r="N33" s="23"/>
      <c r="O33" s="90"/>
      <c r="P33" s="239">
        <f t="shared" si="0"/>
        <v>0</v>
      </c>
      <c r="Q33" s="75"/>
      <c r="U33" s="312"/>
      <c r="V33" s="158" t="s">
        <v>19</v>
      </c>
      <c r="W33" s="159">
        <f t="shared" si="1"/>
        <v>0</v>
      </c>
    </row>
    <row r="34" spans="1:23" ht="18" customHeight="1">
      <c r="A34" s="317">
        <v>28</v>
      </c>
      <c r="B34" s="318"/>
      <c r="C34" s="9"/>
      <c r="D34" s="102"/>
      <c r="E34" s="86"/>
      <c r="F34" s="22"/>
      <c r="G34" s="86"/>
      <c r="H34" s="81"/>
      <c r="I34" s="11"/>
      <c r="J34" s="87"/>
      <c r="K34" s="82"/>
      <c r="L34" s="11"/>
      <c r="M34" s="87"/>
      <c r="N34" s="23"/>
      <c r="O34" s="90"/>
      <c r="P34" s="239">
        <f t="shared" si="0"/>
        <v>0</v>
      </c>
      <c r="Q34" s="75"/>
      <c r="U34" s="312"/>
      <c r="V34" s="269" t="s">
        <v>171</v>
      </c>
      <c r="W34" s="159">
        <f>SUMIFS($P$7:$P$105,$C$7:$C$105,$V34,$Q$7:$Q$105,"")</f>
        <v>0</v>
      </c>
    </row>
    <row r="35" spans="1:23" ht="18" customHeight="1">
      <c r="A35" s="317">
        <v>29</v>
      </c>
      <c r="B35" s="318"/>
      <c r="C35" s="9"/>
      <c r="D35" s="102"/>
      <c r="E35" s="86"/>
      <c r="F35" s="22"/>
      <c r="G35" s="86"/>
      <c r="H35" s="81"/>
      <c r="I35" s="11"/>
      <c r="J35" s="87"/>
      <c r="K35" s="82"/>
      <c r="L35" s="11"/>
      <c r="M35" s="87"/>
      <c r="N35" s="23"/>
      <c r="O35" s="90"/>
      <c r="P35" s="239">
        <f t="shared" si="0"/>
        <v>0</v>
      </c>
      <c r="Q35" s="75"/>
      <c r="U35" s="313"/>
      <c r="V35" s="160" t="s">
        <v>140</v>
      </c>
      <c r="W35" s="161">
        <f>SUM(W22:W33)</f>
        <v>0</v>
      </c>
    </row>
    <row r="36" spans="1:23" ht="18" customHeight="1">
      <c r="A36" s="317">
        <v>30</v>
      </c>
      <c r="B36" s="318"/>
      <c r="C36" s="9"/>
      <c r="D36" s="102"/>
      <c r="E36" s="86"/>
      <c r="F36" s="22"/>
      <c r="G36" s="86"/>
      <c r="H36" s="81"/>
      <c r="I36" s="11"/>
      <c r="J36" s="87"/>
      <c r="K36" s="82"/>
      <c r="L36" s="11"/>
      <c r="M36" s="87"/>
      <c r="N36" s="23"/>
      <c r="O36" s="90"/>
      <c r="P36" s="239">
        <f t="shared" si="0"/>
        <v>0</v>
      </c>
      <c r="Q36" s="75"/>
      <c r="U36" s="314" t="s">
        <v>133</v>
      </c>
      <c r="V36" s="152" t="s">
        <v>77</v>
      </c>
      <c r="W36" s="153">
        <f t="shared" ref="W36:W47" si="2">SUMIFS($P$7:$P$105,$C$7:$C$105,$V36,$Q$7:$Q$105,"○")</f>
        <v>0</v>
      </c>
    </row>
    <row r="37" spans="1:23" ht="18" customHeight="1">
      <c r="A37" s="317">
        <v>31</v>
      </c>
      <c r="B37" s="318"/>
      <c r="C37" s="9"/>
      <c r="D37" s="102"/>
      <c r="E37" s="86"/>
      <c r="F37" s="22"/>
      <c r="G37" s="86"/>
      <c r="H37" s="81"/>
      <c r="I37" s="11"/>
      <c r="J37" s="87"/>
      <c r="K37" s="82"/>
      <c r="L37" s="11"/>
      <c r="M37" s="87"/>
      <c r="N37" s="23"/>
      <c r="O37" s="90"/>
      <c r="P37" s="239">
        <f t="shared" si="0"/>
        <v>0</v>
      </c>
      <c r="Q37" s="75"/>
      <c r="U37" s="315"/>
      <c r="V37" s="154" t="s">
        <v>78</v>
      </c>
      <c r="W37" s="155">
        <f t="shared" si="2"/>
        <v>0</v>
      </c>
    </row>
    <row r="38" spans="1:23" ht="18" customHeight="1">
      <c r="A38" s="317">
        <v>32</v>
      </c>
      <c r="B38" s="318"/>
      <c r="C38" s="9"/>
      <c r="D38" s="102"/>
      <c r="E38" s="86"/>
      <c r="F38" s="22"/>
      <c r="G38" s="86"/>
      <c r="H38" s="81"/>
      <c r="I38" s="11"/>
      <c r="J38" s="87"/>
      <c r="K38" s="82"/>
      <c r="L38" s="11"/>
      <c r="M38" s="87"/>
      <c r="N38" s="23"/>
      <c r="O38" s="90"/>
      <c r="P38" s="239">
        <f t="shared" si="0"/>
        <v>0</v>
      </c>
      <c r="Q38" s="75"/>
      <c r="U38" s="315"/>
      <c r="V38" s="154" t="s">
        <v>79</v>
      </c>
      <c r="W38" s="155">
        <f t="shared" si="2"/>
        <v>0</v>
      </c>
    </row>
    <row r="39" spans="1:23" ht="18" customHeight="1">
      <c r="A39" s="317">
        <v>33</v>
      </c>
      <c r="B39" s="318"/>
      <c r="C39" s="9"/>
      <c r="D39" s="102"/>
      <c r="E39" s="86"/>
      <c r="F39" s="22"/>
      <c r="G39" s="86"/>
      <c r="H39" s="81"/>
      <c r="I39" s="11"/>
      <c r="J39" s="87"/>
      <c r="K39" s="82"/>
      <c r="L39" s="11"/>
      <c r="M39" s="87"/>
      <c r="N39" s="23"/>
      <c r="O39" s="90"/>
      <c r="P39" s="239">
        <f t="shared" si="0"/>
        <v>0</v>
      </c>
      <c r="Q39" s="75"/>
      <c r="U39" s="315"/>
      <c r="V39" s="154" t="s">
        <v>1</v>
      </c>
      <c r="W39" s="155">
        <f t="shared" si="2"/>
        <v>0</v>
      </c>
    </row>
    <row r="40" spans="1:23" ht="18" customHeight="1">
      <c r="A40" s="317">
        <v>34</v>
      </c>
      <c r="B40" s="318"/>
      <c r="C40" s="9"/>
      <c r="D40" s="102"/>
      <c r="E40" s="86"/>
      <c r="F40" s="22"/>
      <c r="G40" s="86"/>
      <c r="H40" s="81"/>
      <c r="I40" s="11"/>
      <c r="J40" s="87"/>
      <c r="K40" s="82"/>
      <c r="L40" s="11"/>
      <c r="M40" s="87"/>
      <c r="N40" s="23"/>
      <c r="O40" s="90"/>
      <c r="P40" s="239">
        <f t="shared" si="0"/>
        <v>0</v>
      </c>
      <c r="Q40" s="75"/>
      <c r="U40" s="315"/>
      <c r="V40" s="154" t="s">
        <v>81</v>
      </c>
      <c r="W40" s="155">
        <f t="shared" si="2"/>
        <v>0</v>
      </c>
    </row>
    <row r="41" spans="1:23" ht="18" customHeight="1">
      <c r="A41" s="317">
        <v>35</v>
      </c>
      <c r="B41" s="318"/>
      <c r="C41" s="9"/>
      <c r="D41" s="102"/>
      <c r="E41" s="86"/>
      <c r="F41" s="22"/>
      <c r="G41" s="86"/>
      <c r="H41" s="81"/>
      <c r="I41" s="11"/>
      <c r="J41" s="87"/>
      <c r="K41" s="82"/>
      <c r="L41" s="11"/>
      <c r="M41" s="87"/>
      <c r="N41" s="23"/>
      <c r="O41" s="90"/>
      <c r="P41" s="239">
        <f t="shared" si="0"/>
        <v>0</v>
      </c>
      <c r="Q41" s="75"/>
      <c r="U41" s="315"/>
      <c r="V41" s="154" t="s">
        <v>82</v>
      </c>
      <c r="W41" s="155">
        <f t="shared" si="2"/>
        <v>0</v>
      </c>
    </row>
    <row r="42" spans="1:23" ht="18" customHeight="1">
      <c r="A42" s="317">
        <v>36</v>
      </c>
      <c r="B42" s="318"/>
      <c r="C42" s="9"/>
      <c r="D42" s="102"/>
      <c r="E42" s="86"/>
      <c r="F42" s="22"/>
      <c r="G42" s="87"/>
      <c r="H42" s="82"/>
      <c r="I42" s="11"/>
      <c r="J42" s="87"/>
      <c r="K42" s="82"/>
      <c r="L42" s="11"/>
      <c r="M42" s="87"/>
      <c r="N42" s="23"/>
      <c r="O42" s="90"/>
      <c r="P42" s="239">
        <f t="shared" si="0"/>
        <v>0</v>
      </c>
      <c r="Q42" s="75"/>
      <c r="U42" s="315"/>
      <c r="V42" s="154" t="s">
        <v>83</v>
      </c>
      <c r="W42" s="155">
        <f t="shared" si="2"/>
        <v>0</v>
      </c>
    </row>
    <row r="43" spans="1:23" ht="18" customHeight="1">
      <c r="A43" s="317">
        <v>37</v>
      </c>
      <c r="B43" s="318"/>
      <c r="C43" s="9"/>
      <c r="D43" s="102"/>
      <c r="E43" s="86"/>
      <c r="F43" s="22"/>
      <c r="G43" s="86"/>
      <c r="H43" s="81"/>
      <c r="I43" s="11"/>
      <c r="J43" s="87"/>
      <c r="K43" s="82"/>
      <c r="L43" s="11"/>
      <c r="M43" s="87"/>
      <c r="N43" s="23"/>
      <c r="O43" s="90"/>
      <c r="P43" s="239">
        <f t="shared" si="0"/>
        <v>0</v>
      </c>
      <c r="Q43" s="75"/>
      <c r="U43" s="315"/>
      <c r="V43" s="154" t="s">
        <v>84</v>
      </c>
      <c r="W43" s="155">
        <f t="shared" si="2"/>
        <v>0</v>
      </c>
    </row>
    <row r="44" spans="1:23" ht="18" customHeight="1">
      <c r="A44" s="317">
        <v>38</v>
      </c>
      <c r="B44" s="318"/>
      <c r="C44" s="9"/>
      <c r="D44" s="102"/>
      <c r="E44" s="86"/>
      <c r="F44" s="22"/>
      <c r="G44" s="86"/>
      <c r="H44" s="81"/>
      <c r="I44" s="11"/>
      <c r="J44" s="87"/>
      <c r="K44" s="82"/>
      <c r="L44" s="11"/>
      <c r="M44" s="87"/>
      <c r="N44" s="23"/>
      <c r="O44" s="90"/>
      <c r="P44" s="239">
        <f t="shared" si="0"/>
        <v>0</v>
      </c>
      <c r="Q44" s="75"/>
      <c r="U44" s="315"/>
      <c r="V44" s="154" t="s">
        <v>85</v>
      </c>
      <c r="W44" s="155">
        <f t="shared" si="2"/>
        <v>0</v>
      </c>
    </row>
    <row r="45" spans="1:23" ht="18" customHeight="1">
      <c r="A45" s="317">
        <v>39</v>
      </c>
      <c r="B45" s="318"/>
      <c r="C45" s="9"/>
      <c r="D45" s="102"/>
      <c r="E45" s="86"/>
      <c r="F45" s="23"/>
      <c r="G45" s="87"/>
      <c r="H45" s="82"/>
      <c r="I45" s="11"/>
      <c r="J45" s="87"/>
      <c r="K45" s="82"/>
      <c r="L45" s="11"/>
      <c r="M45" s="87"/>
      <c r="N45" s="23"/>
      <c r="O45" s="90"/>
      <c r="P45" s="239">
        <f t="shared" si="0"/>
        <v>0</v>
      </c>
      <c r="Q45" s="75"/>
      <c r="U45" s="315"/>
      <c r="V45" s="154" t="s">
        <v>86</v>
      </c>
      <c r="W45" s="155">
        <f t="shared" si="2"/>
        <v>0</v>
      </c>
    </row>
    <row r="46" spans="1:23" ht="18" customHeight="1">
      <c r="A46" s="317">
        <v>40</v>
      </c>
      <c r="B46" s="318"/>
      <c r="C46" s="9"/>
      <c r="D46" s="102"/>
      <c r="E46" s="86"/>
      <c r="F46" s="23"/>
      <c r="G46" s="87"/>
      <c r="H46" s="82"/>
      <c r="I46" s="11"/>
      <c r="J46" s="87"/>
      <c r="K46" s="82"/>
      <c r="L46" s="11"/>
      <c r="M46" s="87"/>
      <c r="N46" s="23"/>
      <c r="O46" s="90"/>
      <c r="P46" s="239">
        <f t="shared" si="0"/>
        <v>0</v>
      </c>
      <c r="Q46" s="75"/>
      <c r="U46" s="315"/>
      <c r="V46" s="154" t="s">
        <v>129</v>
      </c>
      <c r="W46" s="155">
        <f t="shared" si="2"/>
        <v>0</v>
      </c>
    </row>
    <row r="47" spans="1:23" ht="18" customHeight="1">
      <c r="A47" s="317">
        <v>41</v>
      </c>
      <c r="B47" s="318"/>
      <c r="C47" s="9"/>
      <c r="D47" s="102"/>
      <c r="E47" s="86"/>
      <c r="F47" s="23"/>
      <c r="G47" s="87"/>
      <c r="H47" s="82"/>
      <c r="I47" s="11"/>
      <c r="J47" s="87"/>
      <c r="K47" s="82"/>
      <c r="L47" s="11"/>
      <c r="M47" s="87"/>
      <c r="N47" s="23"/>
      <c r="O47" s="90"/>
      <c r="P47" s="239">
        <f t="shared" si="0"/>
        <v>0</v>
      </c>
      <c r="Q47" s="75"/>
      <c r="U47" s="315"/>
      <c r="V47" s="154" t="s">
        <v>19</v>
      </c>
      <c r="W47" s="155">
        <f t="shared" si="2"/>
        <v>0</v>
      </c>
    </row>
    <row r="48" spans="1:23" ht="18" customHeight="1">
      <c r="A48" s="317">
        <v>42</v>
      </c>
      <c r="B48" s="318"/>
      <c r="C48" s="118"/>
      <c r="D48" s="102"/>
      <c r="E48" s="86"/>
      <c r="F48" s="23"/>
      <c r="G48" s="87"/>
      <c r="H48" s="82"/>
      <c r="I48" s="11"/>
      <c r="J48" s="87"/>
      <c r="K48" s="82"/>
      <c r="L48" s="11"/>
      <c r="M48" s="87"/>
      <c r="N48" s="23"/>
      <c r="O48" s="90"/>
      <c r="P48" s="239">
        <f t="shared" si="0"/>
        <v>0</v>
      </c>
      <c r="Q48" s="75"/>
      <c r="U48" s="315"/>
      <c r="V48" s="162" t="s">
        <v>171</v>
      </c>
      <c r="W48" s="155">
        <f>SUMIFS($P$7:$P$105,$C$7:$C$105,$V48,$Q$7:$Q$105,"○")</f>
        <v>0</v>
      </c>
    </row>
    <row r="49" spans="1:23" ht="18" customHeight="1" thickBot="1">
      <c r="A49" s="317">
        <v>43</v>
      </c>
      <c r="B49" s="318"/>
      <c r="C49" s="118"/>
      <c r="D49" s="102"/>
      <c r="E49" s="86"/>
      <c r="F49" s="23"/>
      <c r="G49" s="87"/>
      <c r="H49" s="82"/>
      <c r="I49" s="11"/>
      <c r="J49" s="87"/>
      <c r="K49" s="82"/>
      <c r="L49" s="11"/>
      <c r="M49" s="87"/>
      <c r="N49" s="23"/>
      <c r="O49" s="90"/>
      <c r="P49" s="239">
        <f t="shared" si="0"/>
        <v>0</v>
      </c>
      <c r="Q49" s="75"/>
      <c r="U49" s="316"/>
      <c r="V49" s="162" t="s">
        <v>21</v>
      </c>
      <c r="W49" s="163">
        <f>SUM(W36:W47)</f>
        <v>0</v>
      </c>
    </row>
    <row r="50" spans="1:23" ht="18" customHeight="1" thickTop="1" thickBot="1">
      <c r="A50" s="317">
        <v>44</v>
      </c>
      <c r="B50" s="318"/>
      <c r="C50" s="118"/>
      <c r="D50" s="102"/>
      <c r="E50" s="86"/>
      <c r="F50" s="23"/>
      <c r="G50" s="87"/>
      <c r="H50" s="82"/>
      <c r="I50" s="11"/>
      <c r="J50" s="87"/>
      <c r="K50" s="82"/>
      <c r="L50" s="11"/>
      <c r="M50" s="87"/>
      <c r="N50" s="23"/>
      <c r="O50" s="90"/>
      <c r="P50" s="239">
        <f t="shared" si="0"/>
        <v>0</v>
      </c>
      <c r="Q50" s="75"/>
      <c r="U50" s="353" t="s">
        <v>48</v>
      </c>
      <c r="V50" s="354"/>
      <c r="W50" s="240">
        <f>W35+W49</f>
        <v>0</v>
      </c>
    </row>
    <row r="51" spans="1:23" ht="18" customHeight="1" thickTop="1">
      <c r="A51" s="317">
        <v>45</v>
      </c>
      <c r="B51" s="318"/>
      <c r="C51" s="118"/>
      <c r="D51" s="102"/>
      <c r="E51" s="86"/>
      <c r="F51" s="23"/>
      <c r="G51" s="87"/>
      <c r="H51" s="82"/>
      <c r="I51" s="11"/>
      <c r="J51" s="87"/>
      <c r="K51" s="82"/>
      <c r="L51" s="11"/>
      <c r="M51" s="87"/>
      <c r="N51" s="23"/>
      <c r="O51" s="90"/>
      <c r="P51" s="239">
        <f t="shared" si="0"/>
        <v>0</v>
      </c>
      <c r="Q51" s="75"/>
    </row>
    <row r="52" spans="1:23" ht="18" customHeight="1">
      <c r="A52" s="317">
        <v>46</v>
      </c>
      <c r="B52" s="318"/>
      <c r="C52" s="118"/>
      <c r="D52" s="102"/>
      <c r="E52" s="86"/>
      <c r="F52" s="23"/>
      <c r="G52" s="87"/>
      <c r="H52" s="82"/>
      <c r="I52" s="11"/>
      <c r="J52" s="87"/>
      <c r="K52" s="82"/>
      <c r="L52" s="11"/>
      <c r="M52" s="87"/>
      <c r="N52" s="23"/>
      <c r="O52" s="90"/>
      <c r="P52" s="239">
        <f t="shared" si="0"/>
        <v>0</v>
      </c>
      <c r="Q52" s="75"/>
    </row>
    <row r="53" spans="1:23" ht="18" customHeight="1">
      <c r="A53" s="317">
        <v>47</v>
      </c>
      <c r="B53" s="318"/>
      <c r="C53" s="118"/>
      <c r="D53" s="102"/>
      <c r="E53" s="86"/>
      <c r="F53" s="23"/>
      <c r="G53" s="87"/>
      <c r="H53" s="82"/>
      <c r="I53" s="11"/>
      <c r="J53" s="87"/>
      <c r="K53" s="82"/>
      <c r="L53" s="11"/>
      <c r="M53" s="87"/>
      <c r="N53" s="23"/>
      <c r="O53" s="90"/>
      <c r="P53" s="239">
        <f t="shared" si="0"/>
        <v>0</v>
      </c>
      <c r="Q53" s="75"/>
    </row>
    <row r="54" spans="1:23" ht="18" customHeight="1">
      <c r="A54" s="317">
        <v>48</v>
      </c>
      <c r="B54" s="318"/>
      <c r="C54" s="118"/>
      <c r="D54" s="102"/>
      <c r="E54" s="86"/>
      <c r="F54" s="23"/>
      <c r="G54" s="87"/>
      <c r="H54" s="82"/>
      <c r="I54" s="11"/>
      <c r="J54" s="87"/>
      <c r="K54" s="82"/>
      <c r="L54" s="11"/>
      <c r="M54" s="87"/>
      <c r="N54" s="23"/>
      <c r="O54" s="90"/>
      <c r="P54" s="239">
        <f t="shared" si="0"/>
        <v>0</v>
      </c>
      <c r="Q54" s="75"/>
    </row>
    <row r="55" spans="1:23" ht="18" customHeight="1">
      <c r="A55" s="317">
        <v>49</v>
      </c>
      <c r="B55" s="318"/>
      <c r="C55" s="118"/>
      <c r="D55" s="102"/>
      <c r="E55" s="86"/>
      <c r="F55" s="23"/>
      <c r="G55" s="87"/>
      <c r="H55" s="82"/>
      <c r="I55" s="11"/>
      <c r="J55" s="87"/>
      <c r="K55" s="82"/>
      <c r="L55" s="11"/>
      <c r="M55" s="87"/>
      <c r="N55" s="23"/>
      <c r="O55" s="90"/>
      <c r="P55" s="239">
        <f t="shared" si="0"/>
        <v>0</v>
      </c>
      <c r="Q55" s="75"/>
    </row>
    <row r="56" spans="1:23" ht="18" customHeight="1">
      <c r="A56" s="317">
        <v>50</v>
      </c>
      <c r="B56" s="318"/>
      <c r="C56" s="118"/>
      <c r="D56" s="102"/>
      <c r="E56" s="86"/>
      <c r="F56" s="23"/>
      <c r="G56" s="87"/>
      <c r="H56" s="82"/>
      <c r="I56" s="11"/>
      <c r="J56" s="87"/>
      <c r="K56" s="82"/>
      <c r="L56" s="11"/>
      <c r="M56" s="87"/>
      <c r="N56" s="23"/>
      <c r="O56" s="90"/>
      <c r="P56" s="239">
        <f t="shared" si="0"/>
        <v>0</v>
      </c>
      <c r="Q56" s="75"/>
    </row>
    <row r="57" spans="1:23" ht="18" hidden="1" customHeight="1">
      <c r="A57" s="317">
        <v>51</v>
      </c>
      <c r="B57" s="318"/>
      <c r="C57" s="118"/>
      <c r="D57" s="102"/>
      <c r="E57" s="86"/>
      <c r="F57" s="23"/>
      <c r="G57" s="87"/>
      <c r="H57" s="82"/>
      <c r="I57" s="11"/>
      <c r="J57" s="87"/>
      <c r="K57" s="82"/>
      <c r="L57" s="11"/>
      <c r="M57" s="87"/>
      <c r="N57" s="23"/>
      <c r="O57" s="90"/>
      <c r="P57" s="239">
        <f t="shared" si="0"/>
        <v>0</v>
      </c>
      <c r="Q57" s="75"/>
    </row>
    <row r="58" spans="1:23" ht="18" hidden="1" customHeight="1">
      <c r="A58" s="317">
        <v>52</v>
      </c>
      <c r="B58" s="318"/>
      <c r="C58" s="118"/>
      <c r="D58" s="102"/>
      <c r="E58" s="86"/>
      <c r="F58" s="23"/>
      <c r="G58" s="87"/>
      <c r="H58" s="82"/>
      <c r="I58" s="11"/>
      <c r="J58" s="87"/>
      <c r="K58" s="82"/>
      <c r="L58" s="11"/>
      <c r="M58" s="87"/>
      <c r="N58" s="23"/>
      <c r="O58" s="90"/>
      <c r="P58" s="239">
        <f t="shared" si="0"/>
        <v>0</v>
      </c>
      <c r="Q58" s="75"/>
    </row>
    <row r="59" spans="1:23" ht="18" hidden="1" customHeight="1">
      <c r="A59" s="317">
        <v>53</v>
      </c>
      <c r="B59" s="318"/>
      <c r="C59" s="118"/>
      <c r="D59" s="102"/>
      <c r="E59" s="86"/>
      <c r="F59" s="23"/>
      <c r="G59" s="87"/>
      <c r="H59" s="82"/>
      <c r="I59" s="11"/>
      <c r="J59" s="87"/>
      <c r="K59" s="82"/>
      <c r="L59" s="11"/>
      <c r="M59" s="87"/>
      <c r="N59" s="23"/>
      <c r="O59" s="90"/>
      <c r="P59" s="239">
        <f t="shared" si="0"/>
        <v>0</v>
      </c>
      <c r="Q59" s="75"/>
    </row>
    <row r="60" spans="1:23" ht="18" hidden="1" customHeight="1">
      <c r="A60" s="317">
        <v>54</v>
      </c>
      <c r="B60" s="318"/>
      <c r="C60" s="118"/>
      <c r="D60" s="102"/>
      <c r="E60" s="86"/>
      <c r="F60" s="23"/>
      <c r="G60" s="87"/>
      <c r="H60" s="82"/>
      <c r="I60" s="11"/>
      <c r="J60" s="87"/>
      <c r="K60" s="82"/>
      <c r="L60" s="11"/>
      <c r="M60" s="87"/>
      <c r="N60" s="23"/>
      <c r="O60" s="90"/>
      <c r="P60" s="239">
        <f t="shared" si="0"/>
        <v>0</v>
      </c>
      <c r="Q60" s="75"/>
    </row>
    <row r="61" spans="1:23" ht="18" hidden="1" customHeight="1">
      <c r="A61" s="317">
        <v>55</v>
      </c>
      <c r="B61" s="318"/>
      <c r="C61" s="118"/>
      <c r="D61" s="102"/>
      <c r="E61" s="86"/>
      <c r="F61" s="23"/>
      <c r="G61" s="87"/>
      <c r="H61" s="82"/>
      <c r="I61" s="11"/>
      <c r="J61" s="87"/>
      <c r="K61" s="82"/>
      <c r="L61" s="11"/>
      <c r="M61" s="87"/>
      <c r="N61" s="23"/>
      <c r="O61" s="90"/>
      <c r="P61" s="239">
        <f t="shared" si="0"/>
        <v>0</v>
      </c>
      <c r="Q61" s="75"/>
    </row>
    <row r="62" spans="1:23" ht="18" hidden="1" customHeight="1">
      <c r="A62" s="317">
        <v>56</v>
      </c>
      <c r="B62" s="318"/>
      <c r="C62" s="118"/>
      <c r="D62" s="102"/>
      <c r="E62" s="86"/>
      <c r="F62" s="23"/>
      <c r="G62" s="87"/>
      <c r="H62" s="82"/>
      <c r="I62" s="11"/>
      <c r="J62" s="87"/>
      <c r="K62" s="82"/>
      <c r="L62" s="11"/>
      <c r="M62" s="87"/>
      <c r="N62" s="23"/>
      <c r="O62" s="90"/>
      <c r="P62" s="239">
        <f t="shared" si="0"/>
        <v>0</v>
      </c>
      <c r="Q62" s="75"/>
    </row>
    <row r="63" spans="1:23" ht="18" hidden="1" customHeight="1">
      <c r="A63" s="317">
        <v>57</v>
      </c>
      <c r="B63" s="318"/>
      <c r="C63" s="118"/>
      <c r="D63" s="102"/>
      <c r="E63" s="86"/>
      <c r="F63" s="23"/>
      <c r="G63" s="87"/>
      <c r="H63" s="82"/>
      <c r="I63" s="11"/>
      <c r="J63" s="87"/>
      <c r="K63" s="82"/>
      <c r="L63" s="11"/>
      <c r="M63" s="87"/>
      <c r="N63" s="23"/>
      <c r="O63" s="90"/>
      <c r="P63" s="239">
        <f t="shared" si="0"/>
        <v>0</v>
      </c>
      <c r="Q63" s="75"/>
    </row>
    <row r="64" spans="1:23" ht="18" hidden="1" customHeight="1">
      <c r="A64" s="317">
        <v>58</v>
      </c>
      <c r="B64" s="318"/>
      <c r="C64" s="118"/>
      <c r="D64" s="102"/>
      <c r="E64" s="86"/>
      <c r="F64" s="23"/>
      <c r="G64" s="87"/>
      <c r="H64" s="82"/>
      <c r="I64" s="11"/>
      <c r="J64" s="87"/>
      <c r="K64" s="82"/>
      <c r="L64" s="11"/>
      <c r="M64" s="87"/>
      <c r="N64" s="23"/>
      <c r="O64" s="90"/>
      <c r="P64" s="239">
        <f t="shared" si="0"/>
        <v>0</v>
      </c>
      <c r="Q64" s="75"/>
    </row>
    <row r="65" spans="1:17" ht="18" hidden="1" customHeight="1">
      <c r="A65" s="317">
        <v>59</v>
      </c>
      <c r="B65" s="318"/>
      <c r="C65" s="118"/>
      <c r="D65" s="102"/>
      <c r="E65" s="86"/>
      <c r="F65" s="23"/>
      <c r="G65" s="87"/>
      <c r="H65" s="82"/>
      <c r="I65" s="11"/>
      <c r="J65" s="87"/>
      <c r="K65" s="82"/>
      <c r="L65" s="11"/>
      <c r="M65" s="87"/>
      <c r="N65" s="23"/>
      <c r="O65" s="90"/>
      <c r="P65" s="239">
        <f t="shared" si="0"/>
        <v>0</v>
      </c>
      <c r="Q65" s="75"/>
    </row>
    <row r="66" spans="1:17" ht="18" hidden="1" customHeight="1">
      <c r="A66" s="317">
        <v>60</v>
      </c>
      <c r="B66" s="318"/>
      <c r="C66" s="118"/>
      <c r="D66" s="102"/>
      <c r="E66" s="86"/>
      <c r="F66" s="23"/>
      <c r="G66" s="87"/>
      <c r="H66" s="82"/>
      <c r="I66" s="11"/>
      <c r="J66" s="87"/>
      <c r="K66" s="82"/>
      <c r="L66" s="11"/>
      <c r="M66" s="87"/>
      <c r="N66" s="23"/>
      <c r="O66" s="90"/>
      <c r="P66" s="239">
        <f t="shared" si="0"/>
        <v>0</v>
      </c>
      <c r="Q66" s="75"/>
    </row>
    <row r="67" spans="1:17" ht="18" hidden="1" customHeight="1">
      <c r="A67" s="317">
        <v>61</v>
      </c>
      <c r="B67" s="318"/>
      <c r="C67" s="118"/>
      <c r="D67" s="102"/>
      <c r="E67" s="86"/>
      <c r="F67" s="23"/>
      <c r="G67" s="87"/>
      <c r="H67" s="82"/>
      <c r="I67" s="11"/>
      <c r="J67" s="87"/>
      <c r="K67" s="82"/>
      <c r="L67" s="11"/>
      <c r="M67" s="87"/>
      <c r="N67" s="23"/>
      <c r="O67" s="90"/>
      <c r="P67" s="239">
        <f t="shared" si="0"/>
        <v>0</v>
      </c>
      <c r="Q67" s="75"/>
    </row>
    <row r="68" spans="1:17" ht="18" hidden="1" customHeight="1">
      <c r="A68" s="317">
        <v>62</v>
      </c>
      <c r="B68" s="318"/>
      <c r="C68" s="118"/>
      <c r="D68" s="102"/>
      <c r="E68" s="86"/>
      <c r="F68" s="23"/>
      <c r="G68" s="87"/>
      <c r="H68" s="82"/>
      <c r="I68" s="11"/>
      <c r="J68" s="87"/>
      <c r="K68" s="82"/>
      <c r="L68" s="11"/>
      <c r="M68" s="87"/>
      <c r="N68" s="23"/>
      <c r="O68" s="90"/>
      <c r="P68" s="239">
        <f t="shared" si="0"/>
        <v>0</v>
      </c>
      <c r="Q68" s="75"/>
    </row>
    <row r="69" spans="1:17" ht="18" hidden="1" customHeight="1">
      <c r="A69" s="317">
        <v>63</v>
      </c>
      <c r="B69" s="318"/>
      <c r="C69" s="118"/>
      <c r="D69" s="102"/>
      <c r="E69" s="86"/>
      <c r="F69" s="23"/>
      <c r="G69" s="87"/>
      <c r="H69" s="82"/>
      <c r="I69" s="11"/>
      <c r="J69" s="87"/>
      <c r="K69" s="82"/>
      <c r="L69" s="11"/>
      <c r="M69" s="87"/>
      <c r="N69" s="23"/>
      <c r="O69" s="90"/>
      <c r="P69" s="239">
        <f t="shared" si="0"/>
        <v>0</v>
      </c>
      <c r="Q69" s="75"/>
    </row>
    <row r="70" spans="1:17" ht="18" hidden="1" customHeight="1">
      <c r="A70" s="317">
        <v>64</v>
      </c>
      <c r="B70" s="318"/>
      <c r="C70" s="118"/>
      <c r="D70" s="102"/>
      <c r="E70" s="86"/>
      <c r="F70" s="23"/>
      <c r="G70" s="87"/>
      <c r="H70" s="82"/>
      <c r="I70" s="11"/>
      <c r="J70" s="87"/>
      <c r="K70" s="82"/>
      <c r="L70" s="11"/>
      <c r="M70" s="87"/>
      <c r="N70" s="23"/>
      <c r="O70" s="90"/>
      <c r="P70" s="239">
        <f t="shared" si="0"/>
        <v>0</v>
      </c>
      <c r="Q70" s="75"/>
    </row>
    <row r="71" spans="1:17" ht="18" hidden="1" customHeight="1">
      <c r="A71" s="317">
        <v>65</v>
      </c>
      <c r="B71" s="318"/>
      <c r="C71" s="118"/>
      <c r="D71" s="102"/>
      <c r="E71" s="86"/>
      <c r="F71" s="23"/>
      <c r="G71" s="87"/>
      <c r="H71" s="82"/>
      <c r="I71" s="11"/>
      <c r="J71" s="87"/>
      <c r="K71" s="82"/>
      <c r="L71" s="11"/>
      <c r="M71" s="87"/>
      <c r="N71" s="23"/>
      <c r="O71" s="90"/>
      <c r="P71" s="239">
        <f t="shared" si="0"/>
        <v>0</v>
      </c>
      <c r="Q71" s="75"/>
    </row>
    <row r="72" spans="1:17" ht="18" hidden="1" customHeight="1">
      <c r="A72" s="317">
        <v>66</v>
      </c>
      <c r="B72" s="318"/>
      <c r="C72" s="118"/>
      <c r="D72" s="102"/>
      <c r="E72" s="86"/>
      <c r="F72" s="23"/>
      <c r="G72" s="87"/>
      <c r="H72" s="82"/>
      <c r="I72" s="11"/>
      <c r="J72" s="87"/>
      <c r="K72" s="82"/>
      <c r="L72" s="11"/>
      <c r="M72" s="87"/>
      <c r="N72" s="23"/>
      <c r="O72" s="90"/>
      <c r="P72" s="239">
        <f t="shared" si="0"/>
        <v>0</v>
      </c>
      <c r="Q72" s="75"/>
    </row>
    <row r="73" spans="1:17" ht="18" hidden="1" customHeight="1">
      <c r="A73" s="317">
        <v>67</v>
      </c>
      <c r="B73" s="318"/>
      <c r="C73" s="118"/>
      <c r="D73" s="102"/>
      <c r="E73" s="86"/>
      <c r="F73" s="23"/>
      <c r="G73" s="87"/>
      <c r="H73" s="82"/>
      <c r="I73" s="11"/>
      <c r="J73" s="87"/>
      <c r="K73" s="82"/>
      <c r="L73" s="11"/>
      <c r="M73" s="87"/>
      <c r="N73" s="23"/>
      <c r="O73" s="90"/>
      <c r="P73" s="239">
        <f t="shared" si="0"/>
        <v>0</v>
      </c>
      <c r="Q73" s="75"/>
    </row>
    <row r="74" spans="1:17" ht="18" hidden="1" customHeight="1">
      <c r="A74" s="317">
        <v>68</v>
      </c>
      <c r="B74" s="318"/>
      <c r="C74" s="118"/>
      <c r="D74" s="102"/>
      <c r="E74" s="86"/>
      <c r="F74" s="23"/>
      <c r="G74" s="87"/>
      <c r="H74" s="82"/>
      <c r="I74" s="11"/>
      <c r="J74" s="87"/>
      <c r="K74" s="82"/>
      <c r="L74" s="11"/>
      <c r="M74" s="87"/>
      <c r="N74" s="23"/>
      <c r="O74" s="90"/>
      <c r="P74" s="239">
        <f t="shared" ref="P74:P106" si="3">IF(F74="",0,INT(SUM(PRODUCT(F74,H74,K74),N74)))</f>
        <v>0</v>
      </c>
      <c r="Q74" s="75"/>
    </row>
    <row r="75" spans="1:17" ht="18" hidden="1" customHeight="1">
      <c r="A75" s="317">
        <v>69</v>
      </c>
      <c r="B75" s="318"/>
      <c r="C75" s="118"/>
      <c r="D75" s="102"/>
      <c r="E75" s="86"/>
      <c r="F75" s="23"/>
      <c r="G75" s="87"/>
      <c r="H75" s="82"/>
      <c r="I75" s="11"/>
      <c r="J75" s="87"/>
      <c r="K75" s="82"/>
      <c r="L75" s="11"/>
      <c r="M75" s="87"/>
      <c r="N75" s="23"/>
      <c r="O75" s="90"/>
      <c r="P75" s="239">
        <f t="shared" si="3"/>
        <v>0</v>
      </c>
      <c r="Q75" s="75"/>
    </row>
    <row r="76" spans="1:17" ht="18" hidden="1" customHeight="1">
      <c r="A76" s="317">
        <v>70</v>
      </c>
      <c r="B76" s="318"/>
      <c r="C76" s="118"/>
      <c r="D76" s="102"/>
      <c r="E76" s="86"/>
      <c r="F76" s="23"/>
      <c r="G76" s="87"/>
      <c r="H76" s="82"/>
      <c r="I76" s="11"/>
      <c r="J76" s="87"/>
      <c r="K76" s="82"/>
      <c r="L76" s="11"/>
      <c r="M76" s="87"/>
      <c r="N76" s="23"/>
      <c r="O76" s="90"/>
      <c r="P76" s="239">
        <f t="shared" si="3"/>
        <v>0</v>
      </c>
      <c r="Q76" s="75"/>
    </row>
    <row r="77" spans="1:17" ht="18" hidden="1" customHeight="1">
      <c r="A77" s="317">
        <v>71</v>
      </c>
      <c r="B77" s="318"/>
      <c r="C77" s="118"/>
      <c r="D77" s="102"/>
      <c r="E77" s="86"/>
      <c r="F77" s="23"/>
      <c r="G77" s="87"/>
      <c r="H77" s="82"/>
      <c r="I77" s="11"/>
      <c r="J77" s="87"/>
      <c r="K77" s="82"/>
      <c r="L77" s="11"/>
      <c r="M77" s="87"/>
      <c r="N77" s="23"/>
      <c r="O77" s="90"/>
      <c r="P77" s="239">
        <f t="shared" si="3"/>
        <v>0</v>
      </c>
      <c r="Q77" s="75"/>
    </row>
    <row r="78" spans="1:17" ht="18" hidden="1" customHeight="1">
      <c r="A78" s="317">
        <v>72</v>
      </c>
      <c r="B78" s="318"/>
      <c r="C78" s="118"/>
      <c r="D78" s="102"/>
      <c r="E78" s="86"/>
      <c r="F78" s="23"/>
      <c r="G78" s="87"/>
      <c r="H78" s="82"/>
      <c r="I78" s="11"/>
      <c r="J78" s="87"/>
      <c r="K78" s="82"/>
      <c r="L78" s="11"/>
      <c r="M78" s="87"/>
      <c r="N78" s="23"/>
      <c r="O78" s="90"/>
      <c r="P78" s="239">
        <f t="shared" si="3"/>
        <v>0</v>
      </c>
      <c r="Q78" s="75"/>
    </row>
    <row r="79" spans="1:17" ht="18" hidden="1" customHeight="1">
      <c r="A79" s="317">
        <v>73</v>
      </c>
      <c r="B79" s="318"/>
      <c r="C79" s="118"/>
      <c r="D79" s="102"/>
      <c r="E79" s="86"/>
      <c r="F79" s="23"/>
      <c r="G79" s="87"/>
      <c r="H79" s="82"/>
      <c r="I79" s="11"/>
      <c r="J79" s="87"/>
      <c r="K79" s="82"/>
      <c r="L79" s="11"/>
      <c r="M79" s="87"/>
      <c r="N79" s="23"/>
      <c r="O79" s="90"/>
      <c r="P79" s="239">
        <f t="shared" si="3"/>
        <v>0</v>
      </c>
      <c r="Q79" s="75"/>
    </row>
    <row r="80" spans="1:17" ht="18" hidden="1" customHeight="1">
      <c r="A80" s="317">
        <v>74</v>
      </c>
      <c r="B80" s="318"/>
      <c r="C80" s="118"/>
      <c r="D80" s="102"/>
      <c r="E80" s="86"/>
      <c r="F80" s="23"/>
      <c r="G80" s="87"/>
      <c r="H80" s="82"/>
      <c r="I80" s="11"/>
      <c r="J80" s="87"/>
      <c r="K80" s="82"/>
      <c r="L80" s="11"/>
      <c r="M80" s="87"/>
      <c r="N80" s="23"/>
      <c r="O80" s="90"/>
      <c r="P80" s="239">
        <f t="shared" si="3"/>
        <v>0</v>
      </c>
      <c r="Q80" s="75"/>
    </row>
    <row r="81" spans="1:17" ht="18" hidden="1" customHeight="1">
      <c r="A81" s="317">
        <v>75</v>
      </c>
      <c r="B81" s="318"/>
      <c r="C81" s="118"/>
      <c r="D81" s="102"/>
      <c r="E81" s="86"/>
      <c r="F81" s="23"/>
      <c r="G81" s="87"/>
      <c r="H81" s="82"/>
      <c r="I81" s="11"/>
      <c r="J81" s="87"/>
      <c r="K81" s="82"/>
      <c r="L81" s="11"/>
      <c r="M81" s="87"/>
      <c r="N81" s="23"/>
      <c r="O81" s="90"/>
      <c r="P81" s="239">
        <f t="shared" si="3"/>
        <v>0</v>
      </c>
      <c r="Q81" s="75"/>
    </row>
    <row r="82" spans="1:17" ht="18" hidden="1" customHeight="1">
      <c r="A82" s="317">
        <v>76</v>
      </c>
      <c r="B82" s="318"/>
      <c r="C82" s="118"/>
      <c r="D82" s="102"/>
      <c r="E82" s="86"/>
      <c r="F82" s="23"/>
      <c r="G82" s="87"/>
      <c r="H82" s="82"/>
      <c r="I82" s="11"/>
      <c r="J82" s="87"/>
      <c r="K82" s="82"/>
      <c r="L82" s="11"/>
      <c r="M82" s="87"/>
      <c r="N82" s="23"/>
      <c r="O82" s="90"/>
      <c r="P82" s="239">
        <f t="shared" si="3"/>
        <v>0</v>
      </c>
      <c r="Q82" s="75"/>
    </row>
    <row r="83" spans="1:17" ht="18" hidden="1" customHeight="1">
      <c r="A83" s="317">
        <v>77</v>
      </c>
      <c r="B83" s="318"/>
      <c r="C83" s="118"/>
      <c r="D83" s="102"/>
      <c r="E83" s="86"/>
      <c r="F83" s="23"/>
      <c r="G83" s="87"/>
      <c r="H83" s="82"/>
      <c r="I83" s="11"/>
      <c r="J83" s="87"/>
      <c r="K83" s="82"/>
      <c r="L83" s="11"/>
      <c r="M83" s="87"/>
      <c r="N83" s="23"/>
      <c r="O83" s="90"/>
      <c r="P83" s="239">
        <f t="shared" si="3"/>
        <v>0</v>
      </c>
      <c r="Q83" s="75"/>
    </row>
    <row r="84" spans="1:17" ht="18" hidden="1" customHeight="1">
      <c r="A84" s="317">
        <v>78</v>
      </c>
      <c r="B84" s="318"/>
      <c r="C84" s="118"/>
      <c r="D84" s="102"/>
      <c r="E84" s="86"/>
      <c r="F84" s="23"/>
      <c r="G84" s="87"/>
      <c r="H84" s="82"/>
      <c r="I84" s="11"/>
      <c r="J84" s="87"/>
      <c r="K84" s="82"/>
      <c r="L84" s="11"/>
      <c r="M84" s="87"/>
      <c r="N84" s="23"/>
      <c r="O84" s="90"/>
      <c r="P84" s="239">
        <f t="shared" si="3"/>
        <v>0</v>
      </c>
      <c r="Q84" s="75"/>
    </row>
    <row r="85" spans="1:17" ht="18" hidden="1" customHeight="1">
      <c r="A85" s="317">
        <v>79</v>
      </c>
      <c r="B85" s="318"/>
      <c r="C85" s="118"/>
      <c r="D85" s="102"/>
      <c r="E85" s="86"/>
      <c r="F85" s="23"/>
      <c r="G85" s="87"/>
      <c r="H85" s="82"/>
      <c r="I85" s="11"/>
      <c r="J85" s="87"/>
      <c r="K85" s="82"/>
      <c r="L85" s="11"/>
      <c r="M85" s="87"/>
      <c r="N85" s="23"/>
      <c r="O85" s="90"/>
      <c r="P85" s="239">
        <f t="shared" si="3"/>
        <v>0</v>
      </c>
      <c r="Q85" s="75"/>
    </row>
    <row r="86" spans="1:17" ht="18" hidden="1" customHeight="1">
      <c r="A86" s="317">
        <v>80</v>
      </c>
      <c r="B86" s="318"/>
      <c r="C86" s="118"/>
      <c r="D86" s="102"/>
      <c r="E86" s="86"/>
      <c r="F86" s="23"/>
      <c r="G86" s="87"/>
      <c r="H86" s="82"/>
      <c r="I86" s="11"/>
      <c r="J86" s="87"/>
      <c r="K86" s="82"/>
      <c r="L86" s="11"/>
      <c r="M86" s="87"/>
      <c r="N86" s="23"/>
      <c r="O86" s="90"/>
      <c r="P86" s="239">
        <f t="shared" si="3"/>
        <v>0</v>
      </c>
      <c r="Q86" s="75"/>
    </row>
    <row r="87" spans="1:17" ht="18" hidden="1" customHeight="1">
      <c r="A87" s="317">
        <v>81</v>
      </c>
      <c r="B87" s="318"/>
      <c r="C87" s="118"/>
      <c r="D87" s="102"/>
      <c r="E87" s="86"/>
      <c r="F87" s="23"/>
      <c r="G87" s="87"/>
      <c r="H87" s="82"/>
      <c r="I87" s="11"/>
      <c r="J87" s="87"/>
      <c r="K87" s="82"/>
      <c r="L87" s="11"/>
      <c r="M87" s="87"/>
      <c r="N87" s="23"/>
      <c r="O87" s="90"/>
      <c r="P87" s="239">
        <f t="shared" si="3"/>
        <v>0</v>
      </c>
      <c r="Q87" s="75"/>
    </row>
    <row r="88" spans="1:17" ht="18" hidden="1" customHeight="1">
      <c r="A88" s="317">
        <v>82</v>
      </c>
      <c r="B88" s="318"/>
      <c r="C88" s="118"/>
      <c r="D88" s="102"/>
      <c r="E88" s="86"/>
      <c r="F88" s="23"/>
      <c r="G88" s="87"/>
      <c r="H88" s="82"/>
      <c r="I88" s="11"/>
      <c r="J88" s="87"/>
      <c r="K88" s="82"/>
      <c r="L88" s="11"/>
      <c r="M88" s="87"/>
      <c r="N88" s="23"/>
      <c r="O88" s="90"/>
      <c r="P88" s="239">
        <f t="shared" si="3"/>
        <v>0</v>
      </c>
      <c r="Q88" s="75"/>
    </row>
    <row r="89" spans="1:17" ht="18" hidden="1" customHeight="1">
      <c r="A89" s="317">
        <v>83</v>
      </c>
      <c r="B89" s="318"/>
      <c r="C89" s="118"/>
      <c r="D89" s="102"/>
      <c r="E89" s="86"/>
      <c r="F89" s="23"/>
      <c r="G89" s="87"/>
      <c r="H89" s="82"/>
      <c r="I89" s="11"/>
      <c r="J89" s="87"/>
      <c r="K89" s="82"/>
      <c r="L89" s="11"/>
      <c r="M89" s="87"/>
      <c r="N89" s="23"/>
      <c r="O89" s="90"/>
      <c r="P89" s="239">
        <f t="shared" si="3"/>
        <v>0</v>
      </c>
      <c r="Q89" s="75"/>
    </row>
    <row r="90" spans="1:17" ht="18" hidden="1" customHeight="1">
      <c r="A90" s="317">
        <v>84</v>
      </c>
      <c r="B90" s="318"/>
      <c r="C90" s="118"/>
      <c r="D90" s="102"/>
      <c r="E90" s="86"/>
      <c r="F90" s="23"/>
      <c r="G90" s="87"/>
      <c r="H90" s="82"/>
      <c r="I90" s="11"/>
      <c r="J90" s="87"/>
      <c r="K90" s="82"/>
      <c r="L90" s="11"/>
      <c r="M90" s="87"/>
      <c r="N90" s="23"/>
      <c r="O90" s="90"/>
      <c r="P90" s="239">
        <f t="shared" si="3"/>
        <v>0</v>
      </c>
      <c r="Q90" s="75"/>
    </row>
    <row r="91" spans="1:17" ht="18" hidden="1" customHeight="1">
      <c r="A91" s="317">
        <v>85</v>
      </c>
      <c r="B91" s="318"/>
      <c r="C91" s="118"/>
      <c r="D91" s="102"/>
      <c r="E91" s="86"/>
      <c r="F91" s="23"/>
      <c r="G91" s="87"/>
      <c r="H91" s="82"/>
      <c r="I91" s="11"/>
      <c r="J91" s="87"/>
      <c r="K91" s="82"/>
      <c r="L91" s="11"/>
      <c r="M91" s="87"/>
      <c r="N91" s="23"/>
      <c r="O91" s="90"/>
      <c r="P91" s="239">
        <f t="shared" si="3"/>
        <v>0</v>
      </c>
      <c r="Q91" s="75"/>
    </row>
    <row r="92" spans="1:17" ht="18" hidden="1" customHeight="1">
      <c r="A92" s="317">
        <v>86</v>
      </c>
      <c r="B92" s="318"/>
      <c r="C92" s="118"/>
      <c r="D92" s="102"/>
      <c r="E92" s="86"/>
      <c r="F92" s="23"/>
      <c r="G92" s="87"/>
      <c r="H92" s="82"/>
      <c r="I92" s="11"/>
      <c r="J92" s="87"/>
      <c r="K92" s="82"/>
      <c r="L92" s="11"/>
      <c r="M92" s="87"/>
      <c r="N92" s="23"/>
      <c r="O92" s="90"/>
      <c r="P92" s="239">
        <f t="shared" si="3"/>
        <v>0</v>
      </c>
      <c r="Q92" s="75"/>
    </row>
    <row r="93" spans="1:17" ht="18" hidden="1" customHeight="1">
      <c r="A93" s="317">
        <v>87</v>
      </c>
      <c r="B93" s="318"/>
      <c r="C93" s="118"/>
      <c r="D93" s="102"/>
      <c r="E93" s="86"/>
      <c r="F93" s="23"/>
      <c r="G93" s="87"/>
      <c r="H93" s="82"/>
      <c r="I93" s="11"/>
      <c r="J93" s="87"/>
      <c r="K93" s="82"/>
      <c r="L93" s="11"/>
      <c r="M93" s="87"/>
      <c r="N93" s="23"/>
      <c r="O93" s="90"/>
      <c r="P93" s="239">
        <f t="shared" si="3"/>
        <v>0</v>
      </c>
      <c r="Q93" s="75"/>
    </row>
    <row r="94" spans="1:17" ht="18" hidden="1" customHeight="1">
      <c r="A94" s="317">
        <v>88</v>
      </c>
      <c r="B94" s="318"/>
      <c r="C94" s="118"/>
      <c r="D94" s="102"/>
      <c r="E94" s="86"/>
      <c r="F94" s="23"/>
      <c r="G94" s="87"/>
      <c r="H94" s="82"/>
      <c r="I94" s="11"/>
      <c r="J94" s="87"/>
      <c r="K94" s="82"/>
      <c r="L94" s="11"/>
      <c r="M94" s="87"/>
      <c r="N94" s="23"/>
      <c r="O94" s="90"/>
      <c r="P94" s="239">
        <f t="shared" si="3"/>
        <v>0</v>
      </c>
      <c r="Q94" s="75"/>
    </row>
    <row r="95" spans="1:17" ht="18" hidden="1" customHeight="1">
      <c r="A95" s="317">
        <v>89</v>
      </c>
      <c r="B95" s="318"/>
      <c r="C95" s="118"/>
      <c r="D95" s="102"/>
      <c r="E95" s="86"/>
      <c r="F95" s="23"/>
      <c r="G95" s="87"/>
      <c r="H95" s="82"/>
      <c r="I95" s="11"/>
      <c r="J95" s="87"/>
      <c r="K95" s="82"/>
      <c r="L95" s="11"/>
      <c r="M95" s="87"/>
      <c r="N95" s="23"/>
      <c r="O95" s="90"/>
      <c r="P95" s="239">
        <f t="shared" si="3"/>
        <v>0</v>
      </c>
      <c r="Q95" s="75"/>
    </row>
    <row r="96" spans="1:17" ht="18" hidden="1" customHeight="1">
      <c r="A96" s="317">
        <v>90</v>
      </c>
      <c r="B96" s="318"/>
      <c r="C96" s="118"/>
      <c r="D96" s="102"/>
      <c r="E96" s="86"/>
      <c r="F96" s="23"/>
      <c r="G96" s="87"/>
      <c r="H96" s="82"/>
      <c r="I96" s="11"/>
      <c r="J96" s="87"/>
      <c r="K96" s="82"/>
      <c r="L96" s="11"/>
      <c r="M96" s="87"/>
      <c r="N96" s="23"/>
      <c r="O96" s="90"/>
      <c r="P96" s="239">
        <f t="shared" si="3"/>
        <v>0</v>
      </c>
      <c r="Q96" s="75"/>
    </row>
    <row r="97" spans="1:23" ht="18" hidden="1" customHeight="1">
      <c r="A97" s="317">
        <v>91</v>
      </c>
      <c r="B97" s="318"/>
      <c r="C97" s="118"/>
      <c r="D97" s="102"/>
      <c r="E97" s="86"/>
      <c r="F97" s="23"/>
      <c r="G97" s="87"/>
      <c r="H97" s="82"/>
      <c r="I97" s="11"/>
      <c r="J97" s="87"/>
      <c r="K97" s="82"/>
      <c r="L97" s="11"/>
      <c r="M97" s="87"/>
      <c r="N97" s="23"/>
      <c r="O97" s="90"/>
      <c r="P97" s="239">
        <f t="shared" si="3"/>
        <v>0</v>
      </c>
      <c r="Q97" s="75"/>
    </row>
    <row r="98" spans="1:23" ht="18" hidden="1" customHeight="1">
      <c r="A98" s="317">
        <v>92</v>
      </c>
      <c r="B98" s="318"/>
      <c r="C98" s="118"/>
      <c r="D98" s="102"/>
      <c r="E98" s="86"/>
      <c r="F98" s="23"/>
      <c r="G98" s="87"/>
      <c r="H98" s="82"/>
      <c r="I98" s="11"/>
      <c r="J98" s="87"/>
      <c r="K98" s="82"/>
      <c r="L98" s="11"/>
      <c r="M98" s="87"/>
      <c r="N98" s="23"/>
      <c r="O98" s="90"/>
      <c r="P98" s="239">
        <f t="shared" si="3"/>
        <v>0</v>
      </c>
      <c r="Q98" s="75"/>
    </row>
    <row r="99" spans="1:23" ht="18" hidden="1" customHeight="1">
      <c r="A99" s="317">
        <v>93</v>
      </c>
      <c r="B99" s="318"/>
      <c r="C99" s="118"/>
      <c r="D99" s="102"/>
      <c r="E99" s="86"/>
      <c r="F99" s="23"/>
      <c r="G99" s="87"/>
      <c r="H99" s="82"/>
      <c r="I99" s="11"/>
      <c r="J99" s="87"/>
      <c r="K99" s="82"/>
      <c r="L99" s="11"/>
      <c r="M99" s="87"/>
      <c r="N99" s="23"/>
      <c r="O99" s="90"/>
      <c r="P99" s="239">
        <f t="shared" si="3"/>
        <v>0</v>
      </c>
      <c r="Q99" s="75"/>
    </row>
    <row r="100" spans="1:23" ht="18" hidden="1" customHeight="1">
      <c r="A100" s="317">
        <v>94</v>
      </c>
      <c r="B100" s="318"/>
      <c r="C100" s="118"/>
      <c r="D100" s="102"/>
      <c r="E100" s="86"/>
      <c r="F100" s="23"/>
      <c r="G100" s="87"/>
      <c r="H100" s="82"/>
      <c r="I100" s="11"/>
      <c r="J100" s="87"/>
      <c r="K100" s="82"/>
      <c r="L100" s="11"/>
      <c r="M100" s="87"/>
      <c r="N100" s="23"/>
      <c r="O100" s="90"/>
      <c r="P100" s="239">
        <f t="shared" si="3"/>
        <v>0</v>
      </c>
      <c r="Q100" s="75"/>
    </row>
    <row r="101" spans="1:23" ht="18" hidden="1" customHeight="1">
      <c r="A101" s="317">
        <v>95</v>
      </c>
      <c r="B101" s="318"/>
      <c r="C101" s="118"/>
      <c r="D101" s="102"/>
      <c r="E101" s="86"/>
      <c r="F101" s="23"/>
      <c r="G101" s="87"/>
      <c r="H101" s="82"/>
      <c r="I101" s="11"/>
      <c r="J101" s="87"/>
      <c r="K101" s="82"/>
      <c r="L101" s="11"/>
      <c r="M101" s="87"/>
      <c r="N101" s="23"/>
      <c r="O101" s="90"/>
      <c r="P101" s="239">
        <f t="shared" si="3"/>
        <v>0</v>
      </c>
      <c r="Q101" s="75"/>
    </row>
    <row r="102" spans="1:23" ht="18" hidden="1" customHeight="1">
      <c r="A102" s="317">
        <v>96</v>
      </c>
      <c r="B102" s="318"/>
      <c r="C102" s="118"/>
      <c r="D102" s="102"/>
      <c r="E102" s="86"/>
      <c r="F102" s="23"/>
      <c r="G102" s="87"/>
      <c r="H102" s="82"/>
      <c r="I102" s="11"/>
      <c r="J102" s="87"/>
      <c r="K102" s="82"/>
      <c r="L102" s="11"/>
      <c r="M102" s="87"/>
      <c r="N102" s="23"/>
      <c r="O102" s="90"/>
      <c r="P102" s="239">
        <f t="shared" si="3"/>
        <v>0</v>
      </c>
      <c r="Q102" s="75"/>
    </row>
    <row r="103" spans="1:23" ht="18" hidden="1" customHeight="1">
      <c r="A103" s="317">
        <v>97</v>
      </c>
      <c r="B103" s="318"/>
      <c r="C103" s="118"/>
      <c r="D103" s="102"/>
      <c r="E103" s="86"/>
      <c r="F103" s="23"/>
      <c r="G103" s="87"/>
      <c r="H103" s="82"/>
      <c r="I103" s="11"/>
      <c r="J103" s="87"/>
      <c r="K103" s="82"/>
      <c r="L103" s="11"/>
      <c r="M103" s="87"/>
      <c r="N103" s="23"/>
      <c r="O103" s="90"/>
      <c r="P103" s="239">
        <f t="shared" si="3"/>
        <v>0</v>
      </c>
      <c r="Q103" s="75"/>
    </row>
    <row r="104" spans="1:23" ht="18" hidden="1" customHeight="1">
      <c r="A104" s="317">
        <v>98</v>
      </c>
      <c r="B104" s="318"/>
      <c r="C104" s="118"/>
      <c r="D104" s="102"/>
      <c r="E104" s="86"/>
      <c r="F104" s="23"/>
      <c r="G104" s="87"/>
      <c r="H104" s="82"/>
      <c r="I104" s="11"/>
      <c r="J104" s="87"/>
      <c r="K104" s="82"/>
      <c r="L104" s="11"/>
      <c r="M104" s="87"/>
      <c r="N104" s="23"/>
      <c r="O104" s="90"/>
      <c r="P104" s="239">
        <f t="shared" si="3"/>
        <v>0</v>
      </c>
      <c r="Q104" s="75"/>
    </row>
    <row r="105" spans="1:23" ht="18" hidden="1" customHeight="1">
      <c r="A105" s="317">
        <v>99</v>
      </c>
      <c r="B105" s="318"/>
      <c r="C105" s="118"/>
      <c r="D105" s="102"/>
      <c r="E105" s="86"/>
      <c r="F105" s="23"/>
      <c r="G105" s="87"/>
      <c r="H105" s="82"/>
      <c r="I105" s="11"/>
      <c r="J105" s="87"/>
      <c r="K105" s="82"/>
      <c r="L105" s="11"/>
      <c r="M105" s="87"/>
      <c r="N105" s="23"/>
      <c r="O105" s="90"/>
      <c r="P105" s="239">
        <f t="shared" si="3"/>
        <v>0</v>
      </c>
      <c r="Q105" s="75"/>
    </row>
    <row r="106" spans="1:23" ht="18" hidden="1" customHeight="1">
      <c r="A106" s="357">
        <v>100</v>
      </c>
      <c r="B106" s="358"/>
      <c r="C106" s="124"/>
      <c r="D106" s="166"/>
      <c r="E106" s="167"/>
      <c r="F106" s="24"/>
      <c r="G106" s="95"/>
      <c r="H106" s="84"/>
      <c r="I106" s="19"/>
      <c r="J106" s="95"/>
      <c r="K106" s="84"/>
      <c r="L106" s="19"/>
      <c r="M106" s="95"/>
      <c r="N106" s="24"/>
      <c r="O106" s="97"/>
      <c r="P106" s="241">
        <f t="shared" si="3"/>
        <v>0</v>
      </c>
      <c r="Q106" s="169"/>
    </row>
    <row r="107" spans="1:23" ht="15.6" customHeight="1">
      <c r="A107" s="41"/>
      <c r="B107" s="41"/>
    </row>
    <row r="108" spans="1:23" ht="21.6" customHeight="1">
      <c r="A108" s="336" t="s">
        <v>160</v>
      </c>
      <c r="B108" s="337"/>
      <c r="C108" s="253" t="s">
        <v>46</v>
      </c>
      <c r="D108" s="327" t="s">
        <v>144</v>
      </c>
      <c r="E108" s="328"/>
      <c r="F108" s="328"/>
      <c r="G108" s="328"/>
      <c r="H108" s="328"/>
      <c r="I108" s="328"/>
      <c r="J108" s="329"/>
      <c r="L108" s="320" t="s">
        <v>5</v>
      </c>
      <c r="M108" s="320"/>
      <c r="N108" s="320"/>
      <c r="O108" s="319">
        <f>SUM(P114:P163)</f>
        <v>0</v>
      </c>
      <c r="P108" s="319"/>
      <c r="Q108" s="319"/>
      <c r="T108" s="225"/>
    </row>
    <row r="109" spans="1:23" ht="21.6" customHeight="1">
      <c r="A109" s="338">
        <f>A2</f>
        <v>16</v>
      </c>
      <c r="B109" s="339"/>
      <c r="C109" s="334">
        <f>C2</f>
        <v>0</v>
      </c>
      <c r="D109" s="342">
        <f>D2</f>
        <v>0</v>
      </c>
      <c r="E109" s="343"/>
      <c r="F109" s="343"/>
      <c r="G109" s="343"/>
      <c r="H109" s="343"/>
      <c r="I109" s="343"/>
      <c r="J109" s="344"/>
      <c r="L109" s="320" t="s">
        <v>159</v>
      </c>
      <c r="M109" s="320"/>
      <c r="N109" s="320"/>
      <c r="O109" s="319">
        <f>W17</f>
        <v>0</v>
      </c>
      <c r="P109" s="319"/>
      <c r="Q109" s="319"/>
    </row>
    <row r="110" spans="1:23" ht="21.6" customHeight="1">
      <c r="A110" s="340"/>
      <c r="B110" s="341"/>
      <c r="C110" s="335"/>
      <c r="D110" s="345"/>
      <c r="E110" s="346"/>
      <c r="F110" s="346"/>
      <c r="G110" s="346"/>
      <c r="H110" s="346"/>
      <c r="I110" s="346"/>
      <c r="J110" s="347"/>
      <c r="L110" s="320" t="s">
        <v>147</v>
      </c>
      <c r="M110" s="320"/>
      <c r="N110" s="320"/>
      <c r="O110" s="319">
        <f>ROUNDDOWN(O1/2,-3)</f>
        <v>0</v>
      </c>
      <c r="P110" s="319"/>
      <c r="Q110" s="319"/>
      <c r="V110" s="42"/>
    </row>
    <row r="111" spans="1:23" ht="21.75" customHeight="1">
      <c r="A111" s="43"/>
      <c r="B111" s="43"/>
      <c r="C111" s="44"/>
      <c r="K111" s="99"/>
      <c r="L111" s="247" t="str">
        <f>IF(W17&gt;O110,"国庫補助額が上限を超えています。","")</f>
        <v/>
      </c>
      <c r="M111" s="99"/>
      <c r="N111" s="99"/>
      <c r="O111" s="99"/>
      <c r="P111" s="99"/>
    </row>
    <row r="112" spans="1:23" ht="21" customHeight="1">
      <c r="A112" s="45" t="s">
        <v>9</v>
      </c>
      <c r="B112" s="45"/>
      <c r="C112" s="46"/>
      <c r="D112" s="46"/>
      <c r="E112" s="46"/>
      <c r="F112" s="46"/>
      <c r="G112" s="46"/>
      <c r="H112" s="46"/>
      <c r="I112" s="46"/>
      <c r="P112" s="70" t="s">
        <v>10</v>
      </c>
      <c r="V112" s="42"/>
      <c r="W112" s="225"/>
    </row>
    <row r="113" spans="1:23" s="242" customFormat="1" ht="31.15" customHeight="1">
      <c r="A113" s="367" t="s">
        <v>54</v>
      </c>
      <c r="B113" s="368"/>
      <c r="C113" s="191" t="s">
        <v>17</v>
      </c>
      <c r="D113" s="47" t="s">
        <v>27</v>
      </c>
      <c r="E113" s="48"/>
      <c r="F113" s="49" t="s">
        <v>24</v>
      </c>
      <c r="G113" s="50" t="s">
        <v>28</v>
      </c>
      <c r="H113" s="51" t="s">
        <v>23</v>
      </c>
      <c r="I113" s="52" t="s">
        <v>25</v>
      </c>
      <c r="J113" s="50" t="s">
        <v>28</v>
      </c>
      <c r="K113" s="51" t="s">
        <v>29</v>
      </c>
      <c r="L113" s="52" t="s">
        <v>25</v>
      </c>
      <c r="M113" s="50" t="s">
        <v>30</v>
      </c>
      <c r="N113" s="51" t="s">
        <v>31</v>
      </c>
      <c r="O113" s="50" t="s">
        <v>32</v>
      </c>
      <c r="P113" s="53" t="s">
        <v>7</v>
      </c>
      <c r="U113" s="42"/>
      <c r="V113" s="42"/>
      <c r="W113" s="225"/>
    </row>
    <row r="114" spans="1:23" ht="18" customHeight="1">
      <c r="A114" s="369">
        <v>1</v>
      </c>
      <c r="B114" s="370"/>
      <c r="C114" s="121"/>
      <c r="D114" s="103"/>
      <c r="E114" s="91"/>
      <c r="F114" s="28"/>
      <c r="G114" s="94"/>
      <c r="H114" s="83"/>
      <c r="I114" s="18"/>
      <c r="J114" s="94"/>
      <c r="K114" s="83"/>
      <c r="L114" s="18"/>
      <c r="M114" s="94"/>
      <c r="N114" s="25"/>
      <c r="O114" s="96"/>
      <c r="P114" s="243">
        <f t="shared" ref="P114:P163" si="4">IF(F114="",0,INT(SUM(PRODUCT(F114,H114,K114),N114)))</f>
        <v>0</v>
      </c>
    </row>
    <row r="115" spans="1:23" ht="18" customHeight="1">
      <c r="A115" s="359">
        <v>2</v>
      </c>
      <c r="B115" s="360"/>
      <c r="C115" s="119"/>
      <c r="D115" s="103"/>
      <c r="E115" s="92"/>
      <c r="F115" s="23"/>
      <c r="G115" s="94"/>
      <c r="H115" s="83"/>
      <c r="I115" s="18"/>
      <c r="J115" s="94"/>
      <c r="K115" s="83"/>
      <c r="L115" s="18"/>
      <c r="M115" s="94"/>
      <c r="N115" s="25"/>
      <c r="O115" s="90"/>
      <c r="P115" s="243">
        <f t="shared" si="4"/>
        <v>0</v>
      </c>
    </row>
    <row r="116" spans="1:23" ht="18" customHeight="1">
      <c r="A116" s="359">
        <v>3</v>
      </c>
      <c r="B116" s="360"/>
      <c r="C116" s="119"/>
      <c r="D116" s="103"/>
      <c r="E116" s="92"/>
      <c r="F116" s="23"/>
      <c r="G116" s="94"/>
      <c r="H116" s="83"/>
      <c r="I116" s="18"/>
      <c r="J116" s="94"/>
      <c r="K116" s="83"/>
      <c r="L116" s="18"/>
      <c r="M116" s="94"/>
      <c r="N116" s="25"/>
      <c r="O116" s="90"/>
      <c r="P116" s="243">
        <f t="shared" si="4"/>
        <v>0</v>
      </c>
    </row>
    <row r="117" spans="1:23" ht="18" customHeight="1">
      <c r="A117" s="359">
        <v>4</v>
      </c>
      <c r="B117" s="360"/>
      <c r="C117" s="119"/>
      <c r="D117" s="103"/>
      <c r="E117" s="92"/>
      <c r="F117" s="23"/>
      <c r="G117" s="94"/>
      <c r="H117" s="83"/>
      <c r="I117" s="18"/>
      <c r="J117" s="94"/>
      <c r="K117" s="83"/>
      <c r="L117" s="18"/>
      <c r="M117" s="94"/>
      <c r="N117" s="25"/>
      <c r="O117" s="90"/>
      <c r="P117" s="243">
        <f t="shared" si="4"/>
        <v>0</v>
      </c>
      <c r="U117" s="242"/>
      <c r="V117" s="244"/>
      <c r="W117" s="242"/>
    </row>
    <row r="118" spans="1:23" ht="18" customHeight="1">
      <c r="A118" s="359">
        <v>5</v>
      </c>
      <c r="B118" s="360"/>
      <c r="C118" s="120"/>
      <c r="D118" s="103"/>
      <c r="E118" s="92"/>
      <c r="F118" s="23"/>
      <c r="G118" s="94"/>
      <c r="H118" s="83"/>
      <c r="I118" s="18"/>
      <c r="J118" s="94"/>
      <c r="K118" s="83"/>
      <c r="L118" s="18"/>
      <c r="M118" s="94"/>
      <c r="N118" s="25"/>
      <c r="O118" s="90"/>
      <c r="P118" s="243">
        <f t="shared" si="4"/>
        <v>0</v>
      </c>
    </row>
    <row r="119" spans="1:23" ht="18" customHeight="1">
      <c r="A119" s="359">
        <v>6</v>
      </c>
      <c r="B119" s="360"/>
      <c r="C119" s="122"/>
      <c r="D119" s="103"/>
      <c r="E119" s="92"/>
      <c r="F119" s="23"/>
      <c r="G119" s="94"/>
      <c r="H119" s="83"/>
      <c r="I119" s="18"/>
      <c r="J119" s="94"/>
      <c r="K119" s="83"/>
      <c r="L119" s="18"/>
      <c r="M119" s="94"/>
      <c r="N119" s="25"/>
      <c r="O119" s="90"/>
      <c r="P119" s="243">
        <f t="shared" si="4"/>
        <v>0</v>
      </c>
    </row>
    <row r="120" spans="1:23" ht="18" customHeight="1">
      <c r="A120" s="359">
        <v>7</v>
      </c>
      <c r="B120" s="360"/>
      <c r="C120" s="122"/>
      <c r="D120" s="103"/>
      <c r="E120" s="92"/>
      <c r="F120" s="23"/>
      <c r="G120" s="94"/>
      <c r="H120" s="83"/>
      <c r="I120" s="18"/>
      <c r="J120" s="94"/>
      <c r="K120" s="83"/>
      <c r="L120" s="18"/>
      <c r="M120" s="94"/>
      <c r="N120" s="25"/>
      <c r="O120" s="90"/>
      <c r="P120" s="243">
        <f t="shared" si="4"/>
        <v>0</v>
      </c>
    </row>
    <row r="121" spans="1:23" ht="18" customHeight="1">
      <c r="A121" s="359">
        <v>8</v>
      </c>
      <c r="B121" s="360"/>
      <c r="C121" s="122"/>
      <c r="D121" s="103"/>
      <c r="E121" s="92"/>
      <c r="F121" s="23"/>
      <c r="G121" s="94"/>
      <c r="H121" s="83"/>
      <c r="I121" s="18"/>
      <c r="J121" s="94"/>
      <c r="K121" s="83"/>
      <c r="L121" s="18"/>
      <c r="M121" s="94"/>
      <c r="N121" s="25"/>
      <c r="O121" s="90"/>
      <c r="P121" s="243">
        <f t="shared" si="4"/>
        <v>0</v>
      </c>
    </row>
    <row r="122" spans="1:23" ht="18" customHeight="1">
      <c r="A122" s="359">
        <v>9</v>
      </c>
      <c r="B122" s="360"/>
      <c r="C122" s="122"/>
      <c r="D122" s="103"/>
      <c r="E122" s="92"/>
      <c r="F122" s="23"/>
      <c r="G122" s="94"/>
      <c r="H122" s="83"/>
      <c r="I122" s="18"/>
      <c r="J122" s="94"/>
      <c r="K122" s="83"/>
      <c r="L122" s="18"/>
      <c r="M122" s="94"/>
      <c r="N122" s="25"/>
      <c r="O122" s="90"/>
      <c r="P122" s="243">
        <f t="shared" si="4"/>
        <v>0</v>
      </c>
    </row>
    <row r="123" spans="1:23" ht="18" customHeight="1">
      <c r="A123" s="359">
        <v>10</v>
      </c>
      <c r="B123" s="360"/>
      <c r="C123" s="122"/>
      <c r="D123" s="103"/>
      <c r="E123" s="92"/>
      <c r="F123" s="23"/>
      <c r="G123" s="94"/>
      <c r="H123" s="83"/>
      <c r="I123" s="18"/>
      <c r="J123" s="94"/>
      <c r="K123" s="83"/>
      <c r="L123" s="18"/>
      <c r="M123" s="94"/>
      <c r="N123" s="25"/>
      <c r="O123" s="90"/>
      <c r="P123" s="243">
        <f t="shared" si="4"/>
        <v>0</v>
      </c>
    </row>
    <row r="124" spans="1:23" ht="18" customHeight="1">
      <c r="A124" s="359">
        <v>11</v>
      </c>
      <c r="B124" s="360"/>
      <c r="C124" s="122"/>
      <c r="D124" s="103"/>
      <c r="E124" s="92"/>
      <c r="F124" s="23"/>
      <c r="G124" s="94"/>
      <c r="H124" s="83"/>
      <c r="I124" s="18"/>
      <c r="J124" s="94"/>
      <c r="K124" s="83"/>
      <c r="L124" s="18"/>
      <c r="M124" s="94"/>
      <c r="N124" s="25"/>
      <c r="O124" s="90"/>
      <c r="P124" s="243">
        <f t="shared" si="4"/>
        <v>0</v>
      </c>
    </row>
    <row r="125" spans="1:23" ht="18" customHeight="1">
      <c r="A125" s="359">
        <v>12</v>
      </c>
      <c r="B125" s="360"/>
      <c r="C125" s="122"/>
      <c r="D125" s="103"/>
      <c r="E125" s="92"/>
      <c r="F125" s="23"/>
      <c r="G125" s="94"/>
      <c r="H125" s="83"/>
      <c r="I125" s="18"/>
      <c r="J125" s="94"/>
      <c r="K125" s="83"/>
      <c r="L125" s="18"/>
      <c r="M125" s="94"/>
      <c r="N125" s="25"/>
      <c r="O125" s="90"/>
      <c r="P125" s="243">
        <f t="shared" si="4"/>
        <v>0</v>
      </c>
    </row>
    <row r="126" spans="1:23" ht="18" customHeight="1">
      <c r="A126" s="359">
        <v>13</v>
      </c>
      <c r="B126" s="360"/>
      <c r="C126" s="122"/>
      <c r="D126" s="103"/>
      <c r="E126" s="92"/>
      <c r="F126" s="23"/>
      <c r="G126" s="94"/>
      <c r="H126" s="83"/>
      <c r="I126" s="18"/>
      <c r="J126" s="94"/>
      <c r="K126" s="83"/>
      <c r="L126" s="18"/>
      <c r="M126" s="94"/>
      <c r="N126" s="25"/>
      <c r="O126" s="90"/>
      <c r="P126" s="243">
        <f t="shared" si="4"/>
        <v>0</v>
      </c>
    </row>
    <row r="127" spans="1:23" ht="18" customHeight="1">
      <c r="A127" s="359">
        <v>14</v>
      </c>
      <c r="B127" s="360"/>
      <c r="C127" s="122"/>
      <c r="D127" s="103"/>
      <c r="E127" s="92"/>
      <c r="F127" s="23"/>
      <c r="G127" s="94"/>
      <c r="H127" s="83"/>
      <c r="I127" s="18"/>
      <c r="J127" s="94"/>
      <c r="K127" s="83"/>
      <c r="L127" s="18"/>
      <c r="M127" s="94"/>
      <c r="N127" s="25"/>
      <c r="O127" s="90"/>
      <c r="P127" s="243">
        <f t="shared" si="4"/>
        <v>0</v>
      </c>
    </row>
    <row r="128" spans="1:23" ht="18" customHeight="1">
      <c r="A128" s="359">
        <v>15</v>
      </c>
      <c r="B128" s="360"/>
      <c r="C128" s="122"/>
      <c r="D128" s="103"/>
      <c r="E128" s="92"/>
      <c r="F128" s="23"/>
      <c r="G128" s="94"/>
      <c r="H128" s="83"/>
      <c r="I128" s="18"/>
      <c r="J128" s="94"/>
      <c r="K128" s="83"/>
      <c r="L128" s="18"/>
      <c r="M128" s="94"/>
      <c r="N128" s="25"/>
      <c r="O128" s="90"/>
      <c r="P128" s="243">
        <f t="shared" si="4"/>
        <v>0</v>
      </c>
    </row>
    <row r="129" spans="1:16" ht="18" customHeight="1">
      <c r="A129" s="359">
        <v>16</v>
      </c>
      <c r="B129" s="360"/>
      <c r="C129" s="122"/>
      <c r="D129" s="103"/>
      <c r="E129" s="92"/>
      <c r="F129" s="23"/>
      <c r="G129" s="94"/>
      <c r="H129" s="83"/>
      <c r="I129" s="18"/>
      <c r="J129" s="94"/>
      <c r="K129" s="83"/>
      <c r="L129" s="18"/>
      <c r="M129" s="94"/>
      <c r="N129" s="25"/>
      <c r="O129" s="90"/>
      <c r="P129" s="243">
        <f t="shared" si="4"/>
        <v>0</v>
      </c>
    </row>
    <row r="130" spans="1:16" ht="18" customHeight="1">
      <c r="A130" s="359">
        <v>17</v>
      </c>
      <c r="B130" s="360"/>
      <c r="C130" s="122"/>
      <c r="D130" s="103"/>
      <c r="E130" s="92"/>
      <c r="F130" s="23"/>
      <c r="G130" s="94"/>
      <c r="H130" s="83"/>
      <c r="I130" s="18"/>
      <c r="J130" s="94"/>
      <c r="K130" s="83"/>
      <c r="L130" s="18"/>
      <c r="M130" s="94"/>
      <c r="N130" s="25"/>
      <c r="O130" s="90"/>
      <c r="P130" s="243">
        <f t="shared" si="4"/>
        <v>0</v>
      </c>
    </row>
    <row r="131" spans="1:16" ht="18" customHeight="1">
      <c r="A131" s="359">
        <v>18</v>
      </c>
      <c r="B131" s="360"/>
      <c r="C131" s="122"/>
      <c r="D131" s="103"/>
      <c r="E131" s="92"/>
      <c r="F131" s="23"/>
      <c r="G131" s="94"/>
      <c r="H131" s="83"/>
      <c r="I131" s="18"/>
      <c r="J131" s="94"/>
      <c r="K131" s="83"/>
      <c r="L131" s="18"/>
      <c r="M131" s="94"/>
      <c r="N131" s="25"/>
      <c r="O131" s="90"/>
      <c r="P131" s="243">
        <f t="shared" si="4"/>
        <v>0</v>
      </c>
    </row>
    <row r="132" spans="1:16" ht="18" customHeight="1">
      <c r="A132" s="359">
        <v>19</v>
      </c>
      <c r="B132" s="360"/>
      <c r="C132" s="122"/>
      <c r="D132" s="103"/>
      <c r="E132" s="92"/>
      <c r="F132" s="23"/>
      <c r="G132" s="94"/>
      <c r="H132" s="83"/>
      <c r="I132" s="18"/>
      <c r="J132" s="94"/>
      <c r="K132" s="83"/>
      <c r="L132" s="18"/>
      <c r="M132" s="94"/>
      <c r="N132" s="25"/>
      <c r="O132" s="90"/>
      <c r="P132" s="243">
        <f t="shared" si="4"/>
        <v>0</v>
      </c>
    </row>
    <row r="133" spans="1:16" ht="18" customHeight="1">
      <c r="A133" s="359">
        <v>20</v>
      </c>
      <c r="B133" s="360"/>
      <c r="C133" s="122"/>
      <c r="D133" s="103"/>
      <c r="E133" s="92"/>
      <c r="F133" s="23"/>
      <c r="G133" s="94"/>
      <c r="H133" s="83"/>
      <c r="I133" s="18"/>
      <c r="J133" s="94"/>
      <c r="K133" s="83"/>
      <c r="L133" s="18"/>
      <c r="M133" s="94"/>
      <c r="N133" s="25"/>
      <c r="O133" s="90"/>
      <c r="P133" s="243">
        <f t="shared" si="4"/>
        <v>0</v>
      </c>
    </row>
    <row r="134" spans="1:16" ht="18" customHeight="1">
      <c r="A134" s="359">
        <v>21</v>
      </c>
      <c r="B134" s="360"/>
      <c r="C134" s="122"/>
      <c r="D134" s="103"/>
      <c r="E134" s="92"/>
      <c r="F134" s="23"/>
      <c r="G134" s="94"/>
      <c r="H134" s="83"/>
      <c r="I134" s="18"/>
      <c r="J134" s="94"/>
      <c r="K134" s="83"/>
      <c r="L134" s="18"/>
      <c r="M134" s="94"/>
      <c r="N134" s="25"/>
      <c r="O134" s="90"/>
      <c r="P134" s="243">
        <f t="shared" si="4"/>
        <v>0</v>
      </c>
    </row>
    <row r="135" spans="1:16" ht="18" customHeight="1">
      <c r="A135" s="359">
        <v>22</v>
      </c>
      <c r="B135" s="360"/>
      <c r="C135" s="122"/>
      <c r="D135" s="103"/>
      <c r="E135" s="92"/>
      <c r="F135" s="23"/>
      <c r="G135" s="94"/>
      <c r="H135" s="83"/>
      <c r="I135" s="18"/>
      <c r="J135" s="94"/>
      <c r="K135" s="83"/>
      <c r="L135" s="18"/>
      <c r="M135" s="94"/>
      <c r="N135" s="25"/>
      <c r="O135" s="90"/>
      <c r="P135" s="243">
        <f t="shared" si="4"/>
        <v>0</v>
      </c>
    </row>
    <row r="136" spans="1:16" ht="18" customHeight="1">
      <c r="A136" s="359">
        <v>23</v>
      </c>
      <c r="B136" s="360"/>
      <c r="C136" s="122"/>
      <c r="D136" s="103"/>
      <c r="E136" s="92"/>
      <c r="F136" s="23"/>
      <c r="G136" s="94"/>
      <c r="H136" s="83"/>
      <c r="I136" s="18"/>
      <c r="J136" s="94"/>
      <c r="K136" s="83"/>
      <c r="L136" s="18"/>
      <c r="M136" s="94"/>
      <c r="N136" s="25"/>
      <c r="O136" s="90"/>
      <c r="P136" s="243">
        <f t="shared" si="4"/>
        <v>0</v>
      </c>
    </row>
    <row r="137" spans="1:16" ht="18" customHeight="1">
      <c r="A137" s="359">
        <v>24</v>
      </c>
      <c r="B137" s="360"/>
      <c r="C137" s="122"/>
      <c r="D137" s="103"/>
      <c r="E137" s="92"/>
      <c r="F137" s="23"/>
      <c r="G137" s="94"/>
      <c r="H137" s="83"/>
      <c r="I137" s="18"/>
      <c r="J137" s="94"/>
      <c r="K137" s="83"/>
      <c r="L137" s="18"/>
      <c r="M137" s="94"/>
      <c r="N137" s="25"/>
      <c r="O137" s="90"/>
      <c r="P137" s="243">
        <f t="shared" si="4"/>
        <v>0</v>
      </c>
    </row>
    <row r="138" spans="1:16" ht="18" customHeight="1">
      <c r="A138" s="359">
        <v>25</v>
      </c>
      <c r="B138" s="360"/>
      <c r="C138" s="122"/>
      <c r="D138" s="103"/>
      <c r="E138" s="92"/>
      <c r="F138" s="23"/>
      <c r="G138" s="94"/>
      <c r="H138" s="83"/>
      <c r="I138" s="18"/>
      <c r="J138" s="94"/>
      <c r="K138" s="83"/>
      <c r="L138" s="18"/>
      <c r="M138" s="94"/>
      <c r="N138" s="25"/>
      <c r="O138" s="90"/>
      <c r="P138" s="243">
        <f t="shared" si="4"/>
        <v>0</v>
      </c>
    </row>
    <row r="139" spans="1:16" ht="18" customHeight="1">
      <c r="A139" s="359">
        <v>26</v>
      </c>
      <c r="B139" s="360"/>
      <c r="C139" s="122"/>
      <c r="D139" s="103"/>
      <c r="E139" s="92"/>
      <c r="F139" s="23"/>
      <c r="G139" s="94"/>
      <c r="H139" s="83"/>
      <c r="I139" s="18"/>
      <c r="J139" s="94"/>
      <c r="K139" s="83"/>
      <c r="L139" s="18"/>
      <c r="M139" s="94"/>
      <c r="N139" s="25"/>
      <c r="O139" s="90"/>
      <c r="P139" s="243">
        <f t="shared" si="4"/>
        <v>0</v>
      </c>
    </row>
    <row r="140" spans="1:16" ht="18" customHeight="1">
      <c r="A140" s="359">
        <v>27</v>
      </c>
      <c r="B140" s="360"/>
      <c r="C140" s="122"/>
      <c r="D140" s="103"/>
      <c r="E140" s="92"/>
      <c r="F140" s="23"/>
      <c r="G140" s="94"/>
      <c r="H140" s="83"/>
      <c r="I140" s="18"/>
      <c r="J140" s="94"/>
      <c r="K140" s="83"/>
      <c r="L140" s="18"/>
      <c r="M140" s="94"/>
      <c r="N140" s="25"/>
      <c r="O140" s="90"/>
      <c r="P140" s="243">
        <f t="shared" si="4"/>
        <v>0</v>
      </c>
    </row>
    <row r="141" spans="1:16" ht="18" customHeight="1">
      <c r="A141" s="359">
        <v>28</v>
      </c>
      <c r="B141" s="360"/>
      <c r="C141" s="122"/>
      <c r="D141" s="103"/>
      <c r="E141" s="92"/>
      <c r="F141" s="23"/>
      <c r="G141" s="94"/>
      <c r="H141" s="83"/>
      <c r="I141" s="18"/>
      <c r="J141" s="94"/>
      <c r="K141" s="83"/>
      <c r="L141" s="18"/>
      <c r="M141" s="94"/>
      <c r="N141" s="25"/>
      <c r="O141" s="90"/>
      <c r="P141" s="243">
        <f t="shared" si="4"/>
        <v>0</v>
      </c>
    </row>
    <row r="142" spans="1:16" ht="18" customHeight="1">
      <c r="A142" s="359">
        <v>29</v>
      </c>
      <c r="B142" s="360"/>
      <c r="C142" s="122"/>
      <c r="D142" s="103"/>
      <c r="E142" s="92"/>
      <c r="F142" s="23"/>
      <c r="G142" s="94"/>
      <c r="H142" s="83"/>
      <c r="I142" s="18"/>
      <c r="J142" s="94"/>
      <c r="K142" s="83"/>
      <c r="L142" s="18"/>
      <c r="M142" s="94"/>
      <c r="N142" s="25"/>
      <c r="O142" s="90"/>
      <c r="P142" s="243">
        <f t="shared" si="4"/>
        <v>0</v>
      </c>
    </row>
    <row r="143" spans="1:16" ht="18" customHeight="1">
      <c r="A143" s="359">
        <v>30</v>
      </c>
      <c r="B143" s="360"/>
      <c r="C143" s="122"/>
      <c r="D143" s="103"/>
      <c r="E143" s="92"/>
      <c r="F143" s="23"/>
      <c r="G143" s="94"/>
      <c r="H143" s="83"/>
      <c r="I143" s="18"/>
      <c r="J143" s="94"/>
      <c r="K143" s="83"/>
      <c r="L143" s="18"/>
      <c r="M143" s="94"/>
      <c r="N143" s="25"/>
      <c r="O143" s="90"/>
      <c r="P143" s="243">
        <f t="shared" si="4"/>
        <v>0</v>
      </c>
    </row>
    <row r="144" spans="1:16" ht="18" customHeight="1">
      <c r="A144" s="359">
        <v>31</v>
      </c>
      <c r="B144" s="360"/>
      <c r="C144" s="122"/>
      <c r="D144" s="103"/>
      <c r="E144" s="92"/>
      <c r="F144" s="23"/>
      <c r="G144" s="94"/>
      <c r="H144" s="83"/>
      <c r="I144" s="18"/>
      <c r="J144" s="94"/>
      <c r="K144" s="83"/>
      <c r="L144" s="18"/>
      <c r="M144" s="94"/>
      <c r="N144" s="25"/>
      <c r="O144" s="90"/>
      <c r="P144" s="243">
        <f t="shared" si="4"/>
        <v>0</v>
      </c>
    </row>
    <row r="145" spans="1:16" ht="18" customHeight="1">
      <c r="A145" s="359">
        <v>32</v>
      </c>
      <c r="B145" s="360"/>
      <c r="C145" s="122"/>
      <c r="D145" s="103"/>
      <c r="E145" s="92"/>
      <c r="F145" s="23"/>
      <c r="G145" s="94"/>
      <c r="H145" s="83"/>
      <c r="I145" s="18"/>
      <c r="J145" s="94"/>
      <c r="K145" s="83"/>
      <c r="L145" s="18"/>
      <c r="M145" s="94"/>
      <c r="N145" s="25"/>
      <c r="O145" s="90"/>
      <c r="P145" s="243">
        <f t="shared" si="4"/>
        <v>0</v>
      </c>
    </row>
    <row r="146" spans="1:16" ht="18" customHeight="1">
      <c r="A146" s="359">
        <v>33</v>
      </c>
      <c r="B146" s="360"/>
      <c r="C146" s="122"/>
      <c r="D146" s="103"/>
      <c r="E146" s="92"/>
      <c r="F146" s="23"/>
      <c r="G146" s="94"/>
      <c r="H146" s="83"/>
      <c r="I146" s="18"/>
      <c r="J146" s="94"/>
      <c r="K146" s="83"/>
      <c r="L146" s="18"/>
      <c r="M146" s="94"/>
      <c r="N146" s="25"/>
      <c r="O146" s="90"/>
      <c r="P146" s="243">
        <f t="shared" si="4"/>
        <v>0</v>
      </c>
    </row>
    <row r="147" spans="1:16" ht="18" customHeight="1">
      <c r="A147" s="359">
        <v>34</v>
      </c>
      <c r="B147" s="360"/>
      <c r="C147" s="122"/>
      <c r="D147" s="103"/>
      <c r="E147" s="92"/>
      <c r="F147" s="23"/>
      <c r="G147" s="94"/>
      <c r="H147" s="83"/>
      <c r="I147" s="18"/>
      <c r="J147" s="94"/>
      <c r="K147" s="83"/>
      <c r="L147" s="18"/>
      <c r="M147" s="94"/>
      <c r="N147" s="25"/>
      <c r="O147" s="90"/>
      <c r="P147" s="243">
        <f t="shared" si="4"/>
        <v>0</v>
      </c>
    </row>
    <row r="148" spans="1:16" ht="18" customHeight="1">
      <c r="A148" s="359">
        <v>35</v>
      </c>
      <c r="B148" s="360"/>
      <c r="C148" s="122"/>
      <c r="D148" s="103"/>
      <c r="E148" s="92"/>
      <c r="F148" s="23"/>
      <c r="G148" s="94"/>
      <c r="H148" s="83"/>
      <c r="I148" s="18"/>
      <c r="J148" s="94"/>
      <c r="K148" s="83"/>
      <c r="L148" s="18"/>
      <c r="M148" s="94"/>
      <c r="N148" s="25"/>
      <c r="O148" s="90"/>
      <c r="P148" s="243">
        <f t="shared" si="4"/>
        <v>0</v>
      </c>
    </row>
    <row r="149" spans="1:16" ht="18" customHeight="1">
      <c r="A149" s="359">
        <v>36</v>
      </c>
      <c r="B149" s="360"/>
      <c r="C149" s="122"/>
      <c r="D149" s="103"/>
      <c r="E149" s="92"/>
      <c r="F149" s="23"/>
      <c r="G149" s="94"/>
      <c r="H149" s="83"/>
      <c r="I149" s="18"/>
      <c r="J149" s="94"/>
      <c r="K149" s="83"/>
      <c r="L149" s="18"/>
      <c r="M149" s="94"/>
      <c r="N149" s="25"/>
      <c r="O149" s="90"/>
      <c r="P149" s="243">
        <f t="shared" si="4"/>
        <v>0</v>
      </c>
    </row>
    <row r="150" spans="1:16" ht="18" customHeight="1">
      <c r="A150" s="359">
        <v>37</v>
      </c>
      <c r="B150" s="360"/>
      <c r="C150" s="122"/>
      <c r="D150" s="103"/>
      <c r="E150" s="92"/>
      <c r="F150" s="23"/>
      <c r="G150" s="94"/>
      <c r="H150" s="83"/>
      <c r="I150" s="18"/>
      <c r="J150" s="94"/>
      <c r="K150" s="83"/>
      <c r="L150" s="18"/>
      <c r="M150" s="94"/>
      <c r="N150" s="25"/>
      <c r="O150" s="90"/>
      <c r="P150" s="243">
        <f t="shared" si="4"/>
        <v>0</v>
      </c>
    </row>
    <row r="151" spans="1:16" ht="18" customHeight="1">
      <c r="A151" s="359">
        <v>38</v>
      </c>
      <c r="B151" s="360"/>
      <c r="C151" s="122"/>
      <c r="D151" s="103"/>
      <c r="E151" s="92"/>
      <c r="F151" s="23"/>
      <c r="G151" s="94"/>
      <c r="H151" s="83"/>
      <c r="I151" s="18"/>
      <c r="J151" s="94"/>
      <c r="K151" s="83"/>
      <c r="L151" s="18"/>
      <c r="M151" s="94"/>
      <c r="N151" s="25"/>
      <c r="O151" s="90"/>
      <c r="P151" s="243">
        <f t="shared" si="4"/>
        <v>0</v>
      </c>
    </row>
    <row r="152" spans="1:16" ht="18" customHeight="1">
      <c r="A152" s="359">
        <v>39</v>
      </c>
      <c r="B152" s="360"/>
      <c r="C152" s="122"/>
      <c r="D152" s="103"/>
      <c r="E152" s="92"/>
      <c r="F152" s="23"/>
      <c r="G152" s="94"/>
      <c r="H152" s="83"/>
      <c r="I152" s="18"/>
      <c r="J152" s="94"/>
      <c r="K152" s="83"/>
      <c r="L152" s="18"/>
      <c r="M152" s="94"/>
      <c r="N152" s="25"/>
      <c r="O152" s="90"/>
      <c r="P152" s="243">
        <f t="shared" si="4"/>
        <v>0</v>
      </c>
    </row>
    <row r="153" spans="1:16" ht="18" customHeight="1">
      <c r="A153" s="359">
        <v>40</v>
      </c>
      <c r="B153" s="360"/>
      <c r="C153" s="122"/>
      <c r="D153" s="103"/>
      <c r="E153" s="92"/>
      <c r="F153" s="23"/>
      <c r="G153" s="94"/>
      <c r="H153" s="83"/>
      <c r="I153" s="18"/>
      <c r="J153" s="94"/>
      <c r="K153" s="83"/>
      <c r="L153" s="18"/>
      <c r="M153" s="94"/>
      <c r="N153" s="25"/>
      <c r="O153" s="90"/>
      <c r="P153" s="243">
        <f t="shared" si="4"/>
        <v>0</v>
      </c>
    </row>
    <row r="154" spans="1:16" ht="18" customHeight="1">
      <c r="A154" s="359">
        <v>41</v>
      </c>
      <c r="B154" s="360"/>
      <c r="C154" s="122"/>
      <c r="D154" s="103"/>
      <c r="E154" s="92"/>
      <c r="F154" s="23"/>
      <c r="G154" s="94"/>
      <c r="H154" s="83"/>
      <c r="I154" s="18"/>
      <c r="J154" s="94"/>
      <c r="K154" s="83"/>
      <c r="L154" s="18"/>
      <c r="M154" s="94"/>
      <c r="N154" s="25"/>
      <c r="O154" s="90"/>
      <c r="P154" s="243">
        <f t="shared" si="4"/>
        <v>0</v>
      </c>
    </row>
    <row r="155" spans="1:16" ht="18" customHeight="1">
      <c r="A155" s="359">
        <v>42</v>
      </c>
      <c r="B155" s="360"/>
      <c r="C155" s="122"/>
      <c r="D155" s="103"/>
      <c r="E155" s="92"/>
      <c r="F155" s="23"/>
      <c r="G155" s="94"/>
      <c r="H155" s="83"/>
      <c r="I155" s="18"/>
      <c r="J155" s="94"/>
      <c r="K155" s="83"/>
      <c r="L155" s="18"/>
      <c r="M155" s="94"/>
      <c r="N155" s="25"/>
      <c r="O155" s="90"/>
      <c r="P155" s="243">
        <f t="shared" si="4"/>
        <v>0</v>
      </c>
    </row>
    <row r="156" spans="1:16" ht="18" customHeight="1">
      <c r="A156" s="359">
        <v>43</v>
      </c>
      <c r="B156" s="360"/>
      <c r="C156" s="122"/>
      <c r="D156" s="103"/>
      <c r="E156" s="92"/>
      <c r="F156" s="23"/>
      <c r="G156" s="94"/>
      <c r="H156" s="83"/>
      <c r="I156" s="18"/>
      <c r="J156" s="94"/>
      <c r="K156" s="83"/>
      <c r="L156" s="18"/>
      <c r="M156" s="94"/>
      <c r="N156" s="25"/>
      <c r="O156" s="90"/>
      <c r="P156" s="243">
        <f t="shared" si="4"/>
        <v>0</v>
      </c>
    </row>
    <row r="157" spans="1:16" ht="18" customHeight="1">
      <c r="A157" s="359">
        <v>44</v>
      </c>
      <c r="B157" s="360"/>
      <c r="C157" s="122"/>
      <c r="D157" s="103"/>
      <c r="E157" s="92"/>
      <c r="F157" s="23"/>
      <c r="G157" s="94"/>
      <c r="H157" s="83"/>
      <c r="I157" s="18"/>
      <c r="J157" s="94"/>
      <c r="K157" s="83"/>
      <c r="L157" s="18"/>
      <c r="M157" s="94"/>
      <c r="N157" s="25"/>
      <c r="O157" s="90"/>
      <c r="P157" s="243">
        <f t="shared" si="4"/>
        <v>0</v>
      </c>
    </row>
    <row r="158" spans="1:16" ht="18" customHeight="1">
      <c r="A158" s="359">
        <v>45</v>
      </c>
      <c r="B158" s="360"/>
      <c r="C158" s="122"/>
      <c r="D158" s="103"/>
      <c r="E158" s="92"/>
      <c r="F158" s="23"/>
      <c r="G158" s="94"/>
      <c r="H158" s="83"/>
      <c r="I158" s="18"/>
      <c r="J158" s="94"/>
      <c r="K158" s="83"/>
      <c r="L158" s="18"/>
      <c r="M158" s="94"/>
      <c r="N158" s="25"/>
      <c r="O158" s="90"/>
      <c r="P158" s="243">
        <f t="shared" si="4"/>
        <v>0</v>
      </c>
    </row>
    <row r="159" spans="1:16" ht="18" customHeight="1">
      <c r="A159" s="359">
        <v>46</v>
      </c>
      <c r="B159" s="360"/>
      <c r="C159" s="122"/>
      <c r="D159" s="103"/>
      <c r="E159" s="92"/>
      <c r="F159" s="23"/>
      <c r="G159" s="94"/>
      <c r="H159" s="83"/>
      <c r="I159" s="18"/>
      <c r="J159" s="94"/>
      <c r="K159" s="83"/>
      <c r="L159" s="18"/>
      <c r="M159" s="94"/>
      <c r="N159" s="25"/>
      <c r="O159" s="90"/>
      <c r="P159" s="243">
        <f t="shared" si="4"/>
        <v>0</v>
      </c>
    </row>
    <row r="160" spans="1:16" ht="18" customHeight="1">
      <c r="A160" s="359">
        <v>47</v>
      </c>
      <c r="B160" s="360"/>
      <c r="C160" s="122"/>
      <c r="D160" s="103"/>
      <c r="E160" s="92"/>
      <c r="F160" s="23"/>
      <c r="G160" s="94"/>
      <c r="H160" s="83"/>
      <c r="I160" s="18"/>
      <c r="J160" s="94"/>
      <c r="K160" s="83"/>
      <c r="L160" s="18"/>
      <c r="M160" s="94"/>
      <c r="N160" s="25"/>
      <c r="O160" s="90"/>
      <c r="P160" s="243">
        <f t="shared" si="4"/>
        <v>0</v>
      </c>
    </row>
    <row r="161" spans="1:16" ht="18" customHeight="1">
      <c r="A161" s="359">
        <v>48</v>
      </c>
      <c r="B161" s="360"/>
      <c r="C161" s="122"/>
      <c r="D161" s="103"/>
      <c r="E161" s="92"/>
      <c r="F161" s="23"/>
      <c r="G161" s="94"/>
      <c r="H161" s="83"/>
      <c r="I161" s="18"/>
      <c r="J161" s="94"/>
      <c r="K161" s="83"/>
      <c r="L161" s="18"/>
      <c r="M161" s="94"/>
      <c r="N161" s="25"/>
      <c r="O161" s="90"/>
      <c r="P161" s="243">
        <f t="shared" si="4"/>
        <v>0</v>
      </c>
    </row>
    <row r="162" spans="1:16" ht="18" customHeight="1">
      <c r="A162" s="359">
        <v>49</v>
      </c>
      <c r="B162" s="360"/>
      <c r="C162" s="122"/>
      <c r="D162" s="103"/>
      <c r="E162" s="92"/>
      <c r="F162" s="23"/>
      <c r="G162" s="94"/>
      <c r="H162" s="83"/>
      <c r="I162" s="18"/>
      <c r="J162" s="94"/>
      <c r="K162" s="83"/>
      <c r="L162" s="18"/>
      <c r="M162" s="94"/>
      <c r="N162" s="25"/>
      <c r="O162" s="90"/>
      <c r="P162" s="243">
        <f t="shared" si="4"/>
        <v>0</v>
      </c>
    </row>
    <row r="163" spans="1:16" ht="18" customHeight="1">
      <c r="A163" s="361">
        <v>50</v>
      </c>
      <c r="B163" s="362"/>
      <c r="C163" s="125"/>
      <c r="D163" s="104"/>
      <c r="E163" s="93"/>
      <c r="F163" s="24"/>
      <c r="G163" s="95"/>
      <c r="H163" s="84"/>
      <c r="I163" s="19"/>
      <c r="J163" s="95"/>
      <c r="K163" s="84"/>
      <c r="L163" s="19"/>
      <c r="M163" s="95"/>
      <c r="N163" s="24"/>
      <c r="O163" s="97"/>
      <c r="P163" s="245">
        <f t="shared" si="4"/>
        <v>0</v>
      </c>
    </row>
    <row r="165" spans="1:16">
      <c r="A165" s="55"/>
      <c r="B165" s="55"/>
    </row>
    <row r="166" spans="1:16" ht="20.100000000000001" customHeight="1"/>
    <row r="167" spans="1:16" ht="20.100000000000001" customHeight="1"/>
    <row r="168" spans="1:16" ht="20.100000000000001" customHeight="1"/>
    <row r="169" spans="1:16" ht="20.100000000000001" customHeight="1"/>
    <row r="170" spans="1:16" ht="20.100000000000001" customHeight="1"/>
    <row r="171" spans="1:16" ht="20.100000000000001" customHeight="1"/>
    <row r="172" spans="1:16" ht="20.100000000000001" customHeight="1"/>
    <row r="173" spans="1:16" ht="20.100000000000001" customHeight="1"/>
    <row r="174" spans="1:16" ht="20.100000000000001" customHeight="1"/>
    <row r="175" spans="1:16" ht="20.100000000000001" customHeight="1"/>
    <row r="176" spans="1:16" ht="19.5" customHeight="1"/>
    <row r="177" spans="8:22" ht="19.5" customHeight="1"/>
    <row r="178" spans="8:22" ht="19.5" customHeight="1"/>
    <row r="179" spans="8:22" ht="19.5" customHeight="1"/>
    <row r="180" spans="8:22" ht="19.5" customHeight="1"/>
    <row r="181" spans="8:22" ht="19.5" customHeight="1"/>
    <row r="182" spans="8:22" ht="19.5" customHeight="1">
      <c r="H182" s="246"/>
      <c r="I182" s="246"/>
      <c r="J182" s="246"/>
      <c r="K182" s="246"/>
      <c r="L182" s="246"/>
      <c r="M182" s="246"/>
      <c r="N182" s="246"/>
    </row>
    <row r="183" spans="8:22" ht="20.100000000000001" customHeight="1">
      <c r="H183" s="246"/>
      <c r="I183" s="246"/>
      <c r="J183" s="246"/>
      <c r="K183" s="246"/>
      <c r="L183" s="246"/>
      <c r="M183" s="246"/>
      <c r="N183" s="246"/>
    </row>
    <row r="184" spans="8:22" ht="20.100000000000001" customHeight="1">
      <c r="H184" s="246"/>
      <c r="I184" s="246"/>
      <c r="J184" s="246"/>
      <c r="K184" s="246"/>
      <c r="L184" s="246"/>
      <c r="M184" s="246"/>
      <c r="N184" s="246"/>
    </row>
    <row r="185" spans="8:22" ht="20.100000000000001" customHeight="1">
      <c r="H185" s="246"/>
      <c r="I185" s="246"/>
      <c r="J185" s="246"/>
      <c r="K185" s="246"/>
      <c r="L185" s="246"/>
      <c r="M185" s="246"/>
      <c r="N185" s="246"/>
    </row>
    <row r="186" spans="8:22" ht="20.100000000000001" customHeight="1">
      <c r="H186" s="246"/>
      <c r="I186" s="246"/>
      <c r="J186" s="246"/>
      <c r="K186" s="246"/>
      <c r="L186" s="246"/>
      <c r="M186" s="246"/>
      <c r="N186" s="246"/>
      <c r="U186" s="225"/>
      <c r="V186" s="42"/>
    </row>
    <row r="187" spans="8:22" ht="20.100000000000001" customHeight="1">
      <c r="H187" s="246"/>
      <c r="I187" s="246"/>
      <c r="J187" s="246"/>
      <c r="K187" s="246"/>
      <c r="L187" s="246"/>
      <c r="M187" s="246"/>
      <c r="N187" s="246"/>
      <c r="U187" s="225"/>
      <c r="V187" s="42"/>
    </row>
    <row r="188" spans="8:22" ht="20.100000000000001" customHeight="1">
      <c r="H188" s="246"/>
      <c r="I188" s="246"/>
      <c r="J188" s="246"/>
      <c r="K188" s="246"/>
      <c r="L188" s="246"/>
      <c r="M188" s="246"/>
      <c r="N188" s="246"/>
      <c r="U188" s="225"/>
      <c r="V188" s="42"/>
    </row>
    <row r="189" spans="8:22" ht="20.100000000000001" customHeight="1">
      <c r="H189" s="246"/>
      <c r="I189" s="246"/>
      <c r="J189" s="246"/>
      <c r="K189" s="246"/>
      <c r="L189" s="246"/>
      <c r="M189" s="246"/>
      <c r="N189" s="246"/>
      <c r="U189" s="225"/>
      <c r="V189" s="42"/>
    </row>
    <row r="190" spans="8:22" ht="20.100000000000001" customHeight="1">
      <c r="H190" s="246"/>
      <c r="I190" s="246"/>
      <c r="J190" s="246"/>
      <c r="K190" s="246"/>
      <c r="L190" s="246"/>
      <c r="M190" s="246"/>
      <c r="N190" s="246"/>
      <c r="U190" s="225"/>
      <c r="V190" s="42"/>
    </row>
    <row r="191" spans="8:22" ht="20.100000000000001" customHeight="1">
      <c r="H191" s="246"/>
      <c r="I191" s="246"/>
      <c r="J191" s="246"/>
      <c r="K191" s="246"/>
      <c r="L191" s="246"/>
      <c r="M191" s="246"/>
      <c r="N191" s="246"/>
      <c r="U191" s="225"/>
      <c r="V191" s="42"/>
    </row>
    <row r="192" spans="8:22" ht="20.100000000000001" customHeight="1">
      <c r="H192" s="246"/>
      <c r="I192" s="246"/>
      <c r="J192" s="246"/>
      <c r="K192" s="246"/>
      <c r="L192" s="246"/>
      <c r="M192" s="246"/>
      <c r="N192" s="246"/>
      <c r="U192" s="225"/>
      <c r="V192" s="42"/>
    </row>
    <row r="193" spans="8:22" ht="20.100000000000001" customHeight="1">
      <c r="H193" s="246"/>
      <c r="I193" s="246"/>
      <c r="J193" s="246"/>
      <c r="K193" s="246"/>
      <c r="L193" s="246"/>
      <c r="M193" s="246"/>
      <c r="N193" s="246"/>
      <c r="U193" s="225"/>
      <c r="V193" s="42"/>
    </row>
    <row r="194" spans="8:22" ht="20.100000000000001" customHeight="1">
      <c r="H194" s="246"/>
      <c r="I194" s="246"/>
      <c r="J194" s="246"/>
      <c r="K194" s="246"/>
      <c r="L194" s="246"/>
      <c r="M194" s="246"/>
      <c r="N194" s="246"/>
      <c r="U194" s="225"/>
      <c r="V194" s="42"/>
    </row>
    <row r="195" spans="8:22" ht="20.100000000000001" customHeight="1">
      <c r="H195" s="246"/>
      <c r="I195" s="246"/>
      <c r="J195" s="246"/>
      <c r="K195" s="246"/>
      <c r="L195" s="246"/>
      <c r="M195" s="246"/>
      <c r="N195" s="246"/>
      <c r="U195" s="225"/>
      <c r="V195" s="42"/>
    </row>
    <row r="196" spans="8:22" ht="20.100000000000001" customHeight="1">
      <c r="H196" s="246"/>
      <c r="I196" s="246"/>
      <c r="J196" s="246"/>
      <c r="K196" s="246"/>
      <c r="L196" s="246"/>
      <c r="M196" s="246"/>
      <c r="N196" s="246"/>
      <c r="U196" s="225"/>
      <c r="V196" s="42"/>
    </row>
    <row r="197" spans="8:22" ht="20.100000000000001" customHeight="1">
      <c r="H197" s="246"/>
      <c r="I197" s="246"/>
      <c r="J197" s="246"/>
      <c r="K197" s="246"/>
      <c r="L197" s="246"/>
      <c r="M197" s="246"/>
      <c r="N197" s="246"/>
      <c r="U197" s="225"/>
      <c r="V197" s="42"/>
    </row>
    <row r="198" spans="8:22" ht="20.100000000000001" customHeight="1">
      <c r="H198" s="246"/>
      <c r="I198" s="246"/>
      <c r="J198" s="246"/>
      <c r="K198" s="246"/>
      <c r="L198" s="246"/>
      <c r="M198" s="246"/>
      <c r="N198" s="246"/>
      <c r="U198" s="225"/>
      <c r="V198" s="42"/>
    </row>
    <row r="199" spans="8:22" ht="20.100000000000001" customHeight="1">
      <c r="H199" s="246"/>
      <c r="I199" s="246"/>
      <c r="J199" s="246"/>
      <c r="K199" s="246"/>
      <c r="L199" s="246"/>
      <c r="M199" s="246"/>
      <c r="N199" s="246"/>
      <c r="U199" s="225"/>
      <c r="V199" s="42"/>
    </row>
    <row r="200" spans="8:22" ht="20.100000000000001" customHeight="1">
      <c r="H200" s="246"/>
      <c r="I200" s="246"/>
      <c r="J200" s="246"/>
      <c r="K200" s="246"/>
      <c r="L200" s="246"/>
      <c r="M200" s="246"/>
      <c r="N200" s="246"/>
      <c r="U200" s="225"/>
      <c r="V200" s="42"/>
    </row>
    <row r="201" spans="8:22" ht="20.100000000000001" customHeight="1">
      <c r="H201" s="246"/>
      <c r="I201" s="246"/>
      <c r="J201" s="246"/>
      <c r="K201" s="246"/>
      <c r="L201" s="246"/>
      <c r="M201" s="246"/>
      <c r="N201" s="246"/>
      <c r="U201" s="225"/>
      <c r="V201" s="42"/>
    </row>
    <row r="202" spans="8:22" ht="20.100000000000001" customHeight="1">
      <c r="H202" s="246"/>
      <c r="I202" s="246"/>
      <c r="J202" s="246"/>
      <c r="K202" s="246"/>
      <c r="L202" s="246"/>
      <c r="M202" s="246"/>
      <c r="N202" s="246"/>
      <c r="U202" s="225"/>
      <c r="V202" s="42"/>
    </row>
    <row r="203" spans="8:22" ht="20.100000000000001" customHeight="1">
      <c r="H203" s="246"/>
      <c r="I203" s="246"/>
      <c r="J203" s="246"/>
      <c r="K203" s="246"/>
      <c r="L203" s="246"/>
      <c r="M203" s="246"/>
      <c r="N203" s="246"/>
      <c r="U203" s="225"/>
      <c r="V203" s="42"/>
    </row>
    <row r="204" spans="8:22" ht="20.100000000000001" customHeight="1">
      <c r="H204" s="246"/>
      <c r="I204" s="246"/>
      <c r="J204" s="246"/>
      <c r="K204" s="246"/>
      <c r="L204" s="246"/>
      <c r="M204" s="246"/>
      <c r="N204" s="246"/>
      <c r="U204" s="225"/>
      <c r="V204" s="42"/>
    </row>
    <row r="205" spans="8:22" ht="20.100000000000001" customHeight="1">
      <c r="H205" s="246"/>
      <c r="I205" s="246"/>
      <c r="J205" s="246"/>
      <c r="K205" s="246"/>
      <c r="L205" s="246"/>
      <c r="M205" s="246"/>
      <c r="N205" s="246"/>
      <c r="U205" s="225"/>
      <c r="V205" s="42"/>
    </row>
    <row r="206" spans="8:22" ht="20.100000000000001" customHeight="1">
      <c r="H206" s="246"/>
      <c r="I206" s="246"/>
      <c r="J206" s="246"/>
      <c r="K206" s="246"/>
      <c r="L206" s="246"/>
      <c r="M206" s="246"/>
      <c r="N206" s="246"/>
      <c r="U206" s="225"/>
      <c r="V206" s="42"/>
    </row>
    <row r="207" spans="8:22" ht="20.100000000000001" customHeight="1">
      <c r="H207" s="246"/>
      <c r="I207" s="246"/>
      <c r="J207" s="246"/>
      <c r="K207" s="246"/>
      <c r="L207" s="246"/>
      <c r="M207" s="246"/>
      <c r="N207" s="246"/>
      <c r="U207" s="225"/>
      <c r="V207" s="42"/>
    </row>
    <row r="208" spans="8:22" ht="20.100000000000001" customHeight="1">
      <c r="H208" s="246"/>
      <c r="I208" s="246"/>
      <c r="J208" s="246"/>
      <c r="K208" s="246"/>
      <c r="L208" s="246"/>
      <c r="M208" s="246"/>
      <c r="N208" s="246"/>
      <c r="U208" s="225"/>
      <c r="V208" s="42"/>
    </row>
    <row r="209" spans="8:22" ht="20.100000000000001" customHeight="1">
      <c r="H209" s="246"/>
      <c r="I209" s="246"/>
      <c r="J209" s="246"/>
      <c r="K209" s="246"/>
      <c r="L209" s="246"/>
      <c r="M209" s="246"/>
      <c r="N209" s="246"/>
      <c r="U209" s="225"/>
      <c r="V209" s="42"/>
    </row>
    <row r="210" spans="8:22">
      <c r="U210" s="225"/>
      <c r="V210" s="42"/>
    </row>
    <row r="211" spans="8:22">
      <c r="U211" s="225"/>
      <c r="V211" s="42"/>
    </row>
    <row r="212" spans="8:22">
      <c r="U212" s="225"/>
      <c r="V212" s="42"/>
    </row>
    <row r="213" spans="8:22">
      <c r="U213" s="225"/>
      <c r="V213" s="42"/>
    </row>
    <row r="214" spans="8:22">
      <c r="U214" s="225"/>
      <c r="V214" s="42"/>
    </row>
  </sheetData>
  <sheetProtection sheet="1" formatRows="0"/>
  <mergeCells count="186">
    <mergeCell ref="A160:B160"/>
    <mergeCell ref="A161:B161"/>
    <mergeCell ref="A162:B162"/>
    <mergeCell ref="A163:B163"/>
    <mergeCell ref="A154:B154"/>
    <mergeCell ref="A155:B155"/>
    <mergeCell ref="A156:B156"/>
    <mergeCell ref="A157:B157"/>
    <mergeCell ref="A158:B158"/>
    <mergeCell ref="A159:B159"/>
    <mergeCell ref="A148:B148"/>
    <mergeCell ref="A149:B149"/>
    <mergeCell ref="A150:B150"/>
    <mergeCell ref="A151:B151"/>
    <mergeCell ref="A152:B152"/>
    <mergeCell ref="A153:B153"/>
    <mergeCell ref="A142:B142"/>
    <mergeCell ref="A143:B143"/>
    <mergeCell ref="A144:B144"/>
    <mergeCell ref="A145:B145"/>
    <mergeCell ref="A146:B146"/>
    <mergeCell ref="A147:B147"/>
    <mergeCell ref="A136:B136"/>
    <mergeCell ref="A137:B137"/>
    <mergeCell ref="A138:B138"/>
    <mergeCell ref="A139:B139"/>
    <mergeCell ref="A140:B140"/>
    <mergeCell ref="A141:B141"/>
    <mergeCell ref="A130:B130"/>
    <mergeCell ref="A131:B131"/>
    <mergeCell ref="A132:B132"/>
    <mergeCell ref="A133:B133"/>
    <mergeCell ref="A134:B134"/>
    <mergeCell ref="A135:B135"/>
    <mergeCell ref="A124:B124"/>
    <mergeCell ref="A125:B125"/>
    <mergeCell ref="A126:B126"/>
    <mergeCell ref="A127:B127"/>
    <mergeCell ref="A128:B128"/>
    <mergeCell ref="A129:B129"/>
    <mergeCell ref="A118:B118"/>
    <mergeCell ref="A119:B119"/>
    <mergeCell ref="A120:B120"/>
    <mergeCell ref="A121:B121"/>
    <mergeCell ref="A122:B122"/>
    <mergeCell ref="A123:B123"/>
    <mergeCell ref="O110:Q110"/>
    <mergeCell ref="A113:B113"/>
    <mergeCell ref="A114:B114"/>
    <mergeCell ref="A115:B115"/>
    <mergeCell ref="A116:B116"/>
    <mergeCell ref="A117:B117"/>
    <mergeCell ref="A108:B108"/>
    <mergeCell ref="D108:J108"/>
    <mergeCell ref="L108:N108"/>
    <mergeCell ref="O108:Q108"/>
    <mergeCell ref="A109:B110"/>
    <mergeCell ref="C109:C110"/>
    <mergeCell ref="D109:J110"/>
    <mergeCell ref="L109:N109"/>
    <mergeCell ref="O109:Q109"/>
    <mergeCell ref="L110:N110"/>
    <mergeCell ref="A101:B101"/>
    <mergeCell ref="A102:B102"/>
    <mergeCell ref="A103:B103"/>
    <mergeCell ref="A104:B104"/>
    <mergeCell ref="A105:B105"/>
    <mergeCell ref="A106:B106"/>
    <mergeCell ref="A95:B95"/>
    <mergeCell ref="A96:B96"/>
    <mergeCell ref="A97:B97"/>
    <mergeCell ref="A98:B98"/>
    <mergeCell ref="A99:B99"/>
    <mergeCell ref="A100:B100"/>
    <mergeCell ref="A89:B89"/>
    <mergeCell ref="A90:B90"/>
    <mergeCell ref="A91:B91"/>
    <mergeCell ref="A92:B92"/>
    <mergeCell ref="A93:B93"/>
    <mergeCell ref="A94:B94"/>
    <mergeCell ref="A83:B83"/>
    <mergeCell ref="A84:B84"/>
    <mergeCell ref="A85:B85"/>
    <mergeCell ref="A86:B86"/>
    <mergeCell ref="A87:B87"/>
    <mergeCell ref="A88:B88"/>
    <mergeCell ref="A77:B77"/>
    <mergeCell ref="A78:B78"/>
    <mergeCell ref="A79:B79"/>
    <mergeCell ref="A80:B80"/>
    <mergeCell ref="A81:B81"/>
    <mergeCell ref="A82:B82"/>
    <mergeCell ref="A71:B71"/>
    <mergeCell ref="A72:B72"/>
    <mergeCell ref="A73:B73"/>
    <mergeCell ref="A74:B74"/>
    <mergeCell ref="A75:B75"/>
    <mergeCell ref="A76:B76"/>
    <mergeCell ref="A65:B65"/>
    <mergeCell ref="A66:B66"/>
    <mergeCell ref="A67:B67"/>
    <mergeCell ref="A68:B68"/>
    <mergeCell ref="A69:B69"/>
    <mergeCell ref="A70:B70"/>
    <mergeCell ref="A59:B59"/>
    <mergeCell ref="A60:B60"/>
    <mergeCell ref="A61:B61"/>
    <mergeCell ref="A62:B62"/>
    <mergeCell ref="A63:B63"/>
    <mergeCell ref="A64:B64"/>
    <mergeCell ref="A54:B54"/>
    <mergeCell ref="A55:B55"/>
    <mergeCell ref="A56:B56"/>
    <mergeCell ref="A57:B57"/>
    <mergeCell ref="A58:B58"/>
    <mergeCell ref="A48:B48"/>
    <mergeCell ref="U50:V50"/>
    <mergeCell ref="A49:B49"/>
    <mergeCell ref="A50:B50"/>
    <mergeCell ref="A51:B51"/>
    <mergeCell ref="A52:B52"/>
    <mergeCell ref="A35:B35"/>
    <mergeCell ref="A36:B36"/>
    <mergeCell ref="A37:B37"/>
    <mergeCell ref="A38:B38"/>
    <mergeCell ref="A39:B39"/>
    <mergeCell ref="A40:B40"/>
    <mergeCell ref="A41:B41"/>
    <mergeCell ref="U36:U49"/>
    <mergeCell ref="A53:B53"/>
    <mergeCell ref="A42:B42"/>
    <mergeCell ref="A43:B43"/>
    <mergeCell ref="A44:B44"/>
    <mergeCell ref="A45:B45"/>
    <mergeCell ref="A46:B46"/>
    <mergeCell ref="A47:B47"/>
    <mergeCell ref="U21:V21"/>
    <mergeCell ref="A22:B22"/>
    <mergeCell ref="A23:B23"/>
    <mergeCell ref="A24:B24"/>
    <mergeCell ref="A25:B25"/>
    <mergeCell ref="A26:B26"/>
    <mergeCell ref="U22:U35"/>
    <mergeCell ref="A16:B16"/>
    <mergeCell ref="U16:V16"/>
    <mergeCell ref="A17:B17"/>
    <mergeCell ref="U17:V17"/>
    <mergeCell ref="A18:B18"/>
    <mergeCell ref="U18:V18"/>
    <mergeCell ref="A27:B27"/>
    <mergeCell ref="A28:B28"/>
    <mergeCell ref="A29:B29"/>
    <mergeCell ref="A30:B30"/>
    <mergeCell ref="A31:B31"/>
    <mergeCell ref="A32:B32"/>
    <mergeCell ref="A19:B19"/>
    <mergeCell ref="A20:B20"/>
    <mergeCell ref="A21:B21"/>
    <mergeCell ref="A33:B33"/>
    <mergeCell ref="A34:B34"/>
    <mergeCell ref="A9:B9"/>
    <mergeCell ref="U9:V9"/>
    <mergeCell ref="A10:B10"/>
    <mergeCell ref="U10:V10"/>
    <mergeCell ref="A11:B11"/>
    <mergeCell ref="U11:U15"/>
    <mergeCell ref="A12:B12"/>
    <mergeCell ref="A13:B13"/>
    <mergeCell ref="A14:B14"/>
    <mergeCell ref="A15:B15"/>
    <mergeCell ref="O3:Q3"/>
    <mergeCell ref="U5:V5"/>
    <mergeCell ref="A6:B6"/>
    <mergeCell ref="A7:B7"/>
    <mergeCell ref="A8:B8"/>
    <mergeCell ref="U8:V8"/>
    <mergeCell ref="A1:B1"/>
    <mergeCell ref="D1:J1"/>
    <mergeCell ref="L1:N1"/>
    <mergeCell ref="O1:Q1"/>
    <mergeCell ref="A2:B3"/>
    <mergeCell ref="C2:C3"/>
    <mergeCell ref="D2:J3"/>
    <mergeCell ref="L2:N2"/>
    <mergeCell ref="O2:Q2"/>
    <mergeCell ref="L3:N3"/>
  </mergeCells>
  <phoneticPr fontId="5"/>
  <conditionalFormatting sqref="N48:N106 F48:F106 H48:H106 K48:K106">
    <cfRule type="expression" dxfId="503" priority="73">
      <formula>INDIRECT(ADDRESS(ROW(),COLUMN()))=TRUNC(INDIRECT(ADDRESS(ROW(),COLUMN())))</formula>
    </cfRule>
  </conditionalFormatting>
  <conditionalFormatting sqref="N24:N47">
    <cfRule type="expression" dxfId="502" priority="69">
      <formula>INDIRECT(ADDRESS(ROW(),COLUMN()))=TRUNC(INDIRECT(ADDRESS(ROW(),COLUMN())))</formula>
    </cfRule>
  </conditionalFormatting>
  <conditionalFormatting sqref="F45:F47">
    <cfRule type="expression" dxfId="501" priority="72">
      <formula>INDIRECT(ADDRESS(ROW(),COLUMN()))=TRUNC(INDIRECT(ADDRESS(ROW(),COLUMN())))</formula>
    </cfRule>
  </conditionalFormatting>
  <conditionalFormatting sqref="H42 H45:H47">
    <cfRule type="expression" dxfId="500" priority="71">
      <formula>INDIRECT(ADDRESS(ROW(),COLUMN()))=TRUNC(INDIRECT(ADDRESS(ROW(),COLUMN())))</formula>
    </cfRule>
  </conditionalFormatting>
  <conditionalFormatting sqref="K26:K47">
    <cfRule type="expression" dxfId="499" priority="70">
      <formula>INDIRECT(ADDRESS(ROW(),COLUMN()))=TRUNC(INDIRECT(ADDRESS(ROW(),COLUMN())))</formula>
    </cfRule>
  </conditionalFormatting>
  <conditionalFormatting sqref="N7">
    <cfRule type="expression" dxfId="498" priority="67">
      <formula>INDIRECT(ADDRESS(ROW(),COLUMN()))=TRUNC(INDIRECT(ADDRESS(ROW(),COLUMN())))</formula>
    </cfRule>
  </conditionalFormatting>
  <conditionalFormatting sqref="K7">
    <cfRule type="expression" dxfId="497" priority="68">
      <formula>INDIRECT(ADDRESS(ROW(),COLUMN()))=TRUNC(INDIRECT(ADDRESS(ROW(),COLUMN())))</formula>
    </cfRule>
  </conditionalFormatting>
  <conditionalFormatting sqref="N8">
    <cfRule type="expression" dxfId="496" priority="65">
      <formula>INDIRECT(ADDRESS(ROW(),COLUMN()))=TRUNC(INDIRECT(ADDRESS(ROW(),COLUMN())))</formula>
    </cfRule>
  </conditionalFormatting>
  <conditionalFormatting sqref="K8">
    <cfRule type="expression" dxfId="495" priority="66">
      <formula>INDIRECT(ADDRESS(ROW(),COLUMN()))=TRUNC(INDIRECT(ADDRESS(ROW(),COLUMN())))</formula>
    </cfRule>
  </conditionalFormatting>
  <conditionalFormatting sqref="N9:N23">
    <cfRule type="expression" dxfId="494" priority="62">
      <formula>INDIRECT(ADDRESS(ROW(),COLUMN()))=TRUNC(INDIRECT(ADDRESS(ROW(),COLUMN())))</formula>
    </cfRule>
  </conditionalFormatting>
  <conditionalFormatting sqref="H18:H22">
    <cfRule type="expression" dxfId="493" priority="64">
      <formula>INDIRECT(ADDRESS(ROW(),COLUMN()))=TRUNC(INDIRECT(ADDRESS(ROW(),COLUMN())))</formula>
    </cfRule>
  </conditionalFormatting>
  <conditionalFormatting sqref="K9:K22">
    <cfRule type="expression" dxfId="492" priority="63">
      <formula>INDIRECT(ADDRESS(ROW(),COLUMN()))=TRUNC(INDIRECT(ADDRESS(ROW(),COLUMN())))</formula>
    </cfRule>
  </conditionalFormatting>
  <conditionalFormatting sqref="F7 F12">
    <cfRule type="expression" dxfId="491" priority="61">
      <formula>INDIRECT(ADDRESS(ROW(),COLUMN()))=TRUNC(INDIRECT(ADDRESS(ROW(),COLUMN())))</formula>
    </cfRule>
  </conditionalFormatting>
  <conditionalFormatting sqref="H7 H12">
    <cfRule type="expression" dxfId="490" priority="60">
      <formula>INDIRECT(ADDRESS(ROW(),COLUMN()))=TRUNC(INDIRECT(ADDRESS(ROW(),COLUMN())))</formula>
    </cfRule>
  </conditionalFormatting>
  <conditionalFormatting sqref="F9">
    <cfRule type="expression" dxfId="489" priority="59">
      <formula>INDIRECT(ADDRESS(ROW(),COLUMN()))=TRUNC(INDIRECT(ADDRESS(ROW(),COLUMN())))</formula>
    </cfRule>
  </conditionalFormatting>
  <conditionalFormatting sqref="H9">
    <cfRule type="expression" dxfId="488" priority="58">
      <formula>INDIRECT(ADDRESS(ROW(),COLUMN()))=TRUNC(INDIRECT(ADDRESS(ROW(),COLUMN())))</formula>
    </cfRule>
  </conditionalFormatting>
  <conditionalFormatting sqref="F11">
    <cfRule type="expression" dxfId="487" priority="57">
      <formula>INDIRECT(ADDRESS(ROW(),COLUMN()))=TRUNC(INDIRECT(ADDRESS(ROW(),COLUMN())))</formula>
    </cfRule>
  </conditionalFormatting>
  <conditionalFormatting sqref="H11">
    <cfRule type="expression" dxfId="486" priority="56">
      <formula>INDIRECT(ADDRESS(ROW(),COLUMN()))=TRUNC(INDIRECT(ADDRESS(ROW(),COLUMN())))</formula>
    </cfRule>
  </conditionalFormatting>
  <conditionalFormatting sqref="F8">
    <cfRule type="expression" dxfId="485" priority="55">
      <formula>INDIRECT(ADDRESS(ROW(),COLUMN()))=TRUNC(INDIRECT(ADDRESS(ROW(),COLUMN())))</formula>
    </cfRule>
  </conditionalFormatting>
  <conditionalFormatting sqref="H8">
    <cfRule type="expression" dxfId="484" priority="54">
      <formula>INDIRECT(ADDRESS(ROW(),COLUMN()))=TRUNC(INDIRECT(ADDRESS(ROW(),COLUMN())))</formula>
    </cfRule>
  </conditionalFormatting>
  <conditionalFormatting sqref="F10">
    <cfRule type="expression" dxfId="483" priority="53">
      <formula>INDIRECT(ADDRESS(ROW(),COLUMN()))=TRUNC(INDIRECT(ADDRESS(ROW(),COLUMN())))</formula>
    </cfRule>
  </conditionalFormatting>
  <conditionalFormatting sqref="H10">
    <cfRule type="expression" dxfId="482" priority="52">
      <formula>INDIRECT(ADDRESS(ROW(),COLUMN()))=TRUNC(INDIRECT(ADDRESS(ROW(),COLUMN())))</formula>
    </cfRule>
  </conditionalFormatting>
  <conditionalFormatting sqref="F13 F16">
    <cfRule type="expression" dxfId="481" priority="51">
      <formula>INDIRECT(ADDRESS(ROW(),COLUMN()))=TRUNC(INDIRECT(ADDRESS(ROW(),COLUMN())))</formula>
    </cfRule>
  </conditionalFormatting>
  <conditionalFormatting sqref="H13 H16">
    <cfRule type="expression" dxfId="480" priority="50">
      <formula>INDIRECT(ADDRESS(ROW(),COLUMN()))=TRUNC(INDIRECT(ADDRESS(ROW(),COLUMN())))</formula>
    </cfRule>
  </conditionalFormatting>
  <conditionalFormatting sqref="F14">
    <cfRule type="expression" dxfId="479" priority="49">
      <formula>INDIRECT(ADDRESS(ROW(),COLUMN()))=TRUNC(INDIRECT(ADDRESS(ROW(),COLUMN())))</formula>
    </cfRule>
  </conditionalFormatting>
  <conditionalFormatting sqref="H14">
    <cfRule type="expression" dxfId="478" priority="48">
      <formula>INDIRECT(ADDRESS(ROW(),COLUMN()))=TRUNC(INDIRECT(ADDRESS(ROW(),COLUMN())))</formula>
    </cfRule>
  </conditionalFormatting>
  <conditionalFormatting sqref="F15">
    <cfRule type="expression" dxfId="477" priority="47">
      <formula>INDIRECT(ADDRESS(ROW(),COLUMN()))=TRUNC(INDIRECT(ADDRESS(ROW(),COLUMN())))</formula>
    </cfRule>
  </conditionalFormatting>
  <conditionalFormatting sqref="H15">
    <cfRule type="expression" dxfId="476" priority="46">
      <formula>INDIRECT(ADDRESS(ROW(),COLUMN()))=TRUNC(INDIRECT(ADDRESS(ROW(),COLUMN())))</formula>
    </cfRule>
  </conditionalFormatting>
  <conditionalFormatting sqref="F17">
    <cfRule type="expression" dxfId="475" priority="45">
      <formula>INDIRECT(ADDRESS(ROW(),COLUMN()))=TRUNC(INDIRECT(ADDRESS(ROW(),COLUMN())))</formula>
    </cfRule>
  </conditionalFormatting>
  <conditionalFormatting sqref="H17">
    <cfRule type="expression" dxfId="474" priority="44">
      <formula>INDIRECT(ADDRESS(ROW(),COLUMN()))=TRUNC(INDIRECT(ADDRESS(ROW(),COLUMN())))</formula>
    </cfRule>
  </conditionalFormatting>
  <conditionalFormatting sqref="F18 F20">
    <cfRule type="expression" dxfId="473" priority="43">
      <formula>INDIRECT(ADDRESS(ROW(),COLUMN()))=TRUNC(INDIRECT(ADDRESS(ROW(),COLUMN())))</formula>
    </cfRule>
  </conditionalFormatting>
  <conditionalFormatting sqref="F19">
    <cfRule type="expression" dxfId="472" priority="42">
      <formula>INDIRECT(ADDRESS(ROW(),COLUMN()))=TRUNC(INDIRECT(ADDRESS(ROW(),COLUMN())))</formula>
    </cfRule>
  </conditionalFormatting>
  <conditionalFormatting sqref="F21:F22">
    <cfRule type="expression" dxfId="471" priority="41">
      <formula>INDIRECT(ADDRESS(ROW(),COLUMN()))=TRUNC(INDIRECT(ADDRESS(ROW(),COLUMN())))</formula>
    </cfRule>
  </conditionalFormatting>
  <conditionalFormatting sqref="F23:F25">
    <cfRule type="expression" dxfId="470" priority="40">
      <formula>INDIRECT(ADDRESS(ROW(),COLUMN()))=TRUNC(INDIRECT(ADDRESS(ROW(),COLUMN())))</formula>
    </cfRule>
  </conditionalFormatting>
  <conditionalFormatting sqref="H23:H25">
    <cfRule type="expression" dxfId="469" priority="39">
      <formula>INDIRECT(ADDRESS(ROW(),COLUMN()))=TRUNC(INDIRECT(ADDRESS(ROW(),COLUMN())))</formula>
    </cfRule>
  </conditionalFormatting>
  <conditionalFormatting sqref="K23:K25">
    <cfRule type="expression" dxfId="468" priority="38">
      <formula>INDIRECT(ADDRESS(ROW(),COLUMN()))=TRUNC(INDIRECT(ADDRESS(ROW(),COLUMN())))</formula>
    </cfRule>
  </conditionalFormatting>
  <conditionalFormatting sqref="F26:F27">
    <cfRule type="expression" dxfId="467" priority="37">
      <formula>INDIRECT(ADDRESS(ROW(),COLUMN()))=TRUNC(INDIRECT(ADDRESS(ROW(),COLUMN())))</formula>
    </cfRule>
  </conditionalFormatting>
  <conditionalFormatting sqref="H26:H27">
    <cfRule type="expression" dxfId="466" priority="36">
      <formula>INDIRECT(ADDRESS(ROW(),COLUMN()))=TRUNC(INDIRECT(ADDRESS(ROW(),COLUMN())))</formula>
    </cfRule>
  </conditionalFormatting>
  <conditionalFormatting sqref="F28:F29 F39 F41">
    <cfRule type="expression" dxfId="465" priority="35">
      <formula>INDIRECT(ADDRESS(ROW(),COLUMN()))=TRUNC(INDIRECT(ADDRESS(ROW(),COLUMN())))</formula>
    </cfRule>
  </conditionalFormatting>
  <conditionalFormatting sqref="H28:H29 H39 H41">
    <cfRule type="expression" dxfId="464" priority="34">
      <formula>INDIRECT(ADDRESS(ROW(),COLUMN()))=TRUNC(INDIRECT(ADDRESS(ROW(),COLUMN())))</formula>
    </cfRule>
  </conditionalFormatting>
  <conditionalFormatting sqref="F37">
    <cfRule type="expression" dxfId="463" priority="33">
      <formula>INDIRECT(ADDRESS(ROW(),COLUMN()))=TRUNC(INDIRECT(ADDRESS(ROW(),COLUMN())))</formula>
    </cfRule>
  </conditionalFormatting>
  <conditionalFormatting sqref="H37">
    <cfRule type="expression" dxfId="462" priority="32">
      <formula>INDIRECT(ADDRESS(ROW(),COLUMN()))=TRUNC(INDIRECT(ADDRESS(ROW(),COLUMN())))</formula>
    </cfRule>
  </conditionalFormatting>
  <conditionalFormatting sqref="F34">
    <cfRule type="expression" dxfId="461" priority="31">
      <formula>INDIRECT(ADDRESS(ROW(),COLUMN()))=TRUNC(INDIRECT(ADDRESS(ROW(),COLUMN())))</formula>
    </cfRule>
  </conditionalFormatting>
  <conditionalFormatting sqref="H34">
    <cfRule type="expression" dxfId="460" priority="30">
      <formula>INDIRECT(ADDRESS(ROW(),COLUMN()))=TRUNC(INDIRECT(ADDRESS(ROW(),COLUMN())))</formula>
    </cfRule>
  </conditionalFormatting>
  <conditionalFormatting sqref="F35">
    <cfRule type="expression" dxfId="459" priority="29">
      <formula>INDIRECT(ADDRESS(ROW(),COLUMN()))=TRUNC(INDIRECT(ADDRESS(ROW(),COLUMN())))</formula>
    </cfRule>
  </conditionalFormatting>
  <conditionalFormatting sqref="H35">
    <cfRule type="expression" dxfId="458" priority="28">
      <formula>INDIRECT(ADDRESS(ROW(),COLUMN()))=TRUNC(INDIRECT(ADDRESS(ROW(),COLUMN())))</formula>
    </cfRule>
  </conditionalFormatting>
  <conditionalFormatting sqref="F38">
    <cfRule type="expression" dxfId="457" priority="27">
      <formula>INDIRECT(ADDRESS(ROW(),COLUMN()))=TRUNC(INDIRECT(ADDRESS(ROW(),COLUMN())))</formula>
    </cfRule>
  </conditionalFormatting>
  <conditionalFormatting sqref="H38">
    <cfRule type="expression" dxfId="456" priority="26">
      <formula>INDIRECT(ADDRESS(ROW(),COLUMN()))=TRUNC(INDIRECT(ADDRESS(ROW(),COLUMN())))</formula>
    </cfRule>
  </conditionalFormatting>
  <conditionalFormatting sqref="F40">
    <cfRule type="expression" dxfId="455" priority="25">
      <formula>INDIRECT(ADDRESS(ROW(),COLUMN()))=TRUNC(INDIRECT(ADDRESS(ROW(),COLUMN())))</formula>
    </cfRule>
  </conditionalFormatting>
  <conditionalFormatting sqref="H40">
    <cfRule type="expression" dxfId="454" priority="24">
      <formula>INDIRECT(ADDRESS(ROW(),COLUMN()))=TRUNC(INDIRECT(ADDRESS(ROW(),COLUMN())))</formula>
    </cfRule>
  </conditionalFormatting>
  <conditionalFormatting sqref="F33">
    <cfRule type="expression" dxfId="453" priority="23">
      <formula>INDIRECT(ADDRESS(ROW(),COLUMN()))=TRUNC(INDIRECT(ADDRESS(ROW(),COLUMN())))</formula>
    </cfRule>
  </conditionalFormatting>
  <conditionalFormatting sqref="H33">
    <cfRule type="expression" dxfId="452" priority="22">
      <formula>INDIRECT(ADDRESS(ROW(),COLUMN()))=TRUNC(INDIRECT(ADDRESS(ROW(),COLUMN())))</formula>
    </cfRule>
  </conditionalFormatting>
  <conditionalFormatting sqref="F36">
    <cfRule type="expression" dxfId="451" priority="21">
      <formula>INDIRECT(ADDRESS(ROW(),COLUMN()))=TRUNC(INDIRECT(ADDRESS(ROW(),COLUMN())))</formula>
    </cfRule>
  </conditionalFormatting>
  <conditionalFormatting sqref="H36">
    <cfRule type="expression" dxfId="450" priority="20">
      <formula>INDIRECT(ADDRESS(ROW(),COLUMN()))=TRUNC(INDIRECT(ADDRESS(ROW(),COLUMN())))</formula>
    </cfRule>
  </conditionalFormatting>
  <conditionalFormatting sqref="F32">
    <cfRule type="expression" dxfId="449" priority="19">
      <formula>INDIRECT(ADDRESS(ROW(),COLUMN()))=TRUNC(INDIRECT(ADDRESS(ROW(),COLUMN())))</formula>
    </cfRule>
  </conditionalFormatting>
  <conditionalFormatting sqref="H32">
    <cfRule type="expression" dxfId="448" priority="18">
      <formula>INDIRECT(ADDRESS(ROW(),COLUMN()))=TRUNC(INDIRECT(ADDRESS(ROW(),COLUMN())))</formula>
    </cfRule>
  </conditionalFormatting>
  <conditionalFormatting sqref="F30">
    <cfRule type="expression" dxfId="447" priority="17">
      <formula>INDIRECT(ADDRESS(ROW(),COLUMN()))=TRUNC(INDIRECT(ADDRESS(ROW(),COLUMN())))</formula>
    </cfRule>
  </conditionalFormatting>
  <conditionalFormatting sqref="H30">
    <cfRule type="expression" dxfId="446" priority="16">
      <formula>INDIRECT(ADDRESS(ROW(),COLUMN()))=TRUNC(INDIRECT(ADDRESS(ROW(),COLUMN())))</formula>
    </cfRule>
  </conditionalFormatting>
  <conditionalFormatting sqref="F31">
    <cfRule type="expression" dxfId="445" priority="15">
      <formula>INDIRECT(ADDRESS(ROW(),COLUMN()))=TRUNC(INDIRECT(ADDRESS(ROW(),COLUMN())))</formula>
    </cfRule>
  </conditionalFormatting>
  <conditionalFormatting sqref="H31">
    <cfRule type="expression" dxfId="444" priority="14">
      <formula>INDIRECT(ADDRESS(ROW(),COLUMN()))=TRUNC(INDIRECT(ADDRESS(ROW(),COLUMN())))</formula>
    </cfRule>
  </conditionalFormatting>
  <conditionalFormatting sqref="F42">
    <cfRule type="expression" dxfId="443" priority="13">
      <formula>INDIRECT(ADDRESS(ROW(),COLUMN()))=TRUNC(INDIRECT(ADDRESS(ROW(),COLUMN())))</formula>
    </cfRule>
  </conditionalFormatting>
  <conditionalFormatting sqref="F43:F44">
    <cfRule type="expression" dxfId="442" priority="12">
      <formula>INDIRECT(ADDRESS(ROW(),COLUMN()))=TRUNC(INDIRECT(ADDRESS(ROW(),COLUMN())))</formula>
    </cfRule>
  </conditionalFormatting>
  <conditionalFormatting sqref="H43:H44">
    <cfRule type="expression" dxfId="441" priority="11">
      <formula>INDIRECT(ADDRESS(ROW(),COLUMN()))=TRUNC(INDIRECT(ADDRESS(ROW(),COLUMN())))</formula>
    </cfRule>
  </conditionalFormatting>
  <conditionalFormatting sqref="H114">
    <cfRule type="expression" dxfId="440" priority="10">
      <formula>INDIRECT(ADDRESS(ROW(),COLUMN()))=TRUNC(INDIRECT(ADDRESS(ROW(),COLUMN())))</formula>
    </cfRule>
  </conditionalFormatting>
  <conditionalFormatting sqref="K114">
    <cfRule type="expression" dxfId="439" priority="9">
      <formula>INDIRECT(ADDRESS(ROW(),COLUMN()))=TRUNC(INDIRECT(ADDRESS(ROW(),COLUMN())))</formula>
    </cfRule>
  </conditionalFormatting>
  <conditionalFormatting sqref="N114">
    <cfRule type="expression" dxfId="438" priority="8">
      <formula>INDIRECT(ADDRESS(ROW(),COLUMN()))=TRUNC(INDIRECT(ADDRESS(ROW(),COLUMN())))</formula>
    </cfRule>
  </conditionalFormatting>
  <conditionalFormatting sqref="F116:F163">
    <cfRule type="expression" dxfId="437" priority="7">
      <formula>INDIRECT(ADDRESS(ROW(),COLUMN()))=TRUNC(INDIRECT(ADDRESS(ROW(),COLUMN())))</formula>
    </cfRule>
  </conditionalFormatting>
  <conditionalFormatting sqref="H116:H163">
    <cfRule type="expression" dxfId="436" priority="6">
      <formula>INDIRECT(ADDRESS(ROW(),COLUMN()))=TRUNC(INDIRECT(ADDRESS(ROW(),COLUMN())))</formula>
    </cfRule>
  </conditionalFormatting>
  <conditionalFormatting sqref="K115:K163">
    <cfRule type="expression" dxfId="435" priority="5">
      <formula>INDIRECT(ADDRESS(ROW(),COLUMN()))=TRUNC(INDIRECT(ADDRESS(ROW(),COLUMN())))</formula>
    </cfRule>
  </conditionalFormatting>
  <conditionalFormatting sqref="N115:N163">
    <cfRule type="expression" dxfId="434" priority="4">
      <formula>INDIRECT(ADDRESS(ROW(),COLUMN()))=TRUNC(INDIRECT(ADDRESS(ROW(),COLUMN())))</formula>
    </cfRule>
  </conditionalFormatting>
  <conditionalFormatting sqref="F114">
    <cfRule type="expression" dxfId="433" priority="3">
      <formula>INDIRECT(ADDRESS(ROW(),COLUMN()))=TRUNC(INDIRECT(ADDRESS(ROW(),COLUMN())))</formula>
    </cfRule>
  </conditionalFormatting>
  <conditionalFormatting sqref="F115">
    <cfRule type="expression" dxfId="432" priority="2">
      <formula>INDIRECT(ADDRESS(ROW(),COLUMN()))=TRUNC(INDIRECT(ADDRESS(ROW(),COLUMN())))</formula>
    </cfRule>
  </conditionalFormatting>
  <conditionalFormatting sqref="H115">
    <cfRule type="expression" dxfId="431" priority="1">
      <formula>INDIRECT(ADDRESS(ROW(),COLUMN()))=TRUNC(INDIRECT(ADDRESS(ROW(),COLUMN())))</formula>
    </cfRule>
  </conditionalFormatting>
  <dataValidations count="7">
    <dataValidation type="list" allowBlank="1" showInputMessage="1" showErrorMessage="1" sqref="C2 C109" xr:uid="{00000000-0002-0000-1300-000000000000}">
      <formula1>"補助事業,間接補助事業"</formula1>
    </dataValidation>
    <dataValidation type="list" allowBlank="1" showInputMessage="1" showErrorMessage="1" sqref="Q7:Q106" xr:uid="{00000000-0002-0000-1300-000001000000}">
      <formula1>"○"</formula1>
    </dataValidation>
    <dataValidation type="list" allowBlank="1" showInputMessage="1" showErrorMessage="1" sqref="C7:C106" xr:uid="{00000000-0002-0000-1300-000002000000}">
      <formula1>支出</formula1>
    </dataValidation>
    <dataValidation type="list" imeMode="hiragana" allowBlank="1" showInputMessage="1" showErrorMessage="1" sqref="C114:C163" xr:uid="{00000000-0002-0000-1300-000003000000}">
      <formula1>収入</formula1>
    </dataValidation>
    <dataValidation imeMode="off" allowBlank="1" showInputMessage="1" showErrorMessage="1" sqref="W9:W18 K114:K163 N114:N163 P114:P163 H7:H106 K7:K106 N7:N106 F7:F106 P7:P106 H114:H163 F114:F163 W22:W49" xr:uid="{00000000-0002-0000-1300-000004000000}"/>
    <dataValidation imeMode="disabled" allowBlank="1" showInputMessage="1" showErrorMessage="1" sqref="O2:O3 A114:A163 A7:A106 O109:O110" xr:uid="{00000000-0002-0000-1300-000005000000}"/>
    <dataValidation imeMode="hiragana" allowBlank="1" showInputMessage="1" showErrorMessage="1" sqref="L114:L163 D7:D106 I7:I106 L7:L106 I114:I163 D114:D163" xr:uid="{00000000-0002-0000-1300-000006000000}"/>
  </dataValidations>
  <pageMargins left="0.70866141732283472" right="0.70866141732283472" top="0.74803149606299213" bottom="0.74803149606299213" header="0.31496062992125984" footer="0.31496062992125984"/>
  <pageSetup paperSize="9" scale="74" orientation="portrait" r:id="rId1"/>
  <headerFooter>
    <oddHeader>&amp;L&amp;14&amp;A</oddHeader>
  </headerFooter>
  <rowBreaks count="1" manualBreakCount="1">
    <brk id="107" max="16" man="1"/>
  </rowBreaks>
  <colBreaks count="1" manualBreakCount="1">
    <brk id="17"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39997558519241921"/>
  </sheetPr>
  <dimension ref="A1:W214"/>
  <sheetViews>
    <sheetView view="pageBreakPreview" zoomScale="85" zoomScaleNormal="100" zoomScaleSheetLayoutView="85" workbookViewId="0">
      <selection activeCell="S42" sqref="S42"/>
    </sheetView>
  </sheetViews>
  <sheetFormatPr defaultColWidth="9" defaultRowHeight="13.5"/>
  <cols>
    <col min="1" max="2" width="3.375" style="42" customWidth="1"/>
    <col min="3" max="3" width="13" style="42" customWidth="1"/>
    <col min="4" max="4" width="33.5" style="42" customWidth="1"/>
    <col min="5" max="5" width="1.125" style="42" customWidth="1"/>
    <col min="6" max="6" width="9.5" style="42" customWidth="1"/>
    <col min="7" max="7" width="1.375" style="42" customWidth="1"/>
    <col min="8" max="8" width="6" style="42" customWidth="1"/>
    <col min="9" max="9" width="6.125" style="42" customWidth="1"/>
    <col min="10" max="10" width="1.875" style="42" customWidth="1"/>
    <col min="11" max="11" width="6" style="42" customWidth="1"/>
    <col min="12" max="12" width="6.125" style="42" customWidth="1"/>
    <col min="13" max="13" width="2" style="42" customWidth="1"/>
    <col min="14" max="14" width="9.5" style="42" customWidth="1"/>
    <col min="15" max="15" width="1.75" style="42" customWidth="1"/>
    <col min="16" max="16" width="9.625" style="42" customWidth="1"/>
    <col min="17" max="17" width="6.875" style="42" customWidth="1"/>
    <col min="18" max="18" width="2.75" style="42" customWidth="1"/>
    <col min="19" max="19" width="20.625" style="42" customWidth="1"/>
    <col min="20" max="20" width="18.375" style="42" customWidth="1"/>
    <col min="21" max="21" width="3.25" style="42" customWidth="1"/>
    <col min="22" max="22" width="15.625" style="225" customWidth="1"/>
    <col min="23" max="23" width="15.875" style="42" customWidth="1"/>
    <col min="24" max="16384" width="9" style="42"/>
  </cols>
  <sheetData>
    <row r="1" spans="1:23" ht="22.15" customHeight="1">
      <c r="A1" s="336" t="s">
        <v>160</v>
      </c>
      <c r="B1" s="337"/>
      <c r="C1" s="253" t="s">
        <v>46</v>
      </c>
      <c r="D1" s="327" t="s">
        <v>144</v>
      </c>
      <c r="E1" s="328"/>
      <c r="F1" s="328"/>
      <c r="G1" s="328"/>
      <c r="H1" s="328"/>
      <c r="I1" s="328"/>
      <c r="J1" s="329"/>
      <c r="K1" s="224"/>
      <c r="L1" s="320" t="s">
        <v>18</v>
      </c>
      <c r="M1" s="320"/>
      <c r="N1" s="320"/>
      <c r="O1" s="319">
        <f>W35</f>
        <v>0</v>
      </c>
      <c r="P1" s="319"/>
      <c r="Q1" s="319"/>
      <c r="V1" s="42"/>
    </row>
    <row r="2" spans="1:23" ht="22.15" customHeight="1">
      <c r="A2" s="330">
        <v>17</v>
      </c>
      <c r="B2" s="331"/>
      <c r="C2" s="334"/>
      <c r="D2" s="321"/>
      <c r="E2" s="322"/>
      <c r="F2" s="322"/>
      <c r="G2" s="322"/>
      <c r="H2" s="322"/>
      <c r="I2" s="322"/>
      <c r="J2" s="323"/>
      <c r="K2" s="224"/>
      <c r="L2" s="320" t="s">
        <v>133</v>
      </c>
      <c r="M2" s="320"/>
      <c r="N2" s="320"/>
      <c r="O2" s="319">
        <f>W49</f>
        <v>0</v>
      </c>
      <c r="P2" s="319"/>
      <c r="Q2" s="319"/>
    </row>
    <row r="3" spans="1:23" ht="22.15" customHeight="1">
      <c r="A3" s="332"/>
      <c r="B3" s="333"/>
      <c r="C3" s="335"/>
      <c r="D3" s="324"/>
      <c r="E3" s="325"/>
      <c r="F3" s="325"/>
      <c r="G3" s="325"/>
      <c r="H3" s="325"/>
      <c r="I3" s="325"/>
      <c r="J3" s="326"/>
      <c r="K3" s="226"/>
      <c r="L3" s="320" t="s">
        <v>33</v>
      </c>
      <c r="M3" s="320"/>
      <c r="N3" s="320"/>
      <c r="O3" s="319">
        <f>W50</f>
        <v>0</v>
      </c>
      <c r="P3" s="319"/>
      <c r="Q3" s="319"/>
      <c r="V3" s="42"/>
    </row>
    <row r="4" spans="1:23" ht="21.75" customHeight="1" thickBot="1">
      <c r="A4" s="227"/>
      <c r="B4" s="227"/>
      <c r="E4" s="228"/>
      <c r="F4" s="228"/>
      <c r="G4" s="228"/>
      <c r="H4" s="228"/>
      <c r="I4" s="228"/>
      <c r="J4" s="228"/>
      <c r="K4" s="228"/>
      <c r="L4" s="228"/>
      <c r="M4" s="228"/>
      <c r="N4" s="228"/>
      <c r="O4" s="228"/>
      <c r="P4" s="229"/>
      <c r="U4" s="230" t="s">
        <v>142</v>
      </c>
      <c r="W4" s="231" t="s">
        <v>10</v>
      </c>
    </row>
    <row r="5" spans="1:23" ht="20.25" customHeight="1" thickTop="1" thickBot="1">
      <c r="A5" s="45" t="s">
        <v>3</v>
      </c>
      <c r="B5" s="45"/>
      <c r="C5" s="232"/>
      <c r="D5" s="46"/>
      <c r="E5" s="46"/>
      <c r="F5" s="46"/>
      <c r="G5" s="46"/>
      <c r="H5" s="46"/>
      <c r="I5" s="46"/>
      <c r="J5" s="46"/>
      <c r="K5" s="46"/>
      <c r="L5" s="46"/>
      <c r="M5" s="46"/>
      <c r="N5" s="46"/>
      <c r="O5" s="46"/>
      <c r="Q5" s="70" t="s">
        <v>10</v>
      </c>
      <c r="U5" s="365" t="s">
        <v>141</v>
      </c>
      <c r="V5" s="366"/>
      <c r="W5" s="233">
        <f>W18-W50</f>
        <v>0</v>
      </c>
    </row>
    <row r="6" spans="1:23" ht="28.15" customHeight="1" thickTop="1">
      <c r="A6" s="367" t="s">
        <v>54</v>
      </c>
      <c r="B6" s="368"/>
      <c r="C6" s="234" t="s">
        <v>17</v>
      </c>
      <c r="D6" s="47" t="s">
        <v>27</v>
      </c>
      <c r="E6" s="40"/>
      <c r="F6" s="51" t="s">
        <v>24</v>
      </c>
      <c r="G6" s="50" t="s">
        <v>28</v>
      </c>
      <c r="H6" s="51" t="s">
        <v>23</v>
      </c>
      <c r="I6" s="52" t="s">
        <v>25</v>
      </c>
      <c r="J6" s="50" t="s">
        <v>28</v>
      </c>
      <c r="K6" s="51" t="s">
        <v>29</v>
      </c>
      <c r="L6" s="52" t="s">
        <v>25</v>
      </c>
      <c r="M6" s="50" t="s">
        <v>30</v>
      </c>
      <c r="N6" s="51" t="s">
        <v>31</v>
      </c>
      <c r="O6" s="50" t="s">
        <v>32</v>
      </c>
      <c r="P6" s="235" t="s">
        <v>7</v>
      </c>
      <c r="Q6" s="236" t="s">
        <v>26</v>
      </c>
      <c r="U6" s="237"/>
      <c r="V6" s="237"/>
    </row>
    <row r="7" spans="1:23" ht="18" customHeight="1">
      <c r="A7" s="373">
        <v>1</v>
      </c>
      <c r="B7" s="374"/>
      <c r="C7" s="27"/>
      <c r="D7" s="101"/>
      <c r="E7" s="85"/>
      <c r="F7" s="28"/>
      <c r="G7" s="85"/>
      <c r="H7" s="80"/>
      <c r="I7" s="29"/>
      <c r="J7" s="88"/>
      <c r="K7" s="83"/>
      <c r="L7" s="29"/>
      <c r="M7" s="88"/>
      <c r="N7" s="25"/>
      <c r="O7" s="89"/>
      <c r="P7" s="238">
        <f>IF(F7="",0,INT(SUM(PRODUCT(F7,H7,K7),N7)))</f>
        <v>0</v>
      </c>
      <c r="Q7" s="74"/>
      <c r="U7" s="230" t="s">
        <v>135</v>
      </c>
      <c r="V7" s="43"/>
      <c r="W7" s="231" t="s">
        <v>10</v>
      </c>
    </row>
    <row r="8" spans="1:23" ht="18" customHeight="1">
      <c r="A8" s="317">
        <v>2</v>
      </c>
      <c r="B8" s="318"/>
      <c r="C8" s="9"/>
      <c r="D8" s="102"/>
      <c r="E8" s="86"/>
      <c r="F8" s="22"/>
      <c r="G8" s="86"/>
      <c r="H8" s="81"/>
      <c r="I8" s="11"/>
      <c r="J8" s="87"/>
      <c r="K8" s="82"/>
      <c r="L8" s="11"/>
      <c r="M8" s="87"/>
      <c r="N8" s="23"/>
      <c r="O8" s="90"/>
      <c r="P8" s="239">
        <f>IF(F8="",0,INT(SUM(PRODUCT(F8,H8,K8),N8)))</f>
        <v>0</v>
      </c>
      <c r="Q8" s="75"/>
      <c r="U8" s="355" t="s">
        <v>17</v>
      </c>
      <c r="V8" s="356"/>
      <c r="W8" s="126" t="s">
        <v>47</v>
      </c>
    </row>
    <row r="9" spans="1:23" ht="18" customHeight="1">
      <c r="A9" s="317">
        <v>3</v>
      </c>
      <c r="B9" s="318"/>
      <c r="C9" s="9"/>
      <c r="D9" s="102"/>
      <c r="E9" s="86"/>
      <c r="F9" s="22"/>
      <c r="G9" s="86"/>
      <c r="H9" s="81"/>
      <c r="I9" s="11"/>
      <c r="J9" s="87"/>
      <c r="K9" s="82"/>
      <c r="L9" s="11"/>
      <c r="M9" s="87"/>
      <c r="N9" s="23"/>
      <c r="O9" s="90"/>
      <c r="P9" s="239">
        <f>IF(F9="",0,INT(SUM(PRODUCT(F9,H9,K9),N9)))</f>
        <v>0</v>
      </c>
      <c r="Q9" s="75"/>
      <c r="U9" s="363" t="s">
        <v>138</v>
      </c>
      <c r="V9" s="363"/>
      <c r="W9" s="147">
        <f>SUMIF($C$114:$C$163,U9,$P$114:$P$163)</f>
        <v>0</v>
      </c>
    </row>
    <row r="10" spans="1:23" ht="18" customHeight="1">
      <c r="A10" s="317">
        <v>4</v>
      </c>
      <c r="B10" s="318"/>
      <c r="C10" s="9"/>
      <c r="D10" s="102"/>
      <c r="E10" s="86"/>
      <c r="F10" s="22"/>
      <c r="G10" s="86"/>
      <c r="H10" s="81"/>
      <c r="I10" s="11"/>
      <c r="J10" s="87"/>
      <c r="K10" s="82"/>
      <c r="L10" s="11"/>
      <c r="M10" s="87"/>
      <c r="N10" s="23"/>
      <c r="O10" s="90"/>
      <c r="P10" s="239">
        <f t="shared" ref="P10:P73" si="0">IF(F10="",0,INT(SUM(PRODUCT(F10,H10,K10),N10)))</f>
        <v>0</v>
      </c>
      <c r="Q10" s="75"/>
      <c r="U10" s="364" t="s">
        <v>155</v>
      </c>
      <c r="V10" s="364"/>
      <c r="W10" s="147">
        <f>SUMIF($C$114:$C$163,U10,$P$114:$P$163)</f>
        <v>0</v>
      </c>
    </row>
    <row r="11" spans="1:23" ht="18" customHeight="1">
      <c r="A11" s="317">
        <v>5</v>
      </c>
      <c r="B11" s="318"/>
      <c r="C11" s="9"/>
      <c r="D11" s="102"/>
      <c r="E11" s="86"/>
      <c r="F11" s="22"/>
      <c r="G11" s="86"/>
      <c r="H11" s="81"/>
      <c r="I11" s="11"/>
      <c r="J11" s="87"/>
      <c r="K11" s="82"/>
      <c r="L11" s="11"/>
      <c r="M11" s="87"/>
      <c r="N11" s="23"/>
      <c r="O11" s="90"/>
      <c r="P11" s="239">
        <f t="shared" si="0"/>
        <v>0</v>
      </c>
      <c r="Q11" s="75"/>
      <c r="U11" s="348" t="s">
        <v>51</v>
      </c>
      <c r="V11" s="145" t="s">
        <v>13</v>
      </c>
      <c r="W11" s="147">
        <f>SUMIF($C$114:$C$163,V11,$P$114:$P$163)</f>
        <v>0</v>
      </c>
    </row>
    <row r="12" spans="1:23" ht="18" customHeight="1">
      <c r="A12" s="317">
        <v>6</v>
      </c>
      <c r="B12" s="318"/>
      <c r="C12" s="9"/>
      <c r="D12" s="102"/>
      <c r="E12" s="86"/>
      <c r="F12" s="22"/>
      <c r="G12" s="86"/>
      <c r="H12" s="81"/>
      <c r="I12" s="11"/>
      <c r="J12" s="87"/>
      <c r="K12" s="82"/>
      <c r="L12" s="11"/>
      <c r="M12" s="87"/>
      <c r="N12" s="23"/>
      <c r="O12" s="90"/>
      <c r="P12" s="239">
        <f t="shared" si="0"/>
        <v>0</v>
      </c>
      <c r="Q12" s="75"/>
      <c r="U12" s="349"/>
      <c r="V12" s="143" t="s">
        <v>8</v>
      </c>
      <c r="W12" s="148">
        <f>SUMIF($C$114:$C$163,V12,$P$114:$P$163)</f>
        <v>0</v>
      </c>
    </row>
    <row r="13" spans="1:23" ht="18" customHeight="1">
      <c r="A13" s="317">
        <v>7</v>
      </c>
      <c r="B13" s="318"/>
      <c r="C13" s="9"/>
      <c r="D13" s="102"/>
      <c r="E13" s="86"/>
      <c r="F13" s="22"/>
      <c r="G13" s="86"/>
      <c r="H13" s="81"/>
      <c r="I13" s="11"/>
      <c r="J13" s="87"/>
      <c r="K13" s="82"/>
      <c r="L13" s="11"/>
      <c r="M13" s="87"/>
      <c r="N13" s="23"/>
      <c r="O13" s="90"/>
      <c r="P13" s="239">
        <f t="shared" si="0"/>
        <v>0</v>
      </c>
      <c r="Q13" s="75"/>
      <c r="U13" s="349"/>
      <c r="V13" s="143" t="s">
        <v>4</v>
      </c>
      <c r="W13" s="148">
        <f>SUMIF($C$114:$C$163,V13,$P$114:$P$163)</f>
        <v>0</v>
      </c>
    </row>
    <row r="14" spans="1:23" ht="18" customHeight="1">
      <c r="A14" s="317">
        <v>8</v>
      </c>
      <c r="B14" s="318"/>
      <c r="C14" s="9"/>
      <c r="D14" s="102"/>
      <c r="E14" s="86"/>
      <c r="F14" s="22"/>
      <c r="G14" s="86"/>
      <c r="H14" s="81"/>
      <c r="I14" s="11"/>
      <c r="J14" s="87"/>
      <c r="K14" s="82"/>
      <c r="L14" s="11"/>
      <c r="M14" s="87"/>
      <c r="N14" s="23"/>
      <c r="O14" s="90"/>
      <c r="P14" s="239">
        <f t="shared" si="0"/>
        <v>0</v>
      </c>
      <c r="Q14" s="75"/>
      <c r="U14" s="349"/>
      <c r="V14" s="146" t="s">
        <v>14</v>
      </c>
      <c r="W14" s="149">
        <f>SUMIF($C$114:$C$163,V14,$P$114:$P$163)</f>
        <v>0</v>
      </c>
    </row>
    <row r="15" spans="1:23" ht="18" customHeight="1">
      <c r="A15" s="317">
        <v>9</v>
      </c>
      <c r="B15" s="318"/>
      <c r="C15" s="9"/>
      <c r="D15" s="102"/>
      <c r="E15" s="86"/>
      <c r="F15" s="22"/>
      <c r="G15" s="86"/>
      <c r="H15" s="81"/>
      <c r="I15" s="11"/>
      <c r="J15" s="87"/>
      <c r="K15" s="82"/>
      <c r="L15" s="11"/>
      <c r="M15" s="87"/>
      <c r="N15" s="23"/>
      <c r="O15" s="90"/>
      <c r="P15" s="239">
        <f t="shared" si="0"/>
        <v>0</v>
      </c>
      <c r="Q15" s="75"/>
      <c r="U15" s="350"/>
      <c r="V15" s="144" t="s">
        <v>50</v>
      </c>
      <c r="W15" s="147">
        <f>SUM(W11:W14)</f>
        <v>0</v>
      </c>
    </row>
    <row r="16" spans="1:23" ht="18" customHeight="1">
      <c r="A16" s="317">
        <v>10</v>
      </c>
      <c r="B16" s="318"/>
      <c r="C16" s="9"/>
      <c r="D16" s="102"/>
      <c r="E16" s="86"/>
      <c r="F16" s="22"/>
      <c r="G16" s="86"/>
      <c r="H16" s="81"/>
      <c r="I16" s="11"/>
      <c r="J16" s="87"/>
      <c r="K16" s="82"/>
      <c r="L16" s="11"/>
      <c r="M16" s="87"/>
      <c r="N16" s="23"/>
      <c r="O16" s="90"/>
      <c r="P16" s="239">
        <f t="shared" si="0"/>
        <v>0</v>
      </c>
      <c r="Q16" s="75"/>
      <c r="U16" s="351" t="s">
        <v>0</v>
      </c>
      <c r="V16" s="351"/>
      <c r="W16" s="186">
        <f>SUM(W9:W14)</f>
        <v>0</v>
      </c>
    </row>
    <row r="17" spans="1:23" ht="18" customHeight="1" thickBot="1">
      <c r="A17" s="317">
        <v>11</v>
      </c>
      <c r="B17" s="318"/>
      <c r="C17" s="9"/>
      <c r="D17" s="102"/>
      <c r="E17" s="86"/>
      <c r="F17" s="22"/>
      <c r="G17" s="86"/>
      <c r="H17" s="81"/>
      <c r="I17" s="11"/>
      <c r="J17" s="87"/>
      <c r="K17" s="82"/>
      <c r="L17" s="11"/>
      <c r="M17" s="87"/>
      <c r="N17" s="23"/>
      <c r="O17" s="90"/>
      <c r="P17" s="239">
        <f t="shared" si="0"/>
        <v>0</v>
      </c>
      <c r="Q17" s="75"/>
      <c r="U17" s="352" t="s">
        <v>15</v>
      </c>
      <c r="V17" s="352"/>
      <c r="W17" s="187">
        <f>SUMIF($C$114:$C$163,U17,$P$114:$P$163)</f>
        <v>0</v>
      </c>
    </row>
    <row r="18" spans="1:23" ht="18" customHeight="1" thickTop="1" thickBot="1">
      <c r="A18" s="317">
        <v>12</v>
      </c>
      <c r="B18" s="318"/>
      <c r="C18" s="9"/>
      <c r="D18" s="102"/>
      <c r="E18" s="86"/>
      <c r="F18" s="22"/>
      <c r="G18" s="87"/>
      <c r="H18" s="82"/>
      <c r="I18" s="11"/>
      <c r="J18" s="87"/>
      <c r="K18" s="82"/>
      <c r="L18" s="11"/>
      <c r="M18" s="87"/>
      <c r="N18" s="23"/>
      <c r="O18" s="90"/>
      <c r="P18" s="239">
        <f t="shared" si="0"/>
        <v>0</v>
      </c>
      <c r="Q18" s="75"/>
      <c r="U18" s="353" t="s">
        <v>16</v>
      </c>
      <c r="V18" s="354"/>
      <c r="W18" s="150">
        <f>SUM(W16:W17)</f>
        <v>0</v>
      </c>
    </row>
    <row r="19" spans="1:23" ht="18" customHeight="1" thickTop="1">
      <c r="A19" s="317">
        <v>13</v>
      </c>
      <c r="B19" s="318"/>
      <c r="C19" s="9"/>
      <c r="D19" s="102"/>
      <c r="E19" s="86"/>
      <c r="F19" s="22"/>
      <c r="G19" s="87"/>
      <c r="H19" s="82"/>
      <c r="I19" s="11"/>
      <c r="J19" s="87"/>
      <c r="K19" s="82"/>
      <c r="L19" s="11"/>
      <c r="M19" s="87"/>
      <c r="N19" s="23"/>
      <c r="O19" s="90"/>
      <c r="P19" s="239">
        <f t="shared" si="0"/>
        <v>0</v>
      </c>
      <c r="Q19" s="75"/>
      <c r="U19" s="54"/>
      <c r="V19" s="54"/>
      <c r="W19" s="55"/>
    </row>
    <row r="20" spans="1:23" ht="18" customHeight="1">
      <c r="A20" s="317">
        <v>14</v>
      </c>
      <c r="B20" s="318"/>
      <c r="C20" s="9"/>
      <c r="D20" s="102"/>
      <c r="E20" s="86"/>
      <c r="F20" s="22"/>
      <c r="G20" s="87"/>
      <c r="H20" s="82"/>
      <c r="I20" s="11"/>
      <c r="J20" s="87"/>
      <c r="K20" s="82"/>
      <c r="L20" s="11"/>
      <c r="M20" s="87"/>
      <c r="N20" s="23"/>
      <c r="O20" s="90"/>
      <c r="P20" s="239">
        <f t="shared" si="0"/>
        <v>0</v>
      </c>
      <c r="Q20" s="75"/>
      <c r="U20" s="142" t="s">
        <v>136</v>
      </c>
      <c r="V20" s="54"/>
      <c r="W20" s="231" t="s">
        <v>10</v>
      </c>
    </row>
    <row r="21" spans="1:23" ht="18" customHeight="1">
      <c r="A21" s="317">
        <v>15</v>
      </c>
      <c r="B21" s="318"/>
      <c r="C21" s="9"/>
      <c r="D21" s="102"/>
      <c r="E21" s="86"/>
      <c r="F21" s="22"/>
      <c r="G21" s="87"/>
      <c r="H21" s="82"/>
      <c r="I21" s="11"/>
      <c r="J21" s="87"/>
      <c r="K21" s="82"/>
      <c r="L21" s="11"/>
      <c r="M21" s="87"/>
      <c r="N21" s="23"/>
      <c r="O21" s="90"/>
      <c r="P21" s="239">
        <f t="shared" si="0"/>
        <v>0</v>
      </c>
      <c r="Q21" s="75"/>
      <c r="U21" s="355" t="s">
        <v>17</v>
      </c>
      <c r="V21" s="356"/>
      <c r="W21" s="126" t="s">
        <v>47</v>
      </c>
    </row>
    <row r="22" spans="1:23" ht="18" customHeight="1">
      <c r="A22" s="317">
        <v>16</v>
      </c>
      <c r="B22" s="318"/>
      <c r="C22" s="9"/>
      <c r="D22" s="102"/>
      <c r="E22" s="86"/>
      <c r="F22" s="22"/>
      <c r="G22" s="87"/>
      <c r="H22" s="82"/>
      <c r="I22" s="11"/>
      <c r="J22" s="87"/>
      <c r="K22" s="82"/>
      <c r="L22" s="11"/>
      <c r="M22" s="87"/>
      <c r="N22" s="23"/>
      <c r="O22" s="90"/>
      <c r="P22" s="239">
        <f t="shared" si="0"/>
        <v>0</v>
      </c>
      <c r="Q22" s="75"/>
      <c r="U22" s="311" t="s">
        <v>18</v>
      </c>
      <c r="V22" s="156" t="s">
        <v>77</v>
      </c>
      <c r="W22" s="157">
        <f t="shared" ref="W22:W33" si="1">SUMIFS($P$7:$P$105,$C$7:$C$105,$V22,$Q$7:$Q$105,"")</f>
        <v>0</v>
      </c>
    </row>
    <row r="23" spans="1:23" ht="18" customHeight="1">
      <c r="A23" s="317">
        <v>17</v>
      </c>
      <c r="B23" s="318"/>
      <c r="C23" s="9"/>
      <c r="D23" s="102"/>
      <c r="E23" s="86"/>
      <c r="F23" s="22"/>
      <c r="G23" s="86"/>
      <c r="H23" s="81"/>
      <c r="I23" s="11"/>
      <c r="J23" s="86"/>
      <c r="K23" s="82"/>
      <c r="L23" s="17"/>
      <c r="M23" s="87"/>
      <c r="N23" s="23"/>
      <c r="O23" s="90"/>
      <c r="P23" s="239">
        <f t="shared" si="0"/>
        <v>0</v>
      </c>
      <c r="Q23" s="75"/>
      <c r="U23" s="312"/>
      <c r="V23" s="158" t="s">
        <v>78</v>
      </c>
      <c r="W23" s="159">
        <f t="shared" si="1"/>
        <v>0</v>
      </c>
    </row>
    <row r="24" spans="1:23" ht="18" customHeight="1">
      <c r="A24" s="317">
        <v>18</v>
      </c>
      <c r="B24" s="318"/>
      <c r="C24" s="9"/>
      <c r="D24" s="102"/>
      <c r="E24" s="86"/>
      <c r="F24" s="22"/>
      <c r="G24" s="86"/>
      <c r="H24" s="81"/>
      <c r="I24" s="11"/>
      <c r="J24" s="86"/>
      <c r="K24" s="82"/>
      <c r="L24" s="17"/>
      <c r="M24" s="87"/>
      <c r="N24" s="23"/>
      <c r="O24" s="90"/>
      <c r="P24" s="239">
        <f t="shared" si="0"/>
        <v>0</v>
      </c>
      <c r="Q24" s="75"/>
      <c r="U24" s="312"/>
      <c r="V24" s="158" t="s">
        <v>79</v>
      </c>
      <c r="W24" s="159">
        <f t="shared" si="1"/>
        <v>0</v>
      </c>
    </row>
    <row r="25" spans="1:23" ht="18" customHeight="1">
      <c r="A25" s="317">
        <v>19</v>
      </c>
      <c r="B25" s="318"/>
      <c r="C25" s="9"/>
      <c r="D25" s="102"/>
      <c r="E25" s="86"/>
      <c r="F25" s="22"/>
      <c r="G25" s="86"/>
      <c r="H25" s="81"/>
      <c r="I25" s="11"/>
      <c r="J25" s="86"/>
      <c r="K25" s="82"/>
      <c r="L25" s="17"/>
      <c r="M25" s="87"/>
      <c r="N25" s="23"/>
      <c r="O25" s="90"/>
      <c r="P25" s="239">
        <f t="shared" si="0"/>
        <v>0</v>
      </c>
      <c r="Q25" s="75"/>
      <c r="U25" s="312"/>
      <c r="V25" s="158" t="s">
        <v>1</v>
      </c>
      <c r="W25" s="159">
        <f t="shared" si="1"/>
        <v>0</v>
      </c>
    </row>
    <row r="26" spans="1:23" ht="18" customHeight="1">
      <c r="A26" s="317">
        <v>20</v>
      </c>
      <c r="B26" s="318"/>
      <c r="C26" s="9"/>
      <c r="D26" s="102"/>
      <c r="E26" s="86"/>
      <c r="F26" s="22"/>
      <c r="G26" s="86"/>
      <c r="H26" s="81"/>
      <c r="I26" s="11"/>
      <c r="J26" s="87"/>
      <c r="K26" s="82"/>
      <c r="L26" s="11"/>
      <c r="M26" s="87"/>
      <c r="N26" s="23"/>
      <c r="O26" s="90"/>
      <c r="P26" s="239">
        <f t="shared" si="0"/>
        <v>0</v>
      </c>
      <c r="Q26" s="75"/>
      <c r="U26" s="312"/>
      <c r="V26" s="158" t="s">
        <v>81</v>
      </c>
      <c r="W26" s="159">
        <f t="shared" si="1"/>
        <v>0</v>
      </c>
    </row>
    <row r="27" spans="1:23" ht="18" customHeight="1">
      <c r="A27" s="317">
        <v>21</v>
      </c>
      <c r="B27" s="318"/>
      <c r="C27" s="9"/>
      <c r="D27" s="102"/>
      <c r="E27" s="86"/>
      <c r="F27" s="22"/>
      <c r="G27" s="86"/>
      <c r="H27" s="81"/>
      <c r="I27" s="11"/>
      <c r="J27" s="87"/>
      <c r="K27" s="82"/>
      <c r="L27" s="11"/>
      <c r="M27" s="87"/>
      <c r="N27" s="23"/>
      <c r="O27" s="90"/>
      <c r="P27" s="239">
        <f t="shared" si="0"/>
        <v>0</v>
      </c>
      <c r="Q27" s="75"/>
      <c r="U27" s="312"/>
      <c r="V27" s="158" t="s">
        <v>82</v>
      </c>
      <c r="W27" s="159">
        <f t="shared" si="1"/>
        <v>0</v>
      </c>
    </row>
    <row r="28" spans="1:23" ht="18" customHeight="1">
      <c r="A28" s="317">
        <v>22</v>
      </c>
      <c r="B28" s="318"/>
      <c r="C28" s="9"/>
      <c r="D28" s="102"/>
      <c r="E28" s="86"/>
      <c r="F28" s="22"/>
      <c r="G28" s="86"/>
      <c r="H28" s="81"/>
      <c r="I28" s="11"/>
      <c r="J28" s="87"/>
      <c r="K28" s="82"/>
      <c r="L28" s="11"/>
      <c r="M28" s="87"/>
      <c r="N28" s="23"/>
      <c r="O28" s="90"/>
      <c r="P28" s="239">
        <f t="shared" si="0"/>
        <v>0</v>
      </c>
      <c r="Q28" s="75"/>
      <c r="U28" s="312"/>
      <c r="V28" s="158" t="s">
        <v>83</v>
      </c>
      <c r="W28" s="159">
        <f t="shared" si="1"/>
        <v>0</v>
      </c>
    </row>
    <row r="29" spans="1:23" ht="18" customHeight="1">
      <c r="A29" s="317">
        <v>23</v>
      </c>
      <c r="B29" s="318"/>
      <c r="C29" s="9"/>
      <c r="D29" s="102"/>
      <c r="E29" s="86"/>
      <c r="F29" s="22"/>
      <c r="G29" s="86"/>
      <c r="H29" s="81"/>
      <c r="I29" s="11"/>
      <c r="J29" s="87"/>
      <c r="K29" s="82"/>
      <c r="L29" s="11"/>
      <c r="M29" s="87"/>
      <c r="N29" s="23"/>
      <c r="O29" s="90"/>
      <c r="P29" s="239">
        <f t="shared" si="0"/>
        <v>0</v>
      </c>
      <c r="Q29" s="75"/>
      <c r="U29" s="312"/>
      <c r="V29" s="158" t="s">
        <v>84</v>
      </c>
      <c r="W29" s="159">
        <f t="shared" si="1"/>
        <v>0</v>
      </c>
    </row>
    <row r="30" spans="1:23" ht="18" customHeight="1">
      <c r="A30" s="317">
        <v>24</v>
      </c>
      <c r="B30" s="318"/>
      <c r="C30" s="9"/>
      <c r="D30" s="102"/>
      <c r="E30" s="86"/>
      <c r="F30" s="22"/>
      <c r="G30" s="86"/>
      <c r="H30" s="81"/>
      <c r="I30" s="11"/>
      <c r="J30" s="87"/>
      <c r="K30" s="82"/>
      <c r="L30" s="11"/>
      <c r="M30" s="87"/>
      <c r="N30" s="23"/>
      <c r="O30" s="90"/>
      <c r="P30" s="239">
        <f t="shared" si="0"/>
        <v>0</v>
      </c>
      <c r="Q30" s="75"/>
      <c r="U30" s="312"/>
      <c r="V30" s="158" t="s">
        <v>85</v>
      </c>
      <c r="W30" s="159">
        <f t="shared" si="1"/>
        <v>0</v>
      </c>
    </row>
    <row r="31" spans="1:23" ht="18" customHeight="1">
      <c r="A31" s="317">
        <v>25</v>
      </c>
      <c r="B31" s="318"/>
      <c r="C31" s="9"/>
      <c r="D31" s="102"/>
      <c r="E31" s="86"/>
      <c r="F31" s="22"/>
      <c r="G31" s="86"/>
      <c r="H31" s="81"/>
      <c r="I31" s="11"/>
      <c r="J31" s="87"/>
      <c r="K31" s="82"/>
      <c r="L31" s="11"/>
      <c r="M31" s="87"/>
      <c r="N31" s="23"/>
      <c r="O31" s="90"/>
      <c r="P31" s="239">
        <f t="shared" si="0"/>
        <v>0</v>
      </c>
      <c r="Q31" s="75"/>
      <c r="U31" s="312"/>
      <c r="V31" s="158" t="s">
        <v>86</v>
      </c>
      <c r="W31" s="159">
        <f t="shared" si="1"/>
        <v>0</v>
      </c>
    </row>
    <row r="32" spans="1:23" ht="18" customHeight="1">
      <c r="A32" s="317">
        <v>26</v>
      </c>
      <c r="B32" s="318"/>
      <c r="C32" s="9"/>
      <c r="D32" s="102"/>
      <c r="E32" s="86"/>
      <c r="F32" s="22"/>
      <c r="G32" s="86"/>
      <c r="H32" s="81"/>
      <c r="I32" s="11"/>
      <c r="J32" s="87"/>
      <c r="K32" s="82"/>
      <c r="L32" s="11"/>
      <c r="M32" s="87"/>
      <c r="N32" s="23"/>
      <c r="O32" s="90"/>
      <c r="P32" s="239">
        <f t="shared" si="0"/>
        <v>0</v>
      </c>
      <c r="Q32" s="75"/>
      <c r="U32" s="312"/>
      <c r="V32" s="158" t="s">
        <v>129</v>
      </c>
      <c r="W32" s="159">
        <f t="shared" si="1"/>
        <v>0</v>
      </c>
    </row>
    <row r="33" spans="1:23" ht="18" customHeight="1">
      <c r="A33" s="317">
        <v>27</v>
      </c>
      <c r="B33" s="318"/>
      <c r="C33" s="9"/>
      <c r="D33" s="102"/>
      <c r="E33" s="86"/>
      <c r="F33" s="22"/>
      <c r="G33" s="86"/>
      <c r="H33" s="81"/>
      <c r="I33" s="11"/>
      <c r="J33" s="87"/>
      <c r="K33" s="82"/>
      <c r="L33" s="11"/>
      <c r="M33" s="87"/>
      <c r="N33" s="23"/>
      <c r="O33" s="90"/>
      <c r="P33" s="239">
        <f t="shared" si="0"/>
        <v>0</v>
      </c>
      <c r="Q33" s="75"/>
      <c r="U33" s="312"/>
      <c r="V33" s="158" t="s">
        <v>19</v>
      </c>
      <c r="W33" s="159">
        <f t="shared" si="1"/>
        <v>0</v>
      </c>
    </row>
    <row r="34" spans="1:23" ht="18" customHeight="1">
      <c r="A34" s="317">
        <v>28</v>
      </c>
      <c r="B34" s="318"/>
      <c r="C34" s="9"/>
      <c r="D34" s="102"/>
      <c r="E34" s="86"/>
      <c r="F34" s="22"/>
      <c r="G34" s="86"/>
      <c r="H34" s="81"/>
      <c r="I34" s="11"/>
      <c r="J34" s="87"/>
      <c r="K34" s="82"/>
      <c r="L34" s="11"/>
      <c r="M34" s="87"/>
      <c r="N34" s="23"/>
      <c r="O34" s="90"/>
      <c r="P34" s="239">
        <f t="shared" si="0"/>
        <v>0</v>
      </c>
      <c r="Q34" s="75"/>
      <c r="U34" s="312"/>
      <c r="V34" s="269" t="s">
        <v>171</v>
      </c>
      <c r="W34" s="159">
        <f>SUMIFS($P$7:$P$105,$C$7:$C$105,$V34,$Q$7:$Q$105,"")</f>
        <v>0</v>
      </c>
    </row>
    <row r="35" spans="1:23" ht="18" customHeight="1">
      <c r="A35" s="317">
        <v>29</v>
      </c>
      <c r="B35" s="318"/>
      <c r="C35" s="9"/>
      <c r="D35" s="102"/>
      <c r="E35" s="86"/>
      <c r="F35" s="22"/>
      <c r="G35" s="86"/>
      <c r="H35" s="81"/>
      <c r="I35" s="11"/>
      <c r="J35" s="87"/>
      <c r="K35" s="82"/>
      <c r="L35" s="11"/>
      <c r="M35" s="87"/>
      <c r="N35" s="23"/>
      <c r="O35" s="90"/>
      <c r="P35" s="239">
        <f t="shared" si="0"/>
        <v>0</v>
      </c>
      <c r="Q35" s="75"/>
      <c r="U35" s="313"/>
      <c r="V35" s="160" t="s">
        <v>140</v>
      </c>
      <c r="W35" s="161">
        <f>SUM(W22:W33)</f>
        <v>0</v>
      </c>
    </row>
    <row r="36" spans="1:23" ht="18" customHeight="1">
      <c r="A36" s="317">
        <v>30</v>
      </c>
      <c r="B36" s="318"/>
      <c r="C36" s="9"/>
      <c r="D36" s="102"/>
      <c r="E36" s="86"/>
      <c r="F36" s="22"/>
      <c r="G36" s="86"/>
      <c r="H36" s="81"/>
      <c r="I36" s="11"/>
      <c r="J36" s="87"/>
      <c r="K36" s="82"/>
      <c r="L36" s="11"/>
      <c r="M36" s="87"/>
      <c r="N36" s="23"/>
      <c r="O36" s="90"/>
      <c r="P36" s="239">
        <f t="shared" si="0"/>
        <v>0</v>
      </c>
      <c r="Q36" s="75"/>
      <c r="U36" s="314" t="s">
        <v>133</v>
      </c>
      <c r="V36" s="152" t="s">
        <v>77</v>
      </c>
      <c r="W36" s="153">
        <f t="shared" ref="W36:W47" si="2">SUMIFS($P$7:$P$105,$C$7:$C$105,$V36,$Q$7:$Q$105,"○")</f>
        <v>0</v>
      </c>
    </row>
    <row r="37" spans="1:23" ht="18" customHeight="1">
      <c r="A37" s="317">
        <v>31</v>
      </c>
      <c r="B37" s="318"/>
      <c r="C37" s="9"/>
      <c r="D37" s="102"/>
      <c r="E37" s="86"/>
      <c r="F37" s="22"/>
      <c r="G37" s="86"/>
      <c r="H37" s="81"/>
      <c r="I37" s="11"/>
      <c r="J37" s="87"/>
      <c r="K37" s="82"/>
      <c r="L37" s="11"/>
      <c r="M37" s="87"/>
      <c r="N37" s="23"/>
      <c r="O37" s="90"/>
      <c r="P37" s="239">
        <f t="shared" si="0"/>
        <v>0</v>
      </c>
      <c r="Q37" s="75"/>
      <c r="U37" s="315"/>
      <c r="V37" s="154" t="s">
        <v>78</v>
      </c>
      <c r="W37" s="155">
        <f t="shared" si="2"/>
        <v>0</v>
      </c>
    </row>
    <row r="38" spans="1:23" ht="18" customHeight="1">
      <c r="A38" s="317">
        <v>32</v>
      </c>
      <c r="B38" s="318"/>
      <c r="C38" s="9"/>
      <c r="D38" s="102"/>
      <c r="E38" s="86"/>
      <c r="F38" s="22"/>
      <c r="G38" s="86"/>
      <c r="H38" s="81"/>
      <c r="I38" s="11"/>
      <c r="J38" s="87"/>
      <c r="K38" s="82"/>
      <c r="L38" s="11"/>
      <c r="M38" s="87"/>
      <c r="N38" s="23"/>
      <c r="O38" s="90"/>
      <c r="P38" s="239">
        <f t="shared" si="0"/>
        <v>0</v>
      </c>
      <c r="Q38" s="75"/>
      <c r="U38" s="315"/>
      <c r="V38" s="154" t="s">
        <v>79</v>
      </c>
      <c r="W38" s="155">
        <f t="shared" si="2"/>
        <v>0</v>
      </c>
    </row>
    <row r="39" spans="1:23" ht="18" customHeight="1">
      <c r="A39" s="317">
        <v>33</v>
      </c>
      <c r="B39" s="318"/>
      <c r="C39" s="9"/>
      <c r="D39" s="102"/>
      <c r="E39" s="86"/>
      <c r="F39" s="22"/>
      <c r="G39" s="86"/>
      <c r="H39" s="81"/>
      <c r="I39" s="11"/>
      <c r="J39" s="87"/>
      <c r="K39" s="82"/>
      <c r="L39" s="11"/>
      <c r="M39" s="87"/>
      <c r="N39" s="23"/>
      <c r="O39" s="90"/>
      <c r="P39" s="239">
        <f t="shared" si="0"/>
        <v>0</v>
      </c>
      <c r="Q39" s="75"/>
      <c r="U39" s="315"/>
      <c r="V39" s="154" t="s">
        <v>1</v>
      </c>
      <c r="W39" s="155">
        <f t="shared" si="2"/>
        <v>0</v>
      </c>
    </row>
    <row r="40" spans="1:23" ht="18" customHeight="1">
      <c r="A40" s="317">
        <v>34</v>
      </c>
      <c r="B40" s="318"/>
      <c r="C40" s="9"/>
      <c r="D40" s="102"/>
      <c r="E40" s="86"/>
      <c r="F40" s="22"/>
      <c r="G40" s="86"/>
      <c r="H40" s="81"/>
      <c r="I40" s="11"/>
      <c r="J40" s="87"/>
      <c r="K40" s="82"/>
      <c r="L40" s="11"/>
      <c r="M40" s="87"/>
      <c r="N40" s="23"/>
      <c r="O40" s="90"/>
      <c r="P40" s="239">
        <f t="shared" si="0"/>
        <v>0</v>
      </c>
      <c r="Q40" s="75"/>
      <c r="U40" s="315"/>
      <c r="V40" s="154" t="s">
        <v>81</v>
      </c>
      <c r="W40" s="155">
        <f t="shared" si="2"/>
        <v>0</v>
      </c>
    </row>
    <row r="41" spans="1:23" ht="18" customHeight="1">
      <c r="A41" s="317">
        <v>35</v>
      </c>
      <c r="B41" s="318"/>
      <c r="C41" s="9"/>
      <c r="D41" s="102"/>
      <c r="E41" s="86"/>
      <c r="F41" s="22"/>
      <c r="G41" s="86"/>
      <c r="H41" s="81"/>
      <c r="I41" s="11"/>
      <c r="J41" s="87"/>
      <c r="K41" s="82"/>
      <c r="L41" s="11"/>
      <c r="M41" s="87"/>
      <c r="N41" s="23"/>
      <c r="O41" s="90"/>
      <c r="P41" s="239">
        <f t="shared" si="0"/>
        <v>0</v>
      </c>
      <c r="Q41" s="75"/>
      <c r="U41" s="315"/>
      <c r="V41" s="154" t="s">
        <v>82</v>
      </c>
      <c r="W41" s="155">
        <f t="shared" si="2"/>
        <v>0</v>
      </c>
    </row>
    <row r="42" spans="1:23" ht="18" customHeight="1">
      <c r="A42" s="317">
        <v>36</v>
      </c>
      <c r="B42" s="318"/>
      <c r="C42" s="9"/>
      <c r="D42" s="102"/>
      <c r="E42" s="86"/>
      <c r="F42" s="22"/>
      <c r="G42" s="87"/>
      <c r="H42" s="82"/>
      <c r="I42" s="11"/>
      <c r="J42" s="87"/>
      <c r="K42" s="82"/>
      <c r="L42" s="11"/>
      <c r="M42" s="87"/>
      <c r="N42" s="23"/>
      <c r="O42" s="90"/>
      <c r="P42" s="239">
        <f t="shared" si="0"/>
        <v>0</v>
      </c>
      <c r="Q42" s="75"/>
      <c r="U42" s="315"/>
      <c r="V42" s="154" t="s">
        <v>83</v>
      </c>
      <c r="W42" s="155">
        <f t="shared" si="2"/>
        <v>0</v>
      </c>
    </row>
    <row r="43" spans="1:23" ht="18" customHeight="1">
      <c r="A43" s="317">
        <v>37</v>
      </c>
      <c r="B43" s="318"/>
      <c r="C43" s="9"/>
      <c r="D43" s="102"/>
      <c r="E43" s="86"/>
      <c r="F43" s="22"/>
      <c r="G43" s="86"/>
      <c r="H43" s="81"/>
      <c r="I43" s="11"/>
      <c r="J43" s="87"/>
      <c r="K43" s="82"/>
      <c r="L43" s="11"/>
      <c r="M43" s="87"/>
      <c r="N43" s="23"/>
      <c r="O43" s="90"/>
      <c r="P43" s="239">
        <f t="shared" si="0"/>
        <v>0</v>
      </c>
      <c r="Q43" s="75"/>
      <c r="U43" s="315"/>
      <c r="V43" s="154" t="s">
        <v>84</v>
      </c>
      <c r="W43" s="155">
        <f t="shared" si="2"/>
        <v>0</v>
      </c>
    </row>
    <row r="44" spans="1:23" ht="18" customHeight="1">
      <c r="A44" s="317">
        <v>38</v>
      </c>
      <c r="B44" s="318"/>
      <c r="C44" s="9"/>
      <c r="D44" s="102"/>
      <c r="E44" s="86"/>
      <c r="F44" s="22"/>
      <c r="G44" s="86"/>
      <c r="H44" s="81"/>
      <c r="I44" s="11"/>
      <c r="J44" s="87"/>
      <c r="K44" s="82"/>
      <c r="L44" s="11"/>
      <c r="M44" s="87"/>
      <c r="N44" s="23"/>
      <c r="O44" s="90"/>
      <c r="P44" s="239">
        <f t="shared" si="0"/>
        <v>0</v>
      </c>
      <c r="Q44" s="75"/>
      <c r="U44" s="315"/>
      <c r="V44" s="154" t="s">
        <v>85</v>
      </c>
      <c r="W44" s="155">
        <f t="shared" si="2"/>
        <v>0</v>
      </c>
    </row>
    <row r="45" spans="1:23" ht="18" customHeight="1">
      <c r="A45" s="317">
        <v>39</v>
      </c>
      <c r="B45" s="318"/>
      <c r="C45" s="9"/>
      <c r="D45" s="102"/>
      <c r="E45" s="86"/>
      <c r="F45" s="23"/>
      <c r="G45" s="87"/>
      <c r="H45" s="82"/>
      <c r="I45" s="11"/>
      <c r="J45" s="87"/>
      <c r="K45" s="82"/>
      <c r="L45" s="11"/>
      <c r="M45" s="87"/>
      <c r="N45" s="23"/>
      <c r="O45" s="90"/>
      <c r="P45" s="239">
        <f t="shared" si="0"/>
        <v>0</v>
      </c>
      <c r="Q45" s="75"/>
      <c r="U45" s="315"/>
      <c r="V45" s="154" t="s">
        <v>86</v>
      </c>
      <c r="W45" s="155">
        <f t="shared" si="2"/>
        <v>0</v>
      </c>
    </row>
    <row r="46" spans="1:23" ht="18" customHeight="1">
      <c r="A46" s="317">
        <v>40</v>
      </c>
      <c r="B46" s="318"/>
      <c r="C46" s="9"/>
      <c r="D46" s="102"/>
      <c r="E46" s="86"/>
      <c r="F46" s="23"/>
      <c r="G46" s="87"/>
      <c r="H46" s="82"/>
      <c r="I46" s="11"/>
      <c r="J46" s="87"/>
      <c r="K46" s="82"/>
      <c r="L46" s="11"/>
      <c r="M46" s="87"/>
      <c r="N46" s="23"/>
      <c r="O46" s="90"/>
      <c r="P46" s="239">
        <f t="shared" si="0"/>
        <v>0</v>
      </c>
      <c r="Q46" s="75"/>
      <c r="U46" s="315"/>
      <c r="V46" s="154" t="s">
        <v>129</v>
      </c>
      <c r="W46" s="155">
        <f t="shared" si="2"/>
        <v>0</v>
      </c>
    </row>
    <row r="47" spans="1:23" ht="18" customHeight="1">
      <c r="A47" s="317">
        <v>41</v>
      </c>
      <c r="B47" s="318"/>
      <c r="C47" s="9"/>
      <c r="D47" s="102"/>
      <c r="E47" s="86"/>
      <c r="F47" s="23"/>
      <c r="G47" s="87"/>
      <c r="H47" s="82"/>
      <c r="I47" s="11"/>
      <c r="J47" s="87"/>
      <c r="K47" s="82"/>
      <c r="L47" s="11"/>
      <c r="M47" s="87"/>
      <c r="N47" s="23"/>
      <c r="O47" s="90"/>
      <c r="P47" s="239">
        <f t="shared" si="0"/>
        <v>0</v>
      </c>
      <c r="Q47" s="75"/>
      <c r="U47" s="315"/>
      <c r="V47" s="154" t="s">
        <v>19</v>
      </c>
      <c r="W47" s="155">
        <f t="shared" si="2"/>
        <v>0</v>
      </c>
    </row>
    <row r="48" spans="1:23" ht="18" customHeight="1">
      <c r="A48" s="317">
        <v>42</v>
      </c>
      <c r="B48" s="318"/>
      <c r="C48" s="118"/>
      <c r="D48" s="102"/>
      <c r="E48" s="86"/>
      <c r="F48" s="23"/>
      <c r="G48" s="87"/>
      <c r="H48" s="82"/>
      <c r="I48" s="11"/>
      <c r="J48" s="87"/>
      <c r="K48" s="82"/>
      <c r="L48" s="11"/>
      <c r="M48" s="87"/>
      <c r="N48" s="23"/>
      <c r="O48" s="90"/>
      <c r="P48" s="239">
        <f t="shared" si="0"/>
        <v>0</v>
      </c>
      <c r="Q48" s="75"/>
      <c r="U48" s="315"/>
      <c r="V48" s="162" t="s">
        <v>171</v>
      </c>
      <c r="W48" s="155">
        <f>SUMIFS($P$7:$P$105,$C$7:$C$105,$V48,$Q$7:$Q$105,"○")</f>
        <v>0</v>
      </c>
    </row>
    <row r="49" spans="1:23" ht="18" customHeight="1" thickBot="1">
      <c r="A49" s="317">
        <v>43</v>
      </c>
      <c r="B49" s="318"/>
      <c r="C49" s="118"/>
      <c r="D49" s="102"/>
      <c r="E49" s="86"/>
      <c r="F49" s="23"/>
      <c r="G49" s="87"/>
      <c r="H49" s="82"/>
      <c r="I49" s="11"/>
      <c r="J49" s="87"/>
      <c r="K49" s="82"/>
      <c r="L49" s="11"/>
      <c r="M49" s="87"/>
      <c r="N49" s="23"/>
      <c r="O49" s="90"/>
      <c r="P49" s="239">
        <f t="shared" si="0"/>
        <v>0</v>
      </c>
      <c r="Q49" s="75"/>
      <c r="U49" s="316"/>
      <c r="V49" s="162" t="s">
        <v>21</v>
      </c>
      <c r="W49" s="163">
        <f>SUM(W36:W47)</f>
        <v>0</v>
      </c>
    </row>
    <row r="50" spans="1:23" ht="18" customHeight="1" thickTop="1" thickBot="1">
      <c r="A50" s="317">
        <v>44</v>
      </c>
      <c r="B50" s="318"/>
      <c r="C50" s="118"/>
      <c r="D50" s="102"/>
      <c r="E50" s="86"/>
      <c r="F50" s="23"/>
      <c r="G50" s="87"/>
      <c r="H50" s="82"/>
      <c r="I50" s="11"/>
      <c r="J50" s="87"/>
      <c r="K50" s="82"/>
      <c r="L50" s="11"/>
      <c r="M50" s="87"/>
      <c r="N50" s="23"/>
      <c r="O50" s="90"/>
      <c r="P50" s="239">
        <f t="shared" si="0"/>
        <v>0</v>
      </c>
      <c r="Q50" s="75"/>
      <c r="U50" s="353" t="s">
        <v>48</v>
      </c>
      <c r="V50" s="354"/>
      <c r="W50" s="240">
        <f>W35+W49</f>
        <v>0</v>
      </c>
    </row>
    <row r="51" spans="1:23" ht="18" customHeight="1" thickTop="1">
      <c r="A51" s="317">
        <v>45</v>
      </c>
      <c r="B51" s="318"/>
      <c r="C51" s="118"/>
      <c r="D51" s="102"/>
      <c r="E51" s="86"/>
      <c r="F51" s="23"/>
      <c r="G51" s="87"/>
      <c r="H51" s="82"/>
      <c r="I51" s="11"/>
      <c r="J51" s="87"/>
      <c r="K51" s="82"/>
      <c r="L51" s="11"/>
      <c r="M51" s="87"/>
      <c r="N51" s="23"/>
      <c r="O51" s="90"/>
      <c r="P51" s="239">
        <f t="shared" si="0"/>
        <v>0</v>
      </c>
      <c r="Q51" s="75"/>
    </row>
    <row r="52" spans="1:23" ht="18" customHeight="1">
      <c r="A52" s="317">
        <v>46</v>
      </c>
      <c r="B52" s="318"/>
      <c r="C52" s="118"/>
      <c r="D52" s="102"/>
      <c r="E52" s="86"/>
      <c r="F52" s="23"/>
      <c r="G52" s="87"/>
      <c r="H52" s="82"/>
      <c r="I52" s="11"/>
      <c r="J52" s="87"/>
      <c r="K52" s="82"/>
      <c r="L52" s="11"/>
      <c r="M52" s="87"/>
      <c r="N52" s="23"/>
      <c r="O52" s="90"/>
      <c r="P52" s="239">
        <f t="shared" si="0"/>
        <v>0</v>
      </c>
      <c r="Q52" s="75"/>
    </row>
    <row r="53" spans="1:23" ht="18" customHeight="1">
      <c r="A53" s="317">
        <v>47</v>
      </c>
      <c r="B53" s="318"/>
      <c r="C53" s="118"/>
      <c r="D53" s="102"/>
      <c r="E53" s="86"/>
      <c r="F53" s="23"/>
      <c r="G53" s="87"/>
      <c r="H53" s="82"/>
      <c r="I53" s="11"/>
      <c r="J53" s="87"/>
      <c r="K53" s="82"/>
      <c r="L53" s="11"/>
      <c r="M53" s="87"/>
      <c r="N53" s="23"/>
      <c r="O53" s="90"/>
      <c r="P53" s="239">
        <f t="shared" si="0"/>
        <v>0</v>
      </c>
      <c r="Q53" s="75"/>
    </row>
    <row r="54" spans="1:23" ht="18" customHeight="1">
      <c r="A54" s="317">
        <v>48</v>
      </c>
      <c r="B54" s="318"/>
      <c r="C54" s="118"/>
      <c r="D54" s="102"/>
      <c r="E54" s="86"/>
      <c r="F54" s="23"/>
      <c r="G54" s="87"/>
      <c r="H54" s="82"/>
      <c r="I54" s="11"/>
      <c r="J54" s="87"/>
      <c r="K54" s="82"/>
      <c r="L54" s="11"/>
      <c r="M54" s="87"/>
      <c r="N54" s="23"/>
      <c r="O54" s="90"/>
      <c r="P54" s="239">
        <f t="shared" si="0"/>
        <v>0</v>
      </c>
      <c r="Q54" s="75"/>
    </row>
    <row r="55" spans="1:23" ht="18" customHeight="1">
      <c r="A55" s="317">
        <v>49</v>
      </c>
      <c r="B55" s="318"/>
      <c r="C55" s="118"/>
      <c r="D55" s="102"/>
      <c r="E55" s="86"/>
      <c r="F55" s="23"/>
      <c r="G55" s="87"/>
      <c r="H55" s="82"/>
      <c r="I55" s="11"/>
      <c r="J55" s="87"/>
      <c r="K55" s="82"/>
      <c r="L55" s="11"/>
      <c r="M55" s="87"/>
      <c r="N55" s="23"/>
      <c r="O55" s="90"/>
      <c r="P55" s="239">
        <f t="shared" si="0"/>
        <v>0</v>
      </c>
      <c r="Q55" s="75"/>
    </row>
    <row r="56" spans="1:23" ht="18" customHeight="1">
      <c r="A56" s="317">
        <v>50</v>
      </c>
      <c r="B56" s="318"/>
      <c r="C56" s="118"/>
      <c r="D56" s="102"/>
      <c r="E56" s="86"/>
      <c r="F56" s="23"/>
      <c r="G56" s="87"/>
      <c r="H56" s="82"/>
      <c r="I56" s="11"/>
      <c r="J56" s="87"/>
      <c r="K56" s="82"/>
      <c r="L56" s="11"/>
      <c r="M56" s="87"/>
      <c r="N56" s="23"/>
      <c r="O56" s="90"/>
      <c r="P56" s="239">
        <f t="shared" si="0"/>
        <v>0</v>
      </c>
      <c r="Q56" s="75"/>
    </row>
    <row r="57" spans="1:23" ht="18" hidden="1" customHeight="1">
      <c r="A57" s="317">
        <v>51</v>
      </c>
      <c r="B57" s="318"/>
      <c r="C57" s="118"/>
      <c r="D57" s="102"/>
      <c r="E57" s="86"/>
      <c r="F57" s="23"/>
      <c r="G57" s="87"/>
      <c r="H57" s="82"/>
      <c r="I57" s="11"/>
      <c r="J57" s="87"/>
      <c r="K57" s="82"/>
      <c r="L57" s="11"/>
      <c r="M57" s="87"/>
      <c r="N57" s="23"/>
      <c r="O57" s="90"/>
      <c r="P57" s="239">
        <f t="shared" si="0"/>
        <v>0</v>
      </c>
      <c r="Q57" s="75"/>
    </row>
    <row r="58" spans="1:23" ht="18" hidden="1" customHeight="1">
      <c r="A58" s="317">
        <v>52</v>
      </c>
      <c r="B58" s="318"/>
      <c r="C58" s="118"/>
      <c r="D58" s="102"/>
      <c r="E58" s="86"/>
      <c r="F58" s="23"/>
      <c r="G58" s="87"/>
      <c r="H58" s="82"/>
      <c r="I58" s="11"/>
      <c r="J58" s="87"/>
      <c r="K58" s="82"/>
      <c r="L58" s="11"/>
      <c r="M58" s="87"/>
      <c r="N58" s="23"/>
      <c r="O58" s="90"/>
      <c r="P58" s="239">
        <f t="shared" si="0"/>
        <v>0</v>
      </c>
      <c r="Q58" s="75"/>
    </row>
    <row r="59" spans="1:23" ht="18" hidden="1" customHeight="1">
      <c r="A59" s="317">
        <v>53</v>
      </c>
      <c r="B59" s="318"/>
      <c r="C59" s="118"/>
      <c r="D59" s="102"/>
      <c r="E59" s="86"/>
      <c r="F59" s="23"/>
      <c r="G59" s="87"/>
      <c r="H59" s="82"/>
      <c r="I59" s="11"/>
      <c r="J59" s="87"/>
      <c r="K59" s="82"/>
      <c r="L59" s="11"/>
      <c r="M59" s="87"/>
      <c r="N59" s="23"/>
      <c r="O59" s="90"/>
      <c r="P59" s="239">
        <f t="shared" si="0"/>
        <v>0</v>
      </c>
      <c r="Q59" s="75"/>
    </row>
    <row r="60" spans="1:23" ht="18" hidden="1" customHeight="1">
      <c r="A60" s="317">
        <v>54</v>
      </c>
      <c r="B60" s="318"/>
      <c r="C60" s="118"/>
      <c r="D60" s="102"/>
      <c r="E60" s="86"/>
      <c r="F60" s="23"/>
      <c r="G60" s="87"/>
      <c r="H60" s="82"/>
      <c r="I60" s="11"/>
      <c r="J60" s="87"/>
      <c r="K60" s="82"/>
      <c r="L60" s="11"/>
      <c r="M60" s="87"/>
      <c r="N60" s="23"/>
      <c r="O60" s="90"/>
      <c r="P60" s="239">
        <f t="shared" si="0"/>
        <v>0</v>
      </c>
      <c r="Q60" s="75"/>
    </row>
    <row r="61" spans="1:23" ht="18" hidden="1" customHeight="1">
      <c r="A61" s="317">
        <v>55</v>
      </c>
      <c r="B61" s="318"/>
      <c r="C61" s="118"/>
      <c r="D61" s="102"/>
      <c r="E61" s="86"/>
      <c r="F61" s="23"/>
      <c r="G61" s="87"/>
      <c r="H61" s="82"/>
      <c r="I61" s="11"/>
      <c r="J61" s="87"/>
      <c r="K61" s="82"/>
      <c r="L61" s="11"/>
      <c r="M61" s="87"/>
      <c r="N61" s="23"/>
      <c r="O61" s="90"/>
      <c r="P61" s="239">
        <f t="shared" si="0"/>
        <v>0</v>
      </c>
      <c r="Q61" s="75"/>
    </row>
    <row r="62" spans="1:23" ht="18" hidden="1" customHeight="1">
      <c r="A62" s="317">
        <v>56</v>
      </c>
      <c r="B62" s="318"/>
      <c r="C62" s="118"/>
      <c r="D62" s="102"/>
      <c r="E62" s="86"/>
      <c r="F62" s="23"/>
      <c r="G62" s="87"/>
      <c r="H62" s="82"/>
      <c r="I62" s="11"/>
      <c r="J62" s="87"/>
      <c r="K62" s="82"/>
      <c r="L62" s="11"/>
      <c r="M62" s="87"/>
      <c r="N62" s="23"/>
      <c r="O62" s="90"/>
      <c r="P62" s="239">
        <f t="shared" si="0"/>
        <v>0</v>
      </c>
      <c r="Q62" s="75"/>
    </row>
    <row r="63" spans="1:23" ht="18" hidden="1" customHeight="1">
      <c r="A63" s="317">
        <v>57</v>
      </c>
      <c r="B63" s="318"/>
      <c r="C63" s="118"/>
      <c r="D63" s="102"/>
      <c r="E63" s="86"/>
      <c r="F63" s="23"/>
      <c r="G63" s="87"/>
      <c r="H63" s="82"/>
      <c r="I63" s="11"/>
      <c r="J63" s="87"/>
      <c r="K63" s="82"/>
      <c r="L63" s="11"/>
      <c r="M63" s="87"/>
      <c r="N63" s="23"/>
      <c r="O63" s="90"/>
      <c r="P63" s="239">
        <f t="shared" si="0"/>
        <v>0</v>
      </c>
      <c r="Q63" s="75"/>
    </row>
    <row r="64" spans="1:23" ht="18" hidden="1" customHeight="1">
      <c r="A64" s="317">
        <v>58</v>
      </c>
      <c r="B64" s="318"/>
      <c r="C64" s="118"/>
      <c r="D64" s="102"/>
      <c r="E64" s="86"/>
      <c r="F64" s="23"/>
      <c r="G64" s="87"/>
      <c r="H64" s="82"/>
      <c r="I64" s="11"/>
      <c r="J64" s="87"/>
      <c r="K64" s="82"/>
      <c r="L64" s="11"/>
      <c r="M64" s="87"/>
      <c r="N64" s="23"/>
      <c r="O64" s="90"/>
      <c r="P64" s="239">
        <f t="shared" si="0"/>
        <v>0</v>
      </c>
      <c r="Q64" s="75"/>
    </row>
    <row r="65" spans="1:17" ht="18" hidden="1" customHeight="1">
      <c r="A65" s="317">
        <v>59</v>
      </c>
      <c r="B65" s="318"/>
      <c r="C65" s="118"/>
      <c r="D65" s="102"/>
      <c r="E65" s="86"/>
      <c r="F65" s="23"/>
      <c r="G65" s="87"/>
      <c r="H65" s="82"/>
      <c r="I65" s="11"/>
      <c r="J65" s="87"/>
      <c r="K65" s="82"/>
      <c r="L65" s="11"/>
      <c r="M65" s="87"/>
      <c r="N65" s="23"/>
      <c r="O65" s="90"/>
      <c r="P65" s="239">
        <f t="shared" si="0"/>
        <v>0</v>
      </c>
      <c r="Q65" s="75"/>
    </row>
    <row r="66" spans="1:17" ht="18" hidden="1" customHeight="1">
      <c r="A66" s="317">
        <v>60</v>
      </c>
      <c r="B66" s="318"/>
      <c r="C66" s="118"/>
      <c r="D66" s="102"/>
      <c r="E66" s="86"/>
      <c r="F66" s="23"/>
      <c r="G66" s="87"/>
      <c r="H66" s="82"/>
      <c r="I66" s="11"/>
      <c r="J66" s="87"/>
      <c r="K66" s="82"/>
      <c r="L66" s="11"/>
      <c r="M66" s="87"/>
      <c r="N66" s="23"/>
      <c r="O66" s="90"/>
      <c r="P66" s="239">
        <f t="shared" si="0"/>
        <v>0</v>
      </c>
      <c r="Q66" s="75"/>
    </row>
    <row r="67" spans="1:17" ht="18" hidden="1" customHeight="1">
      <c r="A67" s="317">
        <v>61</v>
      </c>
      <c r="B67" s="318"/>
      <c r="C67" s="118"/>
      <c r="D67" s="102"/>
      <c r="E67" s="86"/>
      <c r="F67" s="23"/>
      <c r="G67" s="87"/>
      <c r="H67" s="82"/>
      <c r="I67" s="11"/>
      <c r="J67" s="87"/>
      <c r="K67" s="82"/>
      <c r="L67" s="11"/>
      <c r="M67" s="87"/>
      <c r="N67" s="23"/>
      <c r="O67" s="90"/>
      <c r="P67" s="239">
        <f t="shared" si="0"/>
        <v>0</v>
      </c>
      <c r="Q67" s="75"/>
    </row>
    <row r="68" spans="1:17" ht="18" hidden="1" customHeight="1">
      <c r="A68" s="317">
        <v>62</v>
      </c>
      <c r="B68" s="318"/>
      <c r="C68" s="118"/>
      <c r="D68" s="102"/>
      <c r="E68" s="86"/>
      <c r="F68" s="23"/>
      <c r="G68" s="87"/>
      <c r="H68" s="82"/>
      <c r="I68" s="11"/>
      <c r="J68" s="87"/>
      <c r="K68" s="82"/>
      <c r="L68" s="11"/>
      <c r="M68" s="87"/>
      <c r="N68" s="23"/>
      <c r="O68" s="90"/>
      <c r="P68" s="239">
        <f t="shared" si="0"/>
        <v>0</v>
      </c>
      <c r="Q68" s="75"/>
    </row>
    <row r="69" spans="1:17" ht="18" hidden="1" customHeight="1">
      <c r="A69" s="317">
        <v>63</v>
      </c>
      <c r="B69" s="318"/>
      <c r="C69" s="118"/>
      <c r="D69" s="102"/>
      <c r="E69" s="86"/>
      <c r="F69" s="23"/>
      <c r="G69" s="87"/>
      <c r="H69" s="82"/>
      <c r="I69" s="11"/>
      <c r="J69" s="87"/>
      <c r="K69" s="82"/>
      <c r="L69" s="11"/>
      <c r="M69" s="87"/>
      <c r="N69" s="23"/>
      <c r="O69" s="90"/>
      <c r="P69" s="239">
        <f t="shared" si="0"/>
        <v>0</v>
      </c>
      <c r="Q69" s="75"/>
    </row>
    <row r="70" spans="1:17" ht="18" hidden="1" customHeight="1">
      <c r="A70" s="317">
        <v>64</v>
      </c>
      <c r="B70" s="318"/>
      <c r="C70" s="118"/>
      <c r="D70" s="102"/>
      <c r="E70" s="86"/>
      <c r="F70" s="23"/>
      <c r="G70" s="87"/>
      <c r="H70" s="82"/>
      <c r="I70" s="11"/>
      <c r="J70" s="87"/>
      <c r="K70" s="82"/>
      <c r="L70" s="11"/>
      <c r="M70" s="87"/>
      <c r="N70" s="23"/>
      <c r="O70" s="90"/>
      <c r="P70" s="239">
        <f t="shared" si="0"/>
        <v>0</v>
      </c>
      <c r="Q70" s="75"/>
    </row>
    <row r="71" spans="1:17" ht="18" hidden="1" customHeight="1">
      <c r="A71" s="317">
        <v>65</v>
      </c>
      <c r="B71" s="318"/>
      <c r="C71" s="118"/>
      <c r="D71" s="102"/>
      <c r="E71" s="86"/>
      <c r="F71" s="23"/>
      <c r="G71" s="87"/>
      <c r="H71" s="82"/>
      <c r="I71" s="11"/>
      <c r="J71" s="87"/>
      <c r="K71" s="82"/>
      <c r="L71" s="11"/>
      <c r="M71" s="87"/>
      <c r="N71" s="23"/>
      <c r="O71" s="90"/>
      <c r="P71" s="239">
        <f t="shared" si="0"/>
        <v>0</v>
      </c>
      <c r="Q71" s="75"/>
    </row>
    <row r="72" spans="1:17" ht="18" hidden="1" customHeight="1">
      <c r="A72" s="317">
        <v>66</v>
      </c>
      <c r="B72" s="318"/>
      <c r="C72" s="118"/>
      <c r="D72" s="102"/>
      <c r="E72" s="86"/>
      <c r="F72" s="23"/>
      <c r="G72" s="87"/>
      <c r="H72" s="82"/>
      <c r="I72" s="11"/>
      <c r="J72" s="87"/>
      <c r="K72" s="82"/>
      <c r="L72" s="11"/>
      <c r="M72" s="87"/>
      <c r="N72" s="23"/>
      <c r="O72" s="90"/>
      <c r="P72" s="239">
        <f t="shared" si="0"/>
        <v>0</v>
      </c>
      <c r="Q72" s="75"/>
    </row>
    <row r="73" spans="1:17" ht="18" hidden="1" customHeight="1">
      <c r="A73" s="317">
        <v>67</v>
      </c>
      <c r="B73" s="318"/>
      <c r="C73" s="118"/>
      <c r="D73" s="102"/>
      <c r="E73" s="86"/>
      <c r="F73" s="23"/>
      <c r="G73" s="87"/>
      <c r="H73" s="82"/>
      <c r="I73" s="11"/>
      <c r="J73" s="87"/>
      <c r="K73" s="82"/>
      <c r="L73" s="11"/>
      <c r="M73" s="87"/>
      <c r="N73" s="23"/>
      <c r="O73" s="90"/>
      <c r="P73" s="239">
        <f t="shared" si="0"/>
        <v>0</v>
      </c>
      <c r="Q73" s="75"/>
    </row>
    <row r="74" spans="1:17" ht="18" hidden="1" customHeight="1">
      <c r="A74" s="317">
        <v>68</v>
      </c>
      <c r="B74" s="318"/>
      <c r="C74" s="118"/>
      <c r="D74" s="102"/>
      <c r="E74" s="86"/>
      <c r="F74" s="23"/>
      <c r="G74" s="87"/>
      <c r="H74" s="82"/>
      <c r="I74" s="11"/>
      <c r="J74" s="87"/>
      <c r="K74" s="82"/>
      <c r="L74" s="11"/>
      <c r="M74" s="87"/>
      <c r="N74" s="23"/>
      <c r="O74" s="90"/>
      <c r="P74" s="239">
        <f t="shared" ref="P74:P106" si="3">IF(F74="",0,INT(SUM(PRODUCT(F74,H74,K74),N74)))</f>
        <v>0</v>
      </c>
      <c r="Q74" s="75"/>
    </row>
    <row r="75" spans="1:17" ht="18" hidden="1" customHeight="1">
      <c r="A75" s="317">
        <v>69</v>
      </c>
      <c r="B75" s="318"/>
      <c r="C75" s="118"/>
      <c r="D75" s="102"/>
      <c r="E75" s="86"/>
      <c r="F75" s="23"/>
      <c r="G75" s="87"/>
      <c r="H75" s="82"/>
      <c r="I75" s="11"/>
      <c r="J75" s="87"/>
      <c r="K75" s="82"/>
      <c r="L75" s="11"/>
      <c r="M75" s="87"/>
      <c r="N75" s="23"/>
      <c r="O75" s="90"/>
      <c r="P75" s="239">
        <f t="shared" si="3"/>
        <v>0</v>
      </c>
      <c r="Q75" s="75"/>
    </row>
    <row r="76" spans="1:17" ht="18" hidden="1" customHeight="1">
      <c r="A76" s="317">
        <v>70</v>
      </c>
      <c r="B76" s="318"/>
      <c r="C76" s="118"/>
      <c r="D76" s="102"/>
      <c r="E76" s="86"/>
      <c r="F76" s="23"/>
      <c r="G76" s="87"/>
      <c r="H76" s="82"/>
      <c r="I76" s="11"/>
      <c r="J76" s="87"/>
      <c r="K76" s="82"/>
      <c r="L76" s="11"/>
      <c r="M76" s="87"/>
      <c r="N76" s="23"/>
      <c r="O76" s="90"/>
      <c r="P76" s="239">
        <f t="shared" si="3"/>
        <v>0</v>
      </c>
      <c r="Q76" s="75"/>
    </row>
    <row r="77" spans="1:17" ht="18" hidden="1" customHeight="1">
      <c r="A77" s="317">
        <v>71</v>
      </c>
      <c r="B77" s="318"/>
      <c r="C77" s="118"/>
      <c r="D77" s="102"/>
      <c r="E77" s="86"/>
      <c r="F77" s="23"/>
      <c r="G77" s="87"/>
      <c r="H77" s="82"/>
      <c r="I77" s="11"/>
      <c r="J77" s="87"/>
      <c r="K77" s="82"/>
      <c r="L77" s="11"/>
      <c r="M77" s="87"/>
      <c r="N77" s="23"/>
      <c r="O77" s="90"/>
      <c r="P77" s="239">
        <f t="shared" si="3"/>
        <v>0</v>
      </c>
      <c r="Q77" s="75"/>
    </row>
    <row r="78" spans="1:17" ht="18" hidden="1" customHeight="1">
      <c r="A78" s="317">
        <v>72</v>
      </c>
      <c r="B78" s="318"/>
      <c r="C78" s="118"/>
      <c r="D78" s="102"/>
      <c r="E78" s="86"/>
      <c r="F78" s="23"/>
      <c r="G78" s="87"/>
      <c r="H78" s="82"/>
      <c r="I78" s="11"/>
      <c r="J78" s="87"/>
      <c r="K78" s="82"/>
      <c r="L78" s="11"/>
      <c r="M78" s="87"/>
      <c r="N78" s="23"/>
      <c r="O78" s="90"/>
      <c r="P78" s="239">
        <f t="shared" si="3"/>
        <v>0</v>
      </c>
      <c r="Q78" s="75"/>
    </row>
    <row r="79" spans="1:17" ht="18" hidden="1" customHeight="1">
      <c r="A79" s="317">
        <v>73</v>
      </c>
      <c r="B79" s="318"/>
      <c r="C79" s="118"/>
      <c r="D79" s="102"/>
      <c r="E79" s="86"/>
      <c r="F79" s="23"/>
      <c r="G79" s="87"/>
      <c r="H79" s="82"/>
      <c r="I79" s="11"/>
      <c r="J79" s="87"/>
      <c r="K79" s="82"/>
      <c r="L79" s="11"/>
      <c r="M79" s="87"/>
      <c r="N79" s="23"/>
      <c r="O79" s="90"/>
      <c r="P79" s="239">
        <f t="shared" si="3"/>
        <v>0</v>
      </c>
      <c r="Q79" s="75"/>
    </row>
    <row r="80" spans="1:17" ht="18" hidden="1" customHeight="1">
      <c r="A80" s="317">
        <v>74</v>
      </c>
      <c r="B80" s="318"/>
      <c r="C80" s="118"/>
      <c r="D80" s="102"/>
      <c r="E80" s="86"/>
      <c r="F80" s="23"/>
      <c r="G80" s="87"/>
      <c r="H80" s="82"/>
      <c r="I80" s="11"/>
      <c r="J80" s="87"/>
      <c r="K80" s="82"/>
      <c r="L80" s="11"/>
      <c r="M80" s="87"/>
      <c r="N80" s="23"/>
      <c r="O80" s="90"/>
      <c r="P80" s="239">
        <f t="shared" si="3"/>
        <v>0</v>
      </c>
      <c r="Q80" s="75"/>
    </row>
    <row r="81" spans="1:17" ht="18" hidden="1" customHeight="1">
      <c r="A81" s="317">
        <v>75</v>
      </c>
      <c r="B81" s="318"/>
      <c r="C81" s="118"/>
      <c r="D81" s="102"/>
      <c r="E81" s="86"/>
      <c r="F81" s="23"/>
      <c r="G81" s="87"/>
      <c r="H81" s="82"/>
      <c r="I81" s="11"/>
      <c r="J81" s="87"/>
      <c r="K81" s="82"/>
      <c r="L81" s="11"/>
      <c r="M81" s="87"/>
      <c r="N81" s="23"/>
      <c r="O81" s="90"/>
      <c r="P81" s="239">
        <f t="shared" si="3"/>
        <v>0</v>
      </c>
      <c r="Q81" s="75"/>
    </row>
    <row r="82" spans="1:17" ht="18" hidden="1" customHeight="1">
      <c r="A82" s="317">
        <v>76</v>
      </c>
      <c r="B82" s="318"/>
      <c r="C82" s="118"/>
      <c r="D82" s="102"/>
      <c r="E82" s="86"/>
      <c r="F82" s="23"/>
      <c r="G82" s="87"/>
      <c r="H82" s="82"/>
      <c r="I82" s="11"/>
      <c r="J82" s="87"/>
      <c r="K82" s="82"/>
      <c r="L82" s="11"/>
      <c r="M82" s="87"/>
      <c r="N82" s="23"/>
      <c r="O82" s="90"/>
      <c r="P82" s="239">
        <f t="shared" si="3"/>
        <v>0</v>
      </c>
      <c r="Q82" s="75"/>
    </row>
    <row r="83" spans="1:17" ht="18" hidden="1" customHeight="1">
      <c r="A83" s="317">
        <v>77</v>
      </c>
      <c r="B83" s="318"/>
      <c r="C83" s="118"/>
      <c r="D83" s="102"/>
      <c r="E83" s="86"/>
      <c r="F83" s="23"/>
      <c r="G83" s="87"/>
      <c r="H83" s="82"/>
      <c r="I83" s="11"/>
      <c r="J83" s="87"/>
      <c r="K83" s="82"/>
      <c r="L83" s="11"/>
      <c r="M83" s="87"/>
      <c r="N83" s="23"/>
      <c r="O83" s="90"/>
      <c r="P83" s="239">
        <f t="shared" si="3"/>
        <v>0</v>
      </c>
      <c r="Q83" s="75"/>
    </row>
    <row r="84" spans="1:17" ht="18" hidden="1" customHeight="1">
      <c r="A84" s="317">
        <v>78</v>
      </c>
      <c r="B84" s="318"/>
      <c r="C84" s="118"/>
      <c r="D84" s="102"/>
      <c r="E84" s="86"/>
      <c r="F84" s="23"/>
      <c r="G84" s="87"/>
      <c r="H84" s="82"/>
      <c r="I84" s="11"/>
      <c r="J84" s="87"/>
      <c r="K84" s="82"/>
      <c r="L84" s="11"/>
      <c r="M84" s="87"/>
      <c r="N84" s="23"/>
      <c r="O84" s="90"/>
      <c r="P84" s="239">
        <f t="shared" si="3"/>
        <v>0</v>
      </c>
      <c r="Q84" s="75"/>
    </row>
    <row r="85" spans="1:17" ht="18" hidden="1" customHeight="1">
      <c r="A85" s="317">
        <v>79</v>
      </c>
      <c r="B85" s="318"/>
      <c r="C85" s="118"/>
      <c r="D85" s="102"/>
      <c r="E85" s="86"/>
      <c r="F85" s="23"/>
      <c r="G85" s="87"/>
      <c r="H85" s="82"/>
      <c r="I85" s="11"/>
      <c r="J85" s="87"/>
      <c r="K85" s="82"/>
      <c r="L85" s="11"/>
      <c r="M85" s="87"/>
      <c r="N85" s="23"/>
      <c r="O85" s="90"/>
      <c r="P85" s="239">
        <f t="shared" si="3"/>
        <v>0</v>
      </c>
      <c r="Q85" s="75"/>
    </row>
    <row r="86" spans="1:17" ht="18" hidden="1" customHeight="1">
      <c r="A86" s="317">
        <v>80</v>
      </c>
      <c r="B86" s="318"/>
      <c r="C86" s="118"/>
      <c r="D86" s="102"/>
      <c r="E86" s="86"/>
      <c r="F86" s="23"/>
      <c r="G86" s="87"/>
      <c r="H86" s="82"/>
      <c r="I86" s="11"/>
      <c r="J86" s="87"/>
      <c r="K86" s="82"/>
      <c r="L86" s="11"/>
      <c r="M86" s="87"/>
      <c r="N86" s="23"/>
      <c r="O86" s="90"/>
      <c r="P86" s="239">
        <f t="shared" si="3"/>
        <v>0</v>
      </c>
      <c r="Q86" s="75"/>
    </row>
    <row r="87" spans="1:17" ht="18" hidden="1" customHeight="1">
      <c r="A87" s="317">
        <v>81</v>
      </c>
      <c r="B87" s="318"/>
      <c r="C87" s="118"/>
      <c r="D87" s="102"/>
      <c r="E87" s="86"/>
      <c r="F87" s="23"/>
      <c r="G87" s="87"/>
      <c r="H87" s="82"/>
      <c r="I87" s="11"/>
      <c r="J87" s="87"/>
      <c r="K87" s="82"/>
      <c r="L87" s="11"/>
      <c r="M87" s="87"/>
      <c r="N87" s="23"/>
      <c r="O87" s="90"/>
      <c r="P87" s="239">
        <f t="shared" si="3"/>
        <v>0</v>
      </c>
      <c r="Q87" s="75"/>
    </row>
    <row r="88" spans="1:17" ht="18" hidden="1" customHeight="1">
      <c r="A88" s="317">
        <v>82</v>
      </c>
      <c r="B88" s="318"/>
      <c r="C88" s="118"/>
      <c r="D88" s="102"/>
      <c r="E88" s="86"/>
      <c r="F88" s="23"/>
      <c r="G88" s="87"/>
      <c r="H88" s="82"/>
      <c r="I88" s="11"/>
      <c r="J88" s="87"/>
      <c r="K88" s="82"/>
      <c r="L88" s="11"/>
      <c r="M88" s="87"/>
      <c r="N88" s="23"/>
      <c r="O88" s="90"/>
      <c r="P88" s="239">
        <f t="shared" si="3"/>
        <v>0</v>
      </c>
      <c r="Q88" s="75"/>
    </row>
    <row r="89" spans="1:17" ht="18" hidden="1" customHeight="1">
      <c r="A89" s="317">
        <v>83</v>
      </c>
      <c r="B89" s="318"/>
      <c r="C89" s="118"/>
      <c r="D89" s="102"/>
      <c r="E89" s="86"/>
      <c r="F89" s="23"/>
      <c r="G89" s="87"/>
      <c r="H89" s="82"/>
      <c r="I89" s="11"/>
      <c r="J89" s="87"/>
      <c r="K89" s="82"/>
      <c r="L89" s="11"/>
      <c r="M89" s="87"/>
      <c r="N89" s="23"/>
      <c r="O89" s="90"/>
      <c r="P89" s="239">
        <f t="shared" si="3"/>
        <v>0</v>
      </c>
      <c r="Q89" s="75"/>
    </row>
    <row r="90" spans="1:17" ht="18" hidden="1" customHeight="1">
      <c r="A90" s="317">
        <v>84</v>
      </c>
      <c r="B90" s="318"/>
      <c r="C90" s="118"/>
      <c r="D90" s="102"/>
      <c r="E90" s="86"/>
      <c r="F90" s="23"/>
      <c r="G90" s="87"/>
      <c r="H90" s="82"/>
      <c r="I90" s="11"/>
      <c r="J90" s="87"/>
      <c r="K90" s="82"/>
      <c r="L90" s="11"/>
      <c r="M90" s="87"/>
      <c r="N90" s="23"/>
      <c r="O90" s="90"/>
      <c r="P90" s="239">
        <f t="shared" si="3"/>
        <v>0</v>
      </c>
      <c r="Q90" s="75"/>
    </row>
    <row r="91" spans="1:17" ht="18" hidden="1" customHeight="1">
      <c r="A91" s="317">
        <v>85</v>
      </c>
      <c r="B91" s="318"/>
      <c r="C91" s="118"/>
      <c r="D91" s="102"/>
      <c r="E91" s="86"/>
      <c r="F91" s="23"/>
      <c r="G91" s="87"/>
      <c r="H91" s="82"/>
      <c r="I91" s="11"/>
      <c r="J91" s="87"/>
      <c r="K91" s="82"/>
      <c r="L91" s="11"/>
      <c r="M91" s="87"/>
      <c r="N91" s="23"/>
      <c r="O91" s="90"/>
      <c r="P91" s="239">
        <f t="shared" si="3"/>
        <v>0</v>
      </c>
      <c r="Q91" s="75"/>
    </row>
    <row r="92" spans="1:17" ht="18" hidden="1" customHeight="1">
      <c r="A92" s="317">
        <v>86</v>
      </c>
      <c r="B92" s="318"/>
      <c r="C92" s="118"/>
      <c r="D92" s="102"/>
      <c r="E92" s="86"/>
      <c r="F92" s="23"/>
      <c r="G92" s="87"/>
      <c r="H92" s="82"/>
      <c r="I92" s="11"/>
      <c r="J92" s="87"/>
      <c r="K92" s="82"/>
      <c r="L92" s="11"/>
      <c r="M92" s="87"/>
      <c r="N92" s="23"/>
      <c r="O92" s="90"/>
      <c r="P92" s="239">
        <f t="shared" si="3"/>
        <v>0</v>
      </c>
      <c r="Q92" s="75"/>
    </row>
    <row r="93" spans="1:17" ht="18" hidden="1" customHeight="1">
      <c r="A93" s="317">
        <v>87</v>
      </c>
      <c r="B93" s="318"/>
      <c r="C93" s="118"/>
      <c r="D93" s="102"/>
      <c r="E93" s="86"/>
      <c r="F93" s="23"/>
      <c r="G93" s="87"/>
      <c r="H93" s="82"/>
      <c r="I93" s="11"/>
      <c r="J93" s="87"/>
      <c r="K93" s="82"/>
      <c r="L93" s="11"/>
      <c r="M93" s="87"/>
      <c r="N93" s="23"/>
      <c r="O93" s="90"/>
      <c r="P93" s="239">
        <f t="shared" si="3"/>
        <v>0</v>
      </c>
      <c r="Q93" s="75"/>
    </row>
    <row r="94" spans="1:17" ht="18" hidden="1" customHeight="1">
      <c r="A94" s="317">
        <v>88</v>
      </c>
      <c r="B94" s="318"/>
      <c r="C94" s="118"/>
      <c r="D94" s="102"/>
      <c r="E94" s="86"/>
      <c r="F94" s="23"/>
      <c r="G94" s="87"/>
      <c r="H94" s="82"/>
      <c r="I94" s="11"/>
      <c r="J94" s="87"/>
      <c r="K94" s="82"/>
      <c r="L94" s="11"/>
      <c r="M94" s="87"/>
      <c r="N94" s="23"/>
      <c r="O94" s="90"/>
      <c r="P94" s="239">
        <f t="shared" si="3"/>
        <v>0</v>
      </c>
      <c r="Q94" s="75"/>
    </row>
    <row r="95" spans="1:17" ht="18" hidden="1" customHeight="1">
      <c r="A95" s="317">
        <v>89</v>
      </c>
      <c r="B95" s="318"/>
      <c r="C95" s="118"/>
      <c r="D95" s="102"/>
      <c r="E95" s="86"/>
      <c r="F95" s="23"/>
      <c r="G95" s="87"/>
      <c r="H95" s="82"/>
      <c r="I95" s="11"/>
      <c r="J95" s="87"/>
      <c r="K95" s="82"/>
      <c r="L95" s="11"/>
      <c r="M95" s="87"/>
      <c r="N95" s="23"/>
      <c r="O95" s="90"/>
      <c r="P95" s="239">
        <f t="shared" si="3"/>
        <v>0</v>
      </c>
      <c r="Q95" s="75"/>
    </row>
    <row r="96" spans="1:17" ht="18" hidden="1" customHeight="1">
      <c r="A96" s="317">
        <v>90</v>
      </c>
      <c r="B96" s="318"/>
      <c r="C96" s="118"/>
      <c r="D96" s="102"/>
      <c r="E96" s="86"/>
      <c r="F96" s="23"/>
      <c r="G96" s="87"/>
      <c r="H96" s="82"/>
      <c r="I96" s="11"/>
      <c r="J96" s="87"/>
      <c r="K96" s="82"/>
      <c r="L96" s="11"/>
      <c r="M96" s="87"/>
      <c r="N96" s="23"/>
      <c r="O96" s="90"/>
      <c r="P96" s="239">
        <f t="shared" si="3"/>
        <v>0</v>
      </c>
      <c r="Q96" s="75"/>
    </row>
    <row r="97" spans="1:23" ht="18" hidden="1" customHeight="1">
      <c r="A97" s="317">
        <v>91</v>
      </c>
      <c r="B97" s="318"/>
      <c r="C97" s="118"/>
      <c r="D97" s="102"/>
      <c r="E97" s="86"/>
      <c r="F97" s="23"/>
      <c r="G97" s="87"/>
      <c r="H97" s="82"/>
      <c r="I97" s="11"/>
      <c r="J97" s="87"/>
      <c r="K97" s="82"/>
      <c r="L97" s="11"/>
      <c r="M97" s="87"/>
      <c r="N97" s="23"/>
      <c r="O97" s="90"/>
      <c r="P97" s="239">
        <f t="shared" si="3"/>
        <v>0</v>
      </c>
      <c r="Q97" s="75"/>
    </row>
    <row r="98" spans="1:23" ht="18" hidden="1" customHeight="1">
      <c r="A98" s="317">
        <v>92</v>
      </c>
      <c r="B98" s="318"/>
      <c r="C98" s="118"/>
      <c r="D98" s="102"/>
      <c r="E98" s="86"/>
      <c r="F98" s="23"/>
      <c r="G98" s="87"/>
      <c r="H98" s="82"/>
      <c r="I98" s="11"/>
      <c r="J98" s="87"/>
      <c r="K98" s="82"/>
      <c r="L98" s="11"/>
      <c r="M98" s="87"/>
      <c r="N98" s="23"/>
      <c r="O98" s="90"/>
      <c r="P98" s="239">
        <f t="shared" si="3"/>
        <v>0</v>
      </c>
      <c r="Q98" s="75"/>
    </row>
    <row r="99" spans="1:23" ht="18" hidden="1" customHeight="1">
      <c r="A99" s="317">
        <v>93</v>
      </c>
      <c r="B99" s="318"/>
      <c r="C99" s="118"/>
      <c r="D99" s="102"/>
      <c r="E99" s="86"/>
      <c r="F99" s="23"/>
      <c r="G99" s="87"/>
      <c r="H99" s="82"/>
      <c r="I99" s="11"/>
      <c r="J99" s="87"/>
      <c r="K99" s="82"/>
      <c r="L99" s="11"/>
      <c r="M99" s="87"/>
      <c r="N99" s="23"/>
      <c r="O99" s="90"/>
      <c r="P99" s="239">
        <f t="shared" si="3"/>
        <v>0</v>
      </c>
      <c r="Q99" s="75"/>
    </row>
    <row r="100" spans="1:23" ht="18" hidden="1" customHeight="1">
      <c r="A100" s="317">
        <v>94</v>
      </c>
      <c r="B100" s="318"/>
      <c r="C100" s="118"/>
      <c r="D100" s="102"/>
      <c r="E100" s="86"/>
      <c r="F100" s="23"/>
      <c r="G100" s="87"/>
      <c r="H100" s="82"/>
      <c r="I100" s="11"/>
      <c r="J100" s="87"/>
      <c r="K100" s="82"/>
      <c r="L100" s="11"/>
      <c r="M100" s="87"/>
      <c r="N100" s="23"/>
      <c r="O100" s="90"/>
      <c r="P100" s="239">
        <f t="shared" si="3"/>
        <v>0</v>
      </c>
      <c r="Q100" s="75"/>
    </row>
    <row r="101" spans="1:23" ht="18" hidden="1" customHeight="1">
      <c r="A101" s="317">
        <v>95</v>
      </c>
      <c r="B101" s="318"/>
      <c r="C101" s="118"/>
      <c r="D101" s="102"/>
      <c r="E101" s="86"/>
      <c r="F101" s="23"/>
      <c r="G101" s="87"/>
      <c r="H101" s="82"/>
      <c r="I101" s="11"/>
      <c r="J101" s="87"/>
      <c r="K101" s="82"/>
      <c r="L101" s="11"/>
      <c r="M101" s="87"/>
      <c r="N101" s="23"/>
      <c r="O101" s="90"/>
      <c r="P101" s="239">
        <f t="shared" si="3"/>
        <v>0</v>
      </c>
      <c r="Q101" s="75"/>
    </row>
    <row r="102" spans="1:23" ht="18" hidden="1" customHeight="1">
      <c r="A102" s="317">
        <v>96</v>
      </c>
      <c r="B102" s="318"/>
      <c r="C102" s="118"/>
      <c r="D102" s="102"/>
      <c r="E102" s="86"/>
      <c r="F102" s="23"/>
      <c r="G102" s="87"/>
      <c r="H102" s="82"/>
      <c r="I102" s="11"/>
      <c r="J102" s="87"/>
      <c r="K102" s="82"/>
      <c r="L102" s="11"/>
      <c r="M102" s="87"/>
      <c r="N102" s="23"/>
      <c r="O102" s="90"/>
      <c r="P102" s="239">
        <f t="shared" si="3"/>
        <v>0</v>
      </c>
      <c r="Q102" s="75"/>
    </row>
    <row r="103" spans="1:23" ht="18" hidden="1" customHeight="1">
      <c r="A103" s="317">
        <v>97</v>
      </c>
      <c r="B103" s="318"/>
      <c r="C103" s="118"/>
      <c r="D103" s="102"/>
      <c r="E103" s="86"/>
      <c r="F103" s="23"/>
      <c r="G103" s="87"/>
      <c r="H103" s="82"/>
      <c r="I103" s="11"/>
      <c r="J103" s="87"/>
      <c r="K103" s="82"/>
      <c r="L103" s="11"/>
      <c r="M103" s="87"/>
      <c r="N103" s="23"/>
      <c r="O103" s="90"/>
      <c r="P103" s="239">
        <f t="shared" si="3"/>
        <v>0</v>
      </c>
      <c r="Q103" s="75"/>
    </row>
    <row r="104" spans="1:23" ht="18" hidden="1" customHeight="1">
      <c r="A104" s="317">
        <v>98</v>
      </c>
      <c r="B104" s="318"/>
      <c r="C104" s="118"/>
      <c r="D104" s="102"/>
      <c r="E104" s="86"/>
      <c r="F104" s="23"/>
      <c r="G104" s="87"/>
      <c r="H104" s="82"/>
      <c r="I104" s="11"/>
      <c r="J104" s="87"/>
      <c r="K104" s="82"/>
      <c r="L104" s="11"/>
      <c r="M104" s="87"/>
      <c r="N104" s="23"/>
      <c r="O104" s="90"/>
      <c r="P104" s="239">
        <f t="shared" si="3"/>
        <v>0</v>
      </c>
      <c r="Q104" s="75"/>
    </row>
    <row r="105" spans="1:23" ht="18" hidden="1" customHeight="1">
      <c r="A105" s="317">
        <v>99</v>
      </c>
      <c r="B105" s="318"/>
      <c r="C105" s="118"/>
      <c r="D105" s="102"/>
      <c r="E105" s="86"/>
      <c r="F105" s="23"/>
      <c r="G105" s="87"/>
      <c r="H105" s="82"/>
      <c r="I105" s="11"/>
      <c r="J105" s="87"/>
      <c r="K105" s="82"/>
      <c r="L105" s="11"/>
      <c r="M105" s="87"/>
      <c r="N105" s="23"/>
      <c r="O105" s="90"/>
      <c r="P105" s="239">
        <f t="shared" si="3"/>
        <v>0</v>
      </c>
      <c r="Q105" s="75"/>
    </row>
    <row r="106" spans="1:23" ht="18" hidden="1" customHeight="1">
      <c r="A106" s="357">
        <v>100</v>
      </c>
      <c r="B106" s="358"/>
      <c r="C106" s="124"/>
      <c r="D106" s="166"/>
      <c r="E106" s="167"/>
      <c r="F106" s="24"/>
      <c r="G106" s="95"/>
      <c r="H106" s="84"/>
      <c r="I106" s="19"/>
      <c r="J106" s="95"/>
      <c r="K106" s="84"/>
      <c r="L106" s="19"/>
      <c r="M106" s="95"/>
      <c r="N106" s="24"/>
      <c r="O106" s="97"/>
      <c r="P106" s="241">
        <f t="shared" si="3"/>
        <v>0</v>
      </c>
      <c r="Q106" s="169"/>
    </row>
    <row r="107" spans="1:23" ht="15.6" customHeight="1">
      <c r="A107" s="41"/>
      <c r="B107" s="41"/>
    </row>
    <row r="108" spans="1:23" ht="21.6" customHeight="1">
      <c r="A108" s="336" t="s">
        <v>160</v>
      </c>
      <c r="B108" s="337"/>
      <c r="C108" s="253" t="s">
        <v>46</v>
      </c>
      <c r="D108" s="327" t="s">
        <v>144</v>
      </c>
      <c r="E108" s="328"/>
      <c r="F108" s="328"/>
      <c r="G108" s="328"/>
      <c r="H108" s="328"/>
      <c r="I108" s="328"/>
      <c r="J108" s="329"/>
      <c r="L108" s="320" t="s">
        <v>5</v>
      </c>
      <c r="M108" s="320"/>
      <c r="N108" s="320"/>
      <c r="O108" s="319">
        <f>SUM(P114:P163)</f>
        <v>0</v>
      </c>
      <c r="P108" s="319"/>
      <c r="Q108" s="319"/>
      <c r="T108" s="225"/>
    </row>
    <row r="109" spans="1:23" ht="21.6" customHeight="1">
      <c r="A109" s="338">
        <f>A2</f>
        <v>17</v>
      </c>
      <c r="B109" s="339"/>
      <c r="C109" s="334">
        <f>C2</f>
        <v>0</v>
      </c>
      <c r="D109" s="342">
        <f>D2</f>
        <v>0</v>
      </c>
      <c r="E109" s="343"/>
      <c r="F109" s="343"/>
      <c r="G109" s="343"/>
      <c r="H109" s="343"/>
      <c r="I109" s="343"/>
      <c r="J109" s="344"/>
      <c r="L109" s="320" t="s">
        <v>159</v>
      </c>
      <c r="M109" s="320"/>
      <c r="N109" s="320"/>
      <c r="O109" s="319">
        <f>W17</f>
        <v>0</v>
      </c>
      <c r="P109" s="319"/>
      <c r="Q109" s="319"/>
    </row>
    <row r="110" spans="1:23" ht="21.6" customHeight="1">
      <c r="A110" s="340"/>
      <c r="B110" s="341"/>
      <c r="C110" s="335"/>
      <c r="D110" s="345"/>
      <c r="E110" s="346"/>
      <c r="F110" s="346"/>
      <c r="G110" s="346"/>
      <c r="H110" s="346"/>
      <c r="I110" s="346"/>
      <c r="J110" s="347"/>
      <c r="L110" s="320" t="s">
        <v>147</v>
      </c>
      <c r="M110" s="320"/>
      <c r="N110" s="320"/>
      <c r="O110" s="319">
        <f>ROUNDDOWN(O1/2,-3)</f>
        <v>0</v>
      </c>
      <c r="P110" s="319"/>
      <c r="Q110" s="319"/>
      <c r="V110" s="42"/>
    </row>
    <row r="111" spans="1:23" ht="21.75" customHeight="1">
      <c r="A111" s="43"/>
      <c r="B111" s="43"/>
      <c r="C111" s="44"/>
      <c r="K111" s="99"/>
      <c r="L111" s="247" t="str">
        <f>IF(W17&gt;O110,"国庫補助額が上限を超えています。","")</f>
        <v/>
      </c>
      <c r="M111" s="99"/>
      <c r="N111" s="99"/>
      <c r="O111" s="99"/>
      <c r="P111" s="99"/>
    </row>
    <row r="112" spans="1:23" ht="21" customHeight="1">
      <c r="A112" s="45" t="s">
        <v>9</v>
      </c>
      <c r="B112" s="45"/>
      <c r="C112" s="46"/>
      <c r="D112" s="46"/>
      <c r="E112" s="46"/>
      <c r="F112" s="46"/>
      <c r="G112" s="46"/>
      <c r="H112" s="46"/>
      <c r="I112" s="46"/>
      <c r="P112" s="70" t="s">
        <v>10</v>
      </c>
      <c r="V112" s="42"/>
      <c r="W112" s="225"/>
    </row>
    <row r="113" spans="1:23" s="242" customFormat="1" ht="31.15" customHeight="1">
      <c r="A113" s="367" t="s">
        <v>54</v>
      </c>
      <c r="B113" s="368"/>
      <c r="C113" s="191" t="s">
        <v>17</v>
      </c>
      <c r="D113" s="47" t="s">
        <v>27</v>
      </c>
      <c r="E113" s="48"/>
      <c r="F113" s="49" t="s">
        <v>24</v>
      </c>
      <c r="G113" s="50" t="s">
        <v>28</v>
      </c>
      <c r="H113" s="51" t="s">
        <v>23</v>
      </c>
      <c r="I113" s="52" t="s">
        <v>25</v>
      </c>
      <c r="J113" s="50" t="s">
        <v>28</v>
      </c>
      <c r="K113" s="51" t="s">
        <v>29</v>
      </c>
      <c r="L113" s="52" t="s">
        <v>25</v>
      </c>
      <c r="M113" s="50" t="s">
        <v>30</v>
      </c>
      <c r="N113" s="51" t="s">
        <v>31</v>
      </c>
      <c r="O113" s="50" t="s">
        <v>32</v>
      </c>
      <c r="P113" s="53" t="s">
        <v>7</v>
      </c>
      <c r="U113" s="42"/>
      <c r="V113" s="42"/>
      <c r="W113" s="225"/>
    </row>
    <row r="114" spans="1:23" ht="18" customHeight="1">
      <c r="A114" s="369">
        <v>1</v>
      </c>
      <c r="B114" s="370"/>
      <c r="C114" s="121"/>
      <c r="D114" s="103"/>
      <c r="E114" s="91"/>
      <c r="F114" s="28"/>
      <c r="G114" s="94"/>
      <c r="H114" s="83"/>
      <c r="I114" s="18"/>
      <c r="J114" s="94"/>
      <c r="K114" s="83"/>
      <c r="L114" s="18"/>
      <c r="M114" s="94"/>
      <c r="N114" s="25"/>
      <c r="O114" s="96"/>
      <c r="P114" s="243">
        <f t="shared" ref="P114:P163" si="4">IF(F114="",0,INT(SUM(PRODUCT(F114,H114,K114),N114)))</f>
        <v>0</v>
      </c>
    </row>
    <row r="115" spans="1:23" ht="18" customHeight="1">
      <c r="A115" s="359">
        <v>2</v>
      </c>
      <c r="B115" s="360"/>
      <c r="C115" s="119"/>
      <c r="D115" s="103"/>
      <c r="E115" s="92"/>
      <c r="F115" s="23"/>
      <c r="G115" s="94"/>
      <c r="H115" s="83"/>
      <c r="I115" s="18"/>
      <c r="J115" s="94"/>
      <c r="K115" s="83"/>
      <c r="L115" s="18"/>
      <c r="M115" s="94"/>
      <c r="N115" s="25"/>
      <c r="O115" s="90"/>
      <c r="P115" s="243">
        <f t="shared" si="4"/>
        <v>0</v>
      </c>
    </row>
    <row r="116" spans="1:23" ht="18" customHeight="1">
      <c r="A116" s="359">
        <v>3</v>
      </c>
      <c r="B116" s="360"/>
      <c r="C116" s="119"/>
      <c r="D116" s="103"/>
      <c r="E116" s="92"/>
      <c r="F116" s="23"/>
      <c r="G116" s="94"/>
      <c r="H116" s="83"/>
      <c r="I116" s="18"/>
      <c r="J116" s="94"/>
      <c r="K116" s="83"/>
      <c r="L116" s="18"/>
      <c r="M116" s="94"/>
      <c r="N116" s="25"/>
      <c r="O116" s="90"/>
      <c r="P116" s="243">
        <f t="shared" si="4"/>
        <v>0</v>
      </c>
    </row>
    <row r="117" spans="1:23" ht="18" customHeight="1">
      <c r="A117" s="359">
        <v>4</v>
      </c>
      <c r="B117" s="360"/>
      <c r="C117" s="119"/>
      <c r="D117" s="103"/>
      <c r="E117" s="92"/>
      <c r="F117" s="23"/>
      <c r="G117" s="94"/>
      <c r="H117" s="83"/>
      <c r="I117" s="18"/>
      <c r="J117" s="94"/>
      <c r="K117" s="83"/>
      <c r="L117" s="18"/>
      <c r="M117" s="94"/>
      <c r="N117" s="25"/>
      <c r="O117" s="90"/>
      <c r="P117" s="243">
        <f t="shared" si="4"/>
        <v>0</v>
      </c>
      <c r="U117" s="242"/>
      <c r="V117" s="244"/>
      <c r="W117" s="242"/>
    </row>
    <row r="118" spans="1:23" ht="18" customHeight="1">
      <c r="A118" s="359">
        <v>5</v>
      </c>
      <c r="B118" s="360"/>
      <c r="C118" s="120"/>
      <c r="D118" s="103"/>
      <c r="E118" s="92"/>
      <c r="F118" s="23"/>
      <c r="G118" s="94"/>
      <c r="H118" s="83"/>
      <c r="I118" s="18"/>
      <c r="J118" s="94"/>
      <c r="K118" s="83"/>
      <c r="L118" s="18"/>
      <c r="M118" s="94"/>
      <c r="N118" s="25"/>
      <c r="O118" s="90"/>
      <c r="P118" s="243">
        <f t="shared" si="4"/>
        <v>0</v>
      </c>
    </row>
    <row r="119" spans="1:23" ht="18" customHeight="1">
      <c r="A119" s="359">
        <v>6</v>
      </c>
      <c r="B119" s="360"/>
      <c r="C119" s="122"/>
      <c r="D119" s="103"/>
      <c r="E119" s="92"/>
      <c r="F119" s="23"/>
      <c r="G119" s="94"/>
      <c r="H119" s="83"/>
      <c r="I119" s="18"/>
      <c r="J119" s="94"/>
      <c r="K119" s="83"/>
      <c r="L119" s="18"/>
      <c r="M119" s="94"/>
      <c r="N119" s="25"/>
      <c r="O119" s="90"/>
      <c r="P119" s="243">
        <f t="shared" si="4"/>
        <v>0</v>
      </c>
    </row>
    <row r="120" spans="1:23" ht="18" customHeight="1">
      <c r="A120" s="359">
        <v>7</v>
      </c>
      <c r="B120" s="360"/>
      <c r="C120" s="122"/>
      <c r="D120" s="103"/>
      <c r="E120" s="92"/>
      <c r="F120" s="23"/>
      <c r="G120" s="94"/>
      <c r="H120" s="83"/>
      <c r="I120" s="18"/>
      <c r="J120" s="94"/>
      <c r="K120" s="83"/>
      <c r="L120" s="18"/>
      <c r="M120" s="94"/>
      <c r="N120" s="25"/>
      <c r="O120" s="90"/>
      <c r="P120" s="243">
        <f t="shared" si="4"/>
        <v>0</v>
      </c>
    </row>
    <row r="121" spans="1:23" ht="18" customHeight="1">
      <c r="A121" s="359">
        <v>8</v>
      </c>
      <c r="B121" s="360"/>
      <c r="C121" s="122"/>
      <c r="D121" s="103"/>
      <c r="E121" s="92"/>
      <c r="F121" s="23"/>
      <c r="G121" s="94"/>
      <c r="H121" s="83"/>
      <c r="I121" s="18"/>
      <c r="J121" s="94"/>
      <c r="K121" s="83"/>
      <c r="L121" s="18"/>
      <c r="M121" s="94"/>
      <c r="N121" s="25"/>
      <c r="O121" s="90"/>
      <c r="P121" s="243">
        <f t="shared" si="4"/>
        <v>0</v>
      </c>
    </row>
    <row r="122" spans="1:23" ht="18" customHeight="1">
      <c r="A122" s="359">
        <v>9</v>
      </c>
      <c r="B122" s="360"/>
      <c r="C122" s="122"/>
      <c r="D122" s="103"/>
      <c r="E122" s="92"/>
      <c r="F122" s="23"/>
      <c r="G122" s="94"/>
      <c r="H122" s="83"/>
      <c r="I122" s="18"/>
      <c r="J122" s="94"/>
      <c r="K122" s="83"/>
      <c r="L122" s="18"/>
      <c r="M122" s="94"/>
      <c r="N122" s="25"/>
      <c r="O122" s="90"/>
      <c r="P122" s="243">
        <f t="shared" si="4"/>
        <v>0</v>
      </c>
    </row>
    <row r="123" spans="1:23" ht="18" customHeight="1">
      <c r="A123" s="359">
        <v>10</v>
      </c>
      <c r="B123" s="360"/>
      <c r="C123" s="122"/>
      <c r="D123" s="103"/>
      <c r="E123" s="92"/>
      <c r="F123" s="23"/>
      <c r="G123" s="94"/>
      <c r="H123" s="83"/>
      <c r="I123" s="18"/>
      <c r="J123" s="94"/>
      <c r="K123" s="83"/>
      <c r="L123" s="18"/>
      <c r="M123" s="94"/>
      <c r="N123" s="25"/>
      <c r="O123" s="90"/>
      <c r="P123" s="243">
        <f t="shared" si="4"/>
        <v>0</v>
      </c>
    </row>
    <row r="124" spans="1:23" ht="18" customHeight="1">
      <c r="A124" s="359">
        <v>11</v>
      </c>
      <c r="B124" s="360"/>
      <c r="C124" s="122"/>
      <c r="D124" s="103"/>
      <c r="E124" s="92"/>
      <c r="F124" s="23"/>
      <c r="G124" s="94"/>
      <c r="H124" s="83"/>
      <c r="I124" s="18"/>
      <c r="J124" s="94"/>
      <c r="K124" s="83"/>
      <c r="L124" s="18"/>
      <c r="M124" s="94"/>
      <c r="N124" s="25"/>
      <c r="O124" s="90"/>
      <c r="P124" s="243">
        <f t="shared" si="4"/>
        <v>0</v>
      </c>
    </row>
    <row r="125" spans="1:23" ht="18" customHeight="1">
      <c r="A125" s="359">
        <v>12</v>
      </c>
      <c r="B125" s="360"/>
      <c r="C125" s="122"/>
      <c r="D125" s="103"/>
      <c r="E125" s="92"/>
      <c r="F125" s="23"/>
      <c r="G125" s="94"/>
      <c r="H125" s="83"/>
      <c r="I125" s="18"/>
      <c r="J125" s="94"/>
      <c r="K125" s="83"/>
      <c r="L125" s="18"/>
      <c r="M125" s="94"/>
      <c r="N125" s="25"/>
      <c r="O125" s="90"/>
      <c r="P125" s="243">
        <f t="shared" si="4"/>
        <v>0</v>
      </c>
    </row>
    <row r="126" spans="1:23" ht="18" customHeight="1">
      <c r="A126" s="359">
        <v>13</v>
      </c>
      <c r="B126" s="360"/>
      <c r="C126" s="122"/>
      <c r="D126" s="103"/>
      <c r="E126" s="92"/>
      <c r="F126" s="23"/>
      <c r="G126" s="94"/>
      <c r="H126" s="83"/>
      <c r="I126" s="18"/>
      <c r="J126" s="94"/>
      <c r="K126" s="83"/>
      <c r="L126" s="18"/>
      <c r="M126" s="94"/>
      <c r="N126" s="25"/>
      <c r="O126" s="90"/>
      <c r="P126" s="243">
        <f t="shared" si="4"/>
        <v>0</v>
      </c>
    </row>
    <row r="127" spans="1:23" ht="18" customHeight="1">
      <c r="A127" s="359">
        <v>14</v>
      </c>
      <c r="B127" s="360"/>
      <c r="C127" s="122"/>
      <c r="D127" s="103"/>
      <c r="E127" s="92"/>
      <c r="F127" s="23"/>
      <c r="G127" s="94"/>
      <c r="H127" s="83"/>
      <c r="I127" s="18"/>
      <c r="J127" s="94"/>
      <c r="K127" s="83"/>
      <c r="L127" s="18"/>
      <c r="M127" s="94"/>
      <c r="N127" s="25"/>
      <c r="O127" s="90"/>
      <c r="P127" s="243">
        <f t="shared" si="4"/>
        <v>0</v>
      </c>
    </row>
    <row r="128" spans="1:23" ht="18" customHeight="1">
      <c r="A128" s="359">
        <v>15</v>
      </c>
      <c r="B128" s="360"/>
      <c r="C128" s="122"/>
      <c r="D128" s="103"/>
      <c r="E128" s="92"/>
      <c r="F128" s="23"/>
      <c r="G128" s="94"/>
      <c r="H128" s="83"/>
      <c r="I128" s="18"/>
      <c r="J128" s="94"/>
      <c r="K128" s="83"/>
      <c r="L128" s="18"/>
      <c r="M128" s="94"/>
      <c r="N128" s="25"/>
      <c r="O128" s="90"/>
      <c r="P128" s="243">
        <f t="shared" si="4"/>
        <v>0</v>
      </c>
    </row>
    <row r="129" spans="1:16" ht="18" customHeight="1">
      <c r="A129" s="359">
        <v>16</v>
      </c>
      <c r="B129" s="360"/>
      <c r="C129" s="122"/>
      <c r="D129" s="103"/>
      <c r="E129" s="92"/>
      <c r="F129" s="23"/>
      <c r="G129" s="94"/>
      <c r="H129" s="83"/>
      <c r="I129" s="18"/>
      <c r="J129" s="94"/>
      <c r="K129" s="83"/>
      <c r="L129" s="18"/>
      <c r="M129" s="94"/>
      <c r="N129" s="25"/>
      <c r="O129" s="90"/>
      <c r="P129" s="243">
        <f t="shared" si="4"/>
        <v>0</v>
      </c>
    </row>
    <row r="130" spans="1:16" ht="18" customHeight="1">
      <c r="A130" s="359">
        <v>17</v>
      </c>
      <c r="B130" s="360"/>
      <c r="C130" s="122"/>
      <c r="D130" s="103"/>
      <c r="E130" s="92"/>
      <c r="F130" s="23"/>
      <c r="G130" s="94"/>
      <c r="H130" s="83"/>
      <c r="I130" s="18"/>
      <c r="J130" s="94"/>
      <c r="K130" s="83"/>
      <c r="L130" s="18"/>
      <c r="M130" s="94"/>
      <c r="N130" s="25"/>
      <c r="O130" s="90"/>
      <c r="P130" s="243">
        <f t="shared" si="4"/>
        <v>0</v>
      </c>
    </row>
    <row r="131" spans="1:16" ht="18" customHeight="1">
      <c r="A131" s="359">
        <v>18</v>
      </c>
      <c r="B131" s="360"/>
      <c r="C131" s="122"/>
      <c r="D131" s="103"/>
      <c r="E131" s="92"/>
      <c r="F131" s="23"/>
      <c r="G131" s="94"/>
      <c r="H131" s="83"/>
      <c r="I131" s="18"/>
      <c r="J131" s="94"/>
      <c r="K131" s="83"/>
      <c r="L131" s="18"/>
      <c r="M131" s="94"/>
      <c r="N131" s="25"/>
      <c r="O131" s="90"/>
      <c r="P131" s="243">
        <f t="shared" si="4"/>
        <v>0</v>
      </c>
    </row>
    <row r="132" spans="1:16" ht="18" customHeight="1">
      <c r="A132" s="359">
        <v>19</v>
      </c>
      <c r="B132" s="360"/>
      <c r="C132" s="122"/>
      <c r="D132" s="103"/>
      <c r="E132" s="92"/>
      <c r="F132" s="23"/>
      <c r="G132" s="94"/>
      <c r="H132" s="83"/>
      <c r="I132" s="18"/>
      <c r="J132" s="94"/>
      <c r="K132" s="83"/>
      <c r="L132" s="18"/>
      <c r="M132" s="94"/>
      <c r="N132" s="25"/>
      <c r="O132" s="90"/>
      <c r="P132" s="243">
        <f t="shared" si="4"/>
        <v>0</v>
      </c>
    </row>
    <row r="133" spans="1:16" ht="18" customHeight="1">
      <c r="A133" s="359">
        <v>20</v>
      </c>
      <c r="B133" s="360"/>
      <c r="C133" s="122"/>
      <c r="D133" s="103"/>
      <c r="E133" s="92"/>
      <c r="F133" s="23"/>
      <c r="G133" s="94"/>
      <c r="H133" s="83"/>
      <c r="I133" s="18"/>
      <c r="J133" s="94"/>
      <c r="K133" s="83"/>
      <c r="L133" s="18"/>
      <c r="M133" s="94"/>
      <c r="N133" s="25"/>
      <c r="O133" s="90"/>
      <c r="P133" s="243">
        <f t="shared" si="4"/>
        <v>0</v>
      </c>
    </row>
    <row r="134" spans="1:16" ht="18" customHeight="1">
      <c r="A134" s="359">
        <v>21</v>
      </c>
      <c r="B134" s="360"/>
      <c r="C134" s="122"/>
      <c r="D134" s="103"/>
      <c r="E134" s="92"/>
      <c r="F134" s="23"/>
      <c r="G134" s="94"/>
      <c r="H134" s="83"/>
      <c r="I134" s="18"/>
      <c r="J134" s="94"/>
      <c r="K134" s="83"/>
      <c r="L134" s="18"/>
      <c r="M134" s="94"/>
      <c r="N134" s="25"/>
      <c r="O134" s="90"/>
      <c r="P134" s="243">
        <f t="shared" si="4"/>
        <v>0</v>
      </c>
    </row>
    <row r="135" spans="1:16" ht="18" customHeight="1">
      <c r="A135" s="359">
        <v>22</v>
      </c>
      <c r="B135" s="360"/>
      <c r="C135" s="122"/>
      <c r="D135" s="103"/>
      <c r="E135" s="92"/>
      <c r="F135" s="23"/>
      <c r="G135" s="94"/>
      <c r="H135" s="83"/>
      <c r="I135" s="18"/>
      <c r="J135" s="94"/>
      <c r="K135" s="83"/>
      <c r="L135" s="18"/>
      <c r="M135" s="94"/>
      <c r="N135" s="25"/>
      <c r="O135" s="90"/>
      <c r="P135" s="243">
        <f t="shared" si="4"/>
        <v>0</v>
      </c>
    </row>
    <row r="136" spans="1:16" ht="18" customHeight="1">
      <c r="A136" s="359">
        <v>23</v>
      </c>
      <c r="B136" s="360"/>
      <c r="C136" s="122"/>
      <c r="D136" s="103"/>
      <c r="E136" s="92"/>
      <c r="F136" s="23"/>
      <c r="G136" s="94"/>
      <c r="H136" s="83"/>
      <c r="I136" s="18"/>
      <c r="J136" s="94"/>
      <c r="K136" s="83"/>
      <c r="L136" s="18"/>
      <c r="M136" s="94"/>
      <c r="N136" s="25"/>
      <c r="O136" s="90"/>
      <c r="P136" s="243">
        <f t="shared" si="4"/>
        <v>0</v>
      </c>
    </row>
    <row r="137" spans="1:16" ht="18" customHeight="1">
      <c r="A137" s="359">
        <v>24</v>
      </c>
      <c r="B137" s="360"/>
      <c r="C137" s="122"/>
      <c r="D137" s="103"/>
      <c r="E137" s="92"/>
      <c r="F137" s="23"/>
      <c r="G137" s="94"/>
      <c r="H137" s="83"/>
      <c r="I137" s="18"/>
      <c r="J137" s="94"/>
      <c r="K137" s="83"/>
      <c r="L137" s="18"/>
      <c r="M137" s="94"/>
      <c r="N137" s="25"/>
      <c r="O137" s="90"/>
      <c r="P137" s="243">
        <f t="shared" si="4"/>
        <v>0</v>
      </c>
    </row>
    <row r="138" spans="1:16" ht="18" customHeight="1">
      <c r="A138" s="359">
        <v>25</v>
      </c>
      <c r="B138" s="360"/>
      <c r="C138" s="122"/>
      <c r="D138" s="103"/>
      <c r="E138" s="92"/>
      <c r="F138" s="23"/>
      <c r="G138" s="94"/>
      <c r="H138" s="83"/>
      <c r="I138" s="18"/>
      <c r="J138" s="94"/>
      <c r="K138" s="83"/>
      <c r="L138" s="18"/>
      <c r="M138" s="94"/>
      <c r="N138" s="25"/>
      <c r="O138" s="90"/>
      <c r="P138" s="243">
        <f t="shared" si="4"/>
        <v>0</v>
      </c>
    </row>
    <row r="139" spans="1:16" ht="18" customHeight="1">
      <c r="A139" s="359">
        <v>26</v>
      </c>
      <c r="B139" s="360"/>
      <c r="C139" s="122"/>
      <c r="D139" s="103"/>
      <c r="E139" s="92"/>
      <c r="F139" s="23"/>
      <c r="G139" s="94"/>
      <c r="H139" s="83"/>
      <c r="I139" s="18"/>
      <c r="J139" s="94"/>
      <c r="K139" s="83"/>
      <c r="L139" s="18"/>
      <c r="M139" s="94"/>
      <c r="N139" s="25"/>
      <c r="O139" s="90"/>
      <c r="P139" s="243">
        <f t="shared" si="4"/>
        <v>0</v>
      </c>
    </row>
    <row r="140" spans="1:16" ht="18" customHeight="1">
      <c r="A140" s="359">
        <v>27</v>
      </c>
      <c r="B140" s="360"/>
      <c r="C140" s="122"/>
      <c r="D140" s="103"/>
      <c r="E140" s="92"/>
      <c r="F140" s="23"/>
      <c r="G140" s="94"/>
      <c r="H140" s="83"/>
      <c r="I140" s="18"/>
      <c r="J140" s="94"/>
      <c r="K140" s="83"/>
      <c r="L140" s="18"/>
      <c r="M140" s="94"/>
      <c r="N140" s="25"/>
      <c r="O140" s="90"/>
      <c r="P140" s="243">
        <f t="shared" si="4"/>
        <v>0</v>
      </c>
    </row>
    <row r="141" spans="1:16" ht="18" customHeight="1">
      <c r="A141" s="359">
        <v>28</v>
      </c>
      <c r="B141" s="360"/>
      <c r="C141" s="122"/>
      <c r="D141" s="103"/>
      <c r="E141" s="92"/>
      <c r="F141" s="23"/>
      <c r="G141" s="94"/>
      <c r="H141" s="83"/>
      <c r="I141" s="18"/>
      <c r="J141" s="94"/>
      <c r="K141" s="83"/>
      <c r="L141" s="18"/>
      <c r="M141" s="94"/>
      <c r="N141" s="25"/>
      <c r="O141" s="90"/>
      <c r="P141" s="243">
        <f t="shared" si="4"/>
        <v>0</v>
      </c>
    </row>
    <row r="142" spans="1:16" ht="18" customHeight="1">
      <c r="A142" s="359">
        <v>29</v>
      </c>
      <c r="B142" s="360"/>
      <c r="C142" s="122"/>
      <c r="D142" s="103"/>
      <c r="E142" s="92"/>
      <c r="F142" s="23"/>
      <c r="G142" s="94"/>
      <c r="H142" s="83"/>
      <c r="I142" s="18"/>
      <c r="J142" s="94"/>
      <c r="K142" s="83"/>
      <c r="L142" s="18"/>
      <c r="M142" s="94"/>
      <c r="N142" s="25"/>
      <c r="O142" s="90"/>
      <c r="P142" s="243">
        <f t="shared" si="4"/>
        <v>0</v>
      </c>
    </row>
    <row r="143" spans="1:16" ht="18" customHeight="1">
      <c r="A143" s="359">
        <v>30</v>
      </c>
      <c r="B143" s="360"/>
      <c r="C143" s="122"/>
      <c r="D143" s="103"/>
      <c r="E143" s="92"/>
      <c r="F143" s="23"/>
      <c r="G143" s="94"/>
      <c r="H143" s="83"/>
      <c r="I143" s="18"/>
      <c r="J143" s="94"/>
      <c r="K143" s="83"/>
      <c r="L143" s="18"/>
      <c r="M143" s="94"/>
      <c r="N143" s="25"/>
      <c r="O143" s="90"/>
      <c r="P143" s="243">
        <f t="shared" si="4"/>
        <v>0</v>
      </c>
    </row>
    <row r="144" spans="1:16" ht="18" customHeight="1">
      <c r="A144" s="359">
        <v>31</v>
      </c>
      <c r="B144" s="360"/>
      <c r="C144" s="122"/>
      <c r="D144" s="103"/>
      <c r="E144" s="92"/>
      <c r="F144" s="23"/>
      <c r="G144" s="94"/>
      <c r="H144" s="83"/>
      <c r="I144" s="18"/>
      <c r="J144" s="94"/>
      <c r="K144" s="83"/>
      <c r="L144" s="18"/>
      <c r="M144" s="94"/>
      <c r="N144" s="25"/>
      <c r="O144" s="90"/>
      <c r="P144" s="243">
        <f t="shared" si="4"/>
        <v>0</v>
      </c>
    </row>
    <row r="145" spans="1:16" ht="18" customHeight="1">
      <c r="A145" s="359">
        <v>32</v>
      </c>
      <c r="B145" s="360"/>
      <c r="C145" s="122"/>
      <c r="D145" s="103"/>
      <c r="E145" s="92"/>
      <c r="F145" s="23"/>
      <c r="G145" s="94"/>
      <c r="H145" s="83"/>
      <c r="I145" s="18"/>
      <c r="J145" s="94"/>
      <c r="K145" s="83"/>
      <c r="L145" s="18"/>
      <c r="M145" s="94"/>
      <c r="N145" s="25"/>
      <c r="O145" s="90"/>
      <c r="P145" s="243">
        <f t="shared" si="4"/>
        <v>0</v>
      </c>
    </row>
    <row r="146" spans="1:16" ht="18" customHeight="1">
      <c r="A146" s="359">
        <v>33</v>
      </c>
      <c r="B146" s="360"/>
      <c r="C146" s="122"/>
      <c r="D146" s="103"/>
      <c r="E146" s="92"/>
      <c r="F146" s="23"/>
      <c r="G146" s="94"/>
      <c r="H146" s="83"/>
      <c r="I146" s="18"/>
      <c r="J146" s="94"/>
      <c r="K146" s="83"/>
      <c r="L146" s="18"/>
      <c r="M146" s="94"/>
      <c r="N146" s="25"/>
      <c r="O146" s="90"/>
      <c r="P146" s="243">
        <f t="shared" si="4"/>
        <v>0</v>
      </c>
    </row>
    <row r="147" spans="1:16" ht="18" customHeight="1">
      <c r="A147" s="359">
        <v>34</v>
      </c>
      <c r="B147" s="360"/>
      <c r="C147" s="122"/>
      <c r="D147" s="103"/>
      <c r="E147" s="92"/>
      <c r="F147" s="23"/>
      <c r="G147" s="94"/>
      <c r="H147" s="83"/>
      <c r="I147" s="18"/>
      <c r="J147" s="94"/>
      <c r="K147" s="83"/>
      <c r="L147" s="18"/>
      <c r="M147" s="94"/>
      <c r="N147" s="25"/>
      <c r="O147" s="90"/>
      <c r="P147" s="243">
        <f t="shared" si="4"/>
        <v>0</v>
      </c>
    </row>
    <row r="148" spans="1:16" ht="18" customHeight="1">
      <c r="A148" s="359">
        <v>35</v>
      </c>
      <c r="B148" s="360"/>
      <c r="C148" s="122"/>
      <c r="D148" s="103"/>
      <c r="E148" s="92"/>
      <c r="F148" s="23"/>
      <c r="G148" s="94"/>
      <c r="H148" s="83"/>
      <c r="I148" s="18"/>
      <c r="J148" s="94"/>
      <c r="K148" s="83"/>
      <c r="L148" s="18"/>
      <c r="M148" s="94"/>
      <c r="N148" s="25"/>
      <c r="O148" s="90"/>
      <c r="P148" s="243">
        <f t="shared" si="4"/>
        <v>0</v>
      </c>
    </row>
    <row r="149" spans="1:16" ht="18" customHeight="1">
      <c r="A149" s="359">
        <v>36</v>
      </c>
      <c r="B149" s="360"/>
      <c r="C149" s="122"/>
      <c r="D149" s="103"/>
      <c r="E149" s="92"/>
      <c r="F149" s="23"/>
      <c r="G149" s="94"/>
      <c r="H149" s="83"/>
      <c r="I149" s="18"/>
      <c r="J149" s="94"/>
      <c r="K149" s="83"/>
      <c r="L149" s="18"/>
      <c r="M149" s="94"/>
      <c r="N149" s="25"/>
      <c r="O149" s="90"/>
      <c r="P149" s="243">
        <f t="shared" si="4"/>
        <v>0</v>
      </c>
    </row>
    <row r="150" spans="1:16" ht="18" customHeight="1">
      <c r="A150" s="359">
        <v>37</v>
      </c>
      <c r="B150" s="360"/>
      <c r="C150" s="122"/>
      <c r="D150" s="103"/>
      <c r="E150" s="92"/>
      <c r="F150" s="23"/>
      <c r="G150" s="94"/>
      <c r="H150" s="83"/>
      <c r="I150" s="18"/>
      <c r="J150" s="94"/>
      <c r="K150" s="83"/>
      <c r="L150" s="18"/>
      <c r="M150" s="94"/>
      <c r="N150" s="25"/>
      <c r="O150" s="90"/>
      <c r="P150" s="243">
        <f t="shared" si="4"/>
        <v>0</v>
      </c>
    </row>
    <row r="151" spans="1:16" ht="18" customHeight="1">
      <c r="A151" s="359">
        <v>38</v>
      </c>
      <c r="B151" s="360"/>
      <c r="C151" s="122"/>
      <c r="D151" s="103"/>
      <c r="E151" s="92"/>
      <c r="F151" s="23"/>
      <c r="G151" s="94"/>
      <c r="H151" s="83"/>
      <c r="I151" s="18"/>
      <c r="J151" s="94"/>
      <c r="K151" s="83"/>
      <c r="L151" s="18"/>
      <c r="M151" s="94"/>
      <c r="N151" s="25"/>
      <c r="O151" s="90"/>
      <c r="P151" s="243">
        <f t="shared" si="4"/>
        <v>0</v>
      </c>
    </row>
    <row r="152" spans="1:16" ht="18" customHeight="1">
      <c r="A152" s="359">
        <v>39</v>
      </c>
      <c r="B152" s="360"/>
      <c r="C152" s="122"/>
      <c r="D152" s="103"/>
      <c r="E152" s="92"/>
      <c r="F152" s="23"/>
      <c r="G152" s="94"/>
      <c r="H152" s="83"/>
      <c r="I152" s="18"/>
      <c r="J152" s="94"/>
      <c r="K152" s="83"/>
      <c r="L152" s="18"/>
      <c r="M152" s="94"/>
      <c r="N152" s="25"/>
      <c r="O152" s="90"/>
      <c r="P152" s="243">
        <f t="shared" si="4"/>
        <v>0</v>
      </c>
    </row>
    <row r="153" spans="1:16" ht="18" customHeight="1">
      <c r="A153" s="359">
        <v>40</v>
      </c>
      <c r="B153" s="360"/>
      <c r="C153" s="122"/>
      <c r="D153" s="103"/>
      <c r="E153" s="92"/>
      <c r="F153" s="23"/>
      <c r="G153" s="94"/>
      <c r="H153" s="83"/>
      <c r="I153" s="18"/>
      <c r="J153" s="94"/>
      <c r="K153" s="83"/>
      <c r="L153" s="18"/>
      <c r="M153" s="94"/>
      <c r="N153" s="25"/>
      <c r="O153" s="90"/>
      <c r="P153" s="243">
        <f t="shared" si="4"/>
        <v>0</v>
      </c>
    </row>
    <row r="154" spans="1:16" ht="18" customHeight="1">
      <c r="A154" s="359">
        <v>41</v>
      </c>
      <c r="B154" s="360"/>
      <c r="C154" s="122"/>
      <c r="D154" s="103"/>
      <c r="E154" s="92"/>
      <c r="F154" s="23"/>
      <c r="G154" s="94"/>
      <c r="H154" s="83"/>
      <c r="I154" s="18"/>
      <c r="J154" s="94"/>
      <c r="K154" s="83"/>
      <c r="L154" s="18"/>
      <c r="M154" s="94"/>
      <c r="N154" s="25"/>
      <c r="O154" s="90"/>
      <c r="P154" s="243">
        <f t="shared" si="4"/>
        <v>0</v>
      </c>
    </row>
    <row r="155" spans="1:16" ht="18" customHeight="1">
      <c r="A155" s="359">
        <v>42</v>
      </c>
      <c r="B155" s="360"/>
      <c r="C155" s="122"/>
      <c r="D155" s="103"/>
      <c r="E155" s="92"/>
      <c r="F155" s="23"/>
      <c r="G155" s="94"/>
      <c r="H155" s="83"/>
      <c r="I155" s="18"/>
      <c r="J155" s="94"/>
      <c r="K155" s="83"/>
      <c r="L155" s="18"/>
      <c r="M155" s="94"/>
      <c r="N155" s="25"/>
      <c r="O155" s="90"/>
      <c r="P155" s="243">
        <f t="shared" si="4"/>
        <v>0</v>
      </c>
    </row>
    <row r="156" spans="1:16" ht="18" customHeight="1">
      <c r="A156" s="359">
        <v>43</v>
      </c>
      <c r="B156" s="360"/>
      <c r="C156" s="122"/>
      <c r="D156" s="103"/>
      <c r="E156" s="92"/>
      <c r="F156" s="23"/>
      <c r="G156" s="94"/>
      <c r="H156" s="83"/>
      <c r="I156" s="18"/>
      <c r="J156" s="94"/>
      <c r="K156" s="83"/>
      <c r="L156" s="18"/>
      <c r="M156" s="94"/>
      <c r="N156" s="25"/>
      <c r="O156" s="90"/>
      <c r="P156" s="243">
        <f t="shared" si="4"/>
        <v>0</v>
      </c>
    </row>
    <row r="157" spans="1:16" ht="18" customHeight="1">
      <c r="A157" s="359">
        <v>44</v>
      </c>
      <c r="B157" s="360"/>
      <c r="C157" s="122"/>
      <c r="D157" s="103"/>
      <c r="E157" s="92"/>
      <c r="F157" s="23"/>
      <c r="G157" s="94"/>
      <c r="H157" s="83"/>
      <c r="I157" s="18"/>
      <c r="J157" s="94"/>
      <c r="K157" s="83"/>
      <c r="L157" s="18"/>
      <c r="M157" s="94"/>
      <c r="N157" s="25"/>
      <c r="O157" s="90"/>
      <c r="P157" s="243">
        <f t="shared" si="4"/>
        <v>0</v>
      </c>
    </row>
    <row r="158" spans="1:16" ht="18" customHeight="1">
      <c r="A158" s="359">
        <v>45</v>
      </c>
      <c r="B158" s="360"/>
      <c r="C158" s="122"/>
      <c r="D158" s="103"/>
      <c r="E158" s="92"/>
      <c r="F158" s="23"/>
      <c r="G158" s="94"/>
      <c r="H158" s="83"/>
      <c r="I158" s="18"/>
      <c r="J158" s="94"/>
      <c r="K158" s="83"/>
      <c r="L158" s="18"/>
      <c r="M158" s="94"/>
      <c r="N158" s="25"/>
      <c r="O158" s="90"/>
      <c r="P158" s="243">
        <f t="shared" si="4"/>
        <v>0</v>
      </c>
    </row>
    <row r="159" spans="1:16" ht="18" customHeight="1">
      <c r="A159" s="359">
        <v>46</v>
      </c>
      <c r="B159" s="360"/>
      <c r="C159" s="122"/>
      <c r="D159" s="103"/>
      <c r="E159" s="92"/>
      <c r="F159" s="23"/>
      <c r="G159" s="94"/>
      <c r="H159" s="83"/>
      <c r="I159" s="18"/>
      <c r="J159" s="94"/>
      <c r="K159" s="83"/>
      <c r="L159" s="18"/>
      <c r="M159" s="94"/>
      <c r="N159" s="25"/>
      <c r="O159" s="90"/>
      <c r="P159" s="243">
        <f t="shared" si="4"/>
        <v>0</v>
      </c>
    </row>
    <row r="160" spans="1:16" ht="18" customHeight="1">
      <c r="A160" s="359">
        <v>47</v>
      </c>
      <c r="B160" s="360"/>
      <c r="C160" s="122"/>
      <c r="D160" s="103"/>
      <c r="E160" s="92"/>
      <c r="F160" s="23"/>
      <c r="G160" s="94"/>
      <c r="H160" s="83"/>
      <c r="I160" s="18"/>
      <c r="J160" s="94"/>
      <c r="K160" s="83"/>
      <c r="L160" s="18"/>
      <c r="M160" s="94"/>
      <c r="N160" s="25"/>
      <c r="O160" s="90"/>
      <c r="P160" s="243">
        <f t="shared" si="4"/>
        <v>0</v>
      </c>
    </row>
    <row r="161" spans="1:16" ht="18" customHeight="1">
      <c r="A161" s="359">
        <v>48</v>
      </c>
      <c r="B161" s="360"/>
      <c r="C161" s="122"/>
      <c r="D161" s="103"/>
      <c r="E161" s="92"/>
      <c r="F161" s="23"/>
      <c r="G161" s="94"/>
      <c r="H161" s="83"/>
      <c r="I161" s="18"/>
      <c r="J161" s="94"/>
      <c r="K161" s="83"/>
      <c r="L161" s="18"/>
      <c r="M161" s="94"/>
      <c r="N161" s="25"/>
      <c r="O161" s="90"/>
      <c r="P161" s="243">
        <f t="shared" si="4"/>
        <v>0</v>
      </c>
    </row>
    <row r="162" spans="1:16" ht="18" customHeight="1">
      <c r="A162" s="359">
        <v>49</v>
      </c>
      <c r="B162" s="360"/>
      <c r="C162" s="122"/>
      <c r="D162" s="103"/>
      <c r="E162" s="92"/>
      <c r="F162" s="23"/>
      <c r="G162" s="94"/>
      <c r="H162" s="83"/>
      <c r="I162" s="18"/>
      <c r="J162" s="94"/>
      <c r="K162" s="83"/>
      <c r="L162" s="18"/>
      <c r="M162" s="94"/>
      <c r="N162" s="25"/>
      <c r="O162" s="90"/>
      <c r="P162" s="243">
        <f t="shared" si="4"/>
        <v>0</v>
      </c>
    </row>
    <row r="163" spans="1:16" ht="18" customHeight="1">
      <c r="A163" s="361">
        <v>50</v>
      </c>
      <c r="B163" s="362"/>
      <c r="C163" s="125"/>
      <c r="D163" s="104"/>
      <c r="E163" s="93"/>
      <c r="F163" s="24"/>
      <c r="G163" s="95"/>
      <c r="H163" s="84"/>
      <c r="I163" s="19"/>
      <c r="J163" s="95"/>
      <c r="K163" s="84"/>
      <c r="L163" s="19"/>
      <c r="M163" s="95"/>
      <c r="N163" s="24"/>
      <c r="O163" s="97"/>
      <c r="P163" s="245">
        <f t="shared" si="4"/>
        <v>0</v>
      </c>
    </row>
    <row r="165" spans="1:16">
      <c r="A165" s="55"/>
      <c r="B165" s="55"/>
    </row>
    <row r="166" spans="1:16" ht="20.100000000000001" customHeight="1"/>
    <row r="167" spans="1:16" ht="20.100000000000001" customHeight="1"/>
    <row r="168" spans="1:16" ht="20.100000000000001" customHeight="1"/>
    <row r="169" spans="1:16" ht="20.100000000000001" customHeight="1"/>
    <row r="170" spans="1:16" ht="20.100000000000001" customHeight="1"/>
    <row r="171" spans="1:16" ht="20.100000000000001" customHeight="1"/>
    <row r="172" spans="1:16" ht="20.100000000000001" customHeight="1"/>
    <row r="173" spans="1:16" ht="20.100000000000001" customHeight="1"/>
    <row r="174" spans="1:16" ht="20.100000000000001" customHeight="1"/>
    <row r="175" spans="1:16" ht="20.100000000000001" customHeight="1"/>
    <row r="176" spans="1:16" ht="19.5" customHeight="1"/>
    <row r="177" spans="8:22" ht="19.5" customHeight="1"/>
    <row r="178" spans="8:22" ht="19.5" customHeight="1"/>
    <row r="179" spans="8:22" ht="19.5" customHeight="1"/>
    <row r="180" spans="8:22" ht="19.5" customHeight="1"/>
    <row r="181" spans="8:22" ht="19.5" customHeight="1"/>
    <row r="182" spans="8:22" ht="19.5" customHeight="1">
      <c r="H182" s="246"/>
      <c r="I182" s="246"/>
      <c r="J182" s="246"/>
      <c r="K182" s="246"/>
      <c r="L182" s="246"/>
      <c r="M182" s="246"/>
      <c r="N182" s="246"/>
    </row>
    <row r="183" spans="8:22" ht="20.100000000000001" customHeight="1">
      <c r="H183" s="246"/>
      <c r="I183" s="246"/>
      <c r="J183" s="246"/>
      <c r="K183" s="246"/>
      <c r="L183" s="246"/>
      <c r="M183" s="246"/>
      <c r="N183" s="246"/>
    </row>
    <row r="184" spans="8:22" ht="20.100000000000001" customHeight="1">
      <c r="H184" s="246"/>
      <c r="I184" s="246"/>
      <c r="J184" s="246"/>
      <c r="K184" s="246"/>
      <c r="L184" s="246"/>
      <c r="M184" s="246"/>
      <c r="N184" s="246"/>
    </row>
    <row r="185" spans="8:22" ht="20.100000000000001" customHeight="1">
      <c r="H185" s="246"/>
      <c r="I185" s="246"/>
      <c r="J185" s="246"/>
      <c r="K185" s="246"/>
      <c r="L185" s="246"/>
      <c r="M185" s="246"/>
      <c r="N185" s="246"/>
    </row>
    <row r="186" spans="8:22" ht="20.100000000000001" customHeight="1">
      <c r="H186" s="246"/>
      <c r="I186" s="246"/>
      <c r="J186" s="246"/>
      <c r="K186" s="246"/>
      <c r="L186" s="246"/>
      <c r="M186" s="246"/>
      <c r="N186" s="246"/>
      <c r="U186" s="225"/>
      <c r="V186" s="42"/>
    </row>
    <row r="187" spans="8:22" ht="20.100000000000001" customHeight="1">
      <c r="H187" s="246"/>
      <c r="I187" s="246"/>
      <c r="J187" s="246"/>
      <c r="K187" s="246"/>
      <c r="L187" s="246"/>
      <c r="M187" s="246"/>
      <c r="N187" s="246"/>
      <c r="U187" s="225"/>
      <c r="V187" s="42"/>
    </row>
    <row r="188" spans="8:22" ht="20.100000000000001" customHeight="1">
      <c r="H188" s="246"/>
      <c r="I188" s="246"/>
      <c r="J188" s="246"/>
      <c r="K188" s="246"/>
      <c r="L188" s="246"/>
      <c r="M188" s="246"/>
      <c r="N188" s="246"/>
      <c r="U188" s="225"/>
      <c r="V188" s="42"/>
    </row>
    <row r="189" spans="8:22" ht="20.100000000000001" customHeight="1">
      <c r="H189" s="246"/>
      <c r="I189" s="246"/>
      <c r="J189" s="246"/>
      <c r="K189" s="246"/>
      <c r="L189" s="246"/>
      <c r="M189" s="246"/>
      <c r="N189" s="246"/>
      <c r="U189" s="225"/>
      <c r="V189" s="42"/>
    </row>
    <row r="190" spans="8:22" ht="20.100000000000001" customHeight="1">
      <c r="H190" s="246"/>
      <c r="I190" s="246"/>
      <c r="J190" s="246"/>
      <c r="K190" s="246"/>
      <c r="L190" s="246"/>
      <c r="M190" s="246"/>
      <c r="N190" s="246"/>
      <c r="U190" s="225"/>
      <c r="V190" s="42"/>
    </row>
    <row r="191" spans="8:22" ht="20.100000000000001" customHeight="1">
      <c r="H191" s="246"/>
      <c r="I191" s="246"/>
      <c r="J191" s="246"/>
      <c r="K191" s="246"/>
      <c r="L191" s="246"/>
      <c r="M191" s="246"/>
      <c r="N191" s="246"/>
      <c r="U191" s="225"/>
      <c r="V191" s="42"/>
    </row>
    <row r="192" spans="8:22" ht="20.100000000000001" customHeight="1">
      <c r="H192" s="246"/>
      <c r="I192" s="246"/>
      <c r="J192" s="246"/>
      <c r="K192" s="246"/>
      <c r="L192" s="246"/>
      <c r="M192" s="246"/>
      <c r="N192" s="246"/>
      <c r="U192" s="225"/>
      <c r="V192" s="42"/>
    </row>
    <row r="193" spans="8:22" ht="20.100000000000001" customHeight="1">
      <c r="H193" s="246"/>
      <c r="I193" s="246"/>
      <c r="J193" s="246"/>
      <c r="K193" s="246"/>
      <c r="L193" s="246"/>
      <c r="M193" s="246"/>
      <c r="N193" s="246"/>
      <c r="U193" s="225"/>
      <c r="V193" s="42"/>
    </row>
    <row r="194" spans="8:22" ht="20.100000000000001" customHeight="1">
      <c r="H194" s="246"/>
      <c r="I194" s="246"/>
      <c r="J194" s="246"/>
      <c r="K194" s="246"/>
      <c r="L194" s="246"/>
      <c r="M194" s="246"/>
      <c r="N194" s="246"/>
      <c r="U194" s="225"/>
      <c r="V194" s="42"/>
    </row>
    <row r="195" spans="8:22" ht="20.100000000000001" customHeight="1">
      <c r="H195" s="246"/>
      <c r="I195" s="246"/>
      <c r="J195" s="246"/>
      <c r="K195" s="246"/>
      <c r="L195" s="246"/>
      <c r="M195" s="246"/>
      <c r="N195" s="246"/>
      <c r="U195" s="225"/>
      <c r="V195" s="42"/>
    </row>
    <row r="196" spans="8:22" ht="20.100000000000001" customHeight="1">
      <c r="H196" s="246"/>
      <c r="I196" s="246"/>
      <c r="J196" s="246"/>
      <c r="K196" s="246"/>
      <c r="L196" s="246"/>
      <c r="M196" s="246"/>
      <c r="N196" s="246"/>
      <c r="U196" s="225"/>
      <c r="V196" s="42"/>
    </row>
    <row r="197" spans="8:22" ht="20.100000000000001" customHeight="1">
      <c r="H197" s="246"/>
      <c r="I197" s="246"/>
      <c r="J197" s="246"/>
      <c r="K197" s="246"/>
      <c r="L197" s="246"/>
      <c r="M197" s="246"/>
      <c r="N197" s="246"/>
      <c r="U197" s="225"/>
      <c r="V197" s="42"/>
    </row>
    <row r="198" spans="8:22" ht="20.100000000000001" customHeight="1">
      <c r="H198" s="246"/>
      <c r="I198" s="246"/>
      <c r="J198" s="246"/>
      <c r="K198" s="246"/>
      <c r="L198" s="246"/>
      <c r="M198" s="246"/>
      <c r="N198" s="246"/>
      <c r="U198" s="225"/>
      <c r="V198" s="42"/>
    </row>
    <row r="199" spans="8:22" ht="20.100000000000001" customHeight="1">
      <c r="H199" s="246"/>
      <c r="I199" s="246"/>
      <c r="J199" s="246"/>
      <c r="K199" s="246"/>
      <c r="L199" s="246"/>
      <c r="M199" s="246"/>
      <c r="N199" s="246"/>
      <c r="U199" s="225"/>
      <c r="V199" s="42"/>
    </row>
    <row r="200" spans="8:22" ht="20.100000000000001" customHeight="1">
      <c r="H200" s="246"/>
      <c r="I200" s="246"/>
      <c r="J200" s="246"/>
      <c r="K200" s="246"/>
      <c r="L200" s="246"/>
      <c r="M200" s="246"/>
      <c r="N200" s="246"/>
      <c r="U200" s="225"/>
      <c r="V200" s="42"/>
    </row>
    <row r="201" spans="8:22" ht="20.100000000000001" customHeight="1">
      <c r="H201" s="246"/>
      <c r="I201" s="246"/>
      <c r="J201" s="246"/>
      <c r="K201" s="246"/>
      <c r="L201" s="246"/>
      <c r="M201" s="246"/>
      <c r="N201" s="246"/>
      <c r="U201" s="225"/>
      <c r="V201" s="42"/>
    </row>
    <row r="202" spans="8:22" ht="20.100000000000001" customHeight="1">
      <c r="H202" s="246"/>
      <c r="I202" s="246"/>
      <c r="J202" s="246"/>
      <c r="K202" s="246"/>
      <c r="L202" s="246"/>
      <c r="M202" s="246"/>
      <c r="N202" s="246"/>
      <c r="U202" s="225"/>
      <c r="V202" s="42"/>
    </row>
    <row r="203" spans="8:22" ht="20.100000000000001" customHeight="1">
      <c r="H203" s="246"/>
      <c r="I203" s="246"/>
      <c r="J203" s="246"/>
      <c r="K203" s="246"/>
      <c r="L203" s="246"/>
      <c r="M203" s="246"/>
      <c r="N203" s="246"/>
      <c r="U203" s="225"/>
      <c r="V203" s="42"/>
    </row>
    <row r="204" spans="8:22" ht="20.100000000000001" customHeight="1">
      <c r="H204" s="246"/>
      <c r="I204" s="246"/>
      <c r="J204" s="246"/>
      <c r="K204" s="246"/>
      <c r="L204" s="246"/>
      <c r="M204" s="246"/>
      <c r="N204" s="246"/>
      <c r="U204" s="225"/>
      <c r="V204" s="42"/>
    </row>
    <row r="205" spans="8:22" ht="20.100000000000001" customHeight="1">
      <c r="H205" s="246"/>
      <c r="I205" s="246"/>
      <c r="J205" s="246"/>
      <c r="K205" s="246"/>
      <c r="L205" s="246"/>
      <c r="M205" s="246"/>
      <c r="N205" s="246"/>
      <c r="U205" s="225"/>
      <c r="V205" s="42"/>
    </row>
    <row r="206" spans="8:22" ht="20.100000000000001" customHeight="1">
      <c r="H206" s="246"/>
      <c r="I206" s="246"/>
      <c r="J206" s="246"/>
      <c r="K206" s="246"/>
      <c r="L206" s="246"/>
      <c r="M206" s="246"/>
      <c r="N206" s="246"/>
      <c r="U206" s="225"/>
      <c r="V206" s="42"/>
    </row>
    <row r="207" spans="8:22" ht="20.100000000000001" customHeight="1">
      <c r="H207" s="246"/>
      <c r="I207" s="246"/>
      <c r="J207" s="246"/>
      <c r="K207" s="246"/>
      <c r="L207" s="246"/>
      <c r="M207" s="246"/>
      <c r="N207" s="246"/>
      <c r="U207" s="225"/>
      <c r="V207" s="42"/>
    </row>
    <row r="208" spans="8:22" ht="20.100000000000001" customHeight="1">
      <c r="H208" s="246"/>
      <c r="I208" s="246"/>
      <c r="J208" s="246"/>
      <c r="K208" s="246"/>
      <c r="L208" s="246"/>
      <c r="M208" s="246"/>
      <c r="N208" s="246"/>
      <c r="U208" s="225"/>
      <c r="V208" s="42"/>
    </row>
    <row r="209" spans="8:22" ht="20.100000000000001" customHeight="1">
      <c r="H209" s="246"/>
      <c r="I209" s="246"/>
      <c r="J209" s="246"/>
      <c r="K209" s="246"/>
      <c r="L209" s="246"/>
      <c r="M209" s="246"/>
      <c r="N209" s="246"/>
      <c r="U209" s="225"/>
      <c r="V209" s="42"/>
    </row>
    <row r="210" spans="8:22">
      <c r="U210" s="225"/>
      <c r="V210" s="42"/>
    </row>
    <row r="211" spans="8:22">
      <c r="U211" s="225"/>
      <c r="V211" s="42"/>
    </row>
    <row r="212" spans="8:22">
      <c r="U212" s="225"/>
      <c r="V212" s="42"/>
    </row>
    <row r="213" spans="8:22">
      <c r="U213" s="225"/>
      <c r="V213" s="42"/>
    </row>
    <row r="214" spans="8:22">
      <c r="U214" s="225"/>
      <c r="V214" s="42"/>
    </row>
  </sheetData>
  <sheetProtection sheet="1" formatRows="0"/>
  <mergeCells count="186">
    <mergeCell ref="A160:B160"/>
    <mergeCell ref="A161:B161"/>
    <mergeCell ref="A162:B162"/>
    <mergeCell ref="A163:B163"/>
    <mergeCell ref="A154:B154"/>
    <mergeCell ref="A155:B155"/>
    <mergeCell ref="A156:B156"/>
    <mergeCell ref="A157:B157"/>
    <mergeCell ref="A158:B158"/>
    <mergeCell ref="A159:B159"/>
    <mergeCell ref="A148:B148"/>
    <mergeCell ref="A149:B149"/>
    <mergeCell ref="A150:B150"/>
    <mergeCell ref="A151:B151"/>
    <mergeCell ref="A152:B152"/>
    <mergeCell ref="A153:B153"/>
    <mergeCell ref="A142:B142"/>
    <mergeCell ref="A143:B143"/>
    <mergeCell ref="A144:B144"/>
    <mergeCell ref="A145:B145"/>
    <mergeCell ref="A146:B146"/>
    <mergeCell ref="A147:B147"/>
    <mergeCell ref="A136:B136"/>
    <mergeCell ref="A137:B137"/>
    <mergeCell ref="A138:B138"/>
    <mergeCell ref="A139:B139"/>
    <mergeCell ref="A140:B140"/>
    <mergeCell ref="A141:B141"/>
    <mergeCell ref="A130:B130"/>
    <mergeCell ref="A131:B131"/>
    <mergeCell ref="A132:B132"/>
    <mergeCell ref="A133:B133"/>
    <mergeCell ref="A134:B134"/>
    <mergeCell ref="A135:B135"/>
    <mergeCell ref="A124:B124"/>
    <mergeCell ref="A125:B125"/>
    <mergeCell ref="A126:B126"/>
    <mergeCell ref="A127:B127"/>
    <mergeCell ref="A128:B128"/>
    <mergeCell ref="A129:B129"/>
    <mergeCell ref="A118:B118"/>
    <mergeCell ref="A119:B119"/>
    <mergeCell ref="A120:B120"/>
    <mergeCell ref="A121:B121"/>
    <mergeCell ref="A122:B122"/>
    <mergeCell ref="A123:B123"/>
    <mergeCell ref="O110:Q110"/>
    <mergeCell ref="A113:B113"/>
    <mergeCell ref="A114:B114"/>
    <mergeCell ref="A115:B115"/>
    <mergeCell ref="A116:B116"/>
    <mergeCell ref="A117:B117"/>
    <mergeCell ref="A108:B108"/>
    <mergeCell ref="D108:J108"/>
    <mergeCell ref="L108:N108"/>
    <mergeCell ref="O108:Q108"/>
    <mergeCell ref="A109:B110"/>
    <mergeCell ref="C109:C110"/>
    <mergeCell ref="D109:J110"/>
    <mergeCell ref="L109:N109"/>
    <mergeCell ref="O109:Q109"/>
    <mergeCell ref="L110:N110"/>
    <mergeCell ref="A101:B101"/>
    <mergeCell ref="A102:B102"/>
    <mergeCell ref="A103:B103"/>
    <mergeCell ref="A104:B104"/>
    <mergeCell ref="A105:B105"/>
    <mergeCell ref="A106:B106"/>
    <mergeCell ref="A95:B95"/>
    <mergeCell ref="A96:B96"/>
    <mergeCell ref="A97:B97"/>
    <mergeCell ref="A98:B98"/>
    <mergeCell ref="A99:B99"/>
    <mergeCell ref="A100:B100"/>
    <mergeCell ref="A89:B89"/>
    <mergeCell ref="A90:B90"/>
    <mergeCell ref="A91:B91"/>
    <mergeCell ref="A92:B92"/>
    <mergeCell ref="A93:B93"/>
    <mergeCell ref="A94:B94"/>
    <mergeCell ref="A83:B83"/>
    <mergeCell ref="A84:B84"/>
    <mergeCell ref="A85:B85"/>
    <mergeCell ref="A86:B86"/>
    <mergeCell ref="A87:B87"/>
    <mergeCell ref="A88:B88"/>
    <mergeCell ref="A77:B77"/>
    <mergeCell ref="A78:B78"/>
    <mergeCell ref="A79:B79"/>
    <mergeCell ref="A80:B80"/>
    <mergeCell ref="A81:B81"/>
    <mergeCell ref="A82:B82"/>
    <mergeCell ref="A71:B71"/>
    <mergeCell ref="A72:B72"/>
    <mergeCell ref="A73:B73"/>
    <mergeCell ref="A74:B74"/>
    <mergeCell ref="A75:B75"/>
    <mergeCell ref="A76:B76"/>
    <mergeCell ref="A65:B65"/>
    <mergeCell ref="A66:B66"/>
    <mergeCell ref="A67:B67"/>
    <mergeCell ref="A68:B68"/>
    <mergeCell ref="A69:B69"/>
    <mergeCell ref="A70:B70"/>
    <mergeCell ref="A59:B59"/>
    <mergeCell ref="A60:B60"/>
    <mergeCell ref="A61:B61"/>
    <mergeCell ref="A62:B62"/>
    <mergeCell ref="A63:B63"/>
    <mergeCell ref="A64:B64"/>
    <mergeCell ref="A54:B54"/>
    <mergeCell ref="A55:B55"/>
    <mergeCell ref="A56:B56"/>
    <mergeCell ref="A57:B57"/>
    <mergeCell ref="A58:B58"/>
    <mergeCell ref="A48:B48"/>
    <mergeCell ref="U50:V50"/>
    <mergeCell ref="A49:B49"/>
    <mergeCell ref="A50:B50"/>
    <mergeCell ref="A51:B51"/>
    <mergeCell ref="A52:B52"/>
    <mergeCell ref="A35:B35"/>
    <mergeCell ref="A36:B36"/>
    <mergeCell ref="A37:B37"/>
    <mergeCell ref="A38:B38"/>
    <mergeCell ref="A39:B39"/>
    <mergeCell ref="A40:B40"/>
    <mergeCell ref="A41:B41"/>
    <mergeCell ref="U36:U49"/>
    <mergeCell ref="A53:B53"/>
    <mergeCell ref="A42:B42"/>
    <mergeCell ref="A43:B43"/>
    <mergeCell ref="A44:B44"/>
    <mergeCell ref="A45:B45"/>
    <mergeCell ref="A46:B46"/>
    <mergeCell ref="A47:B47"/>
    <mergeCell ref="U21:V21"/>
    <mergeCell ref="A22:B22"/>
    <mergeCell ref="A23:B23"/>
    <mergeCell ref="A24:B24"/>
    <mergeCell ref="A25:B25"/>
    <mergeCell ref="A26:B26"/>
    <mergeCell ref="U22:U35"/>
    <mergeCell ref="A16:B16"/>
    <mergeCell ref="U16:V16"/>
    <mergeCell ref="A17:B17"/>
    <mergeCell ref="U17:V17"/>
    <mergeCell ref="A18:B18"/>
    <mergeCell ref="U18:V18"/>
    <mergeCell ref="A27:B27"/>
    <mergeCell ref="A28:B28"/>
    <mergeCell ref="A29:B29"/>
    <mergeCell ref="A30:B30"/>
    <mergeCell ref="A31:B31"/>
    <mergeCell ref="A32:B32"/>
    <mergeCell ref="A19:B19"/>
    <mergeCell ref="A20:B20"/>
    <mergeCell ref="A21:B21"/>
    <mergeCell ref="A33:B33"/>
    <mergeCell ref="A34:B34"/>
    <mergeCell ref="A9:B9"/>
    <mergeCell ref="U9:V9"/>
    <mergeCell ref="A10:B10"/>
    <mergeCell ref="U10:V10"/>
    <mergeCell ref="A11:B11"/>
    <mergeCell ref="U11:U15"/>
    <mergeCell ref="A12:B12"/>
    <mergeCell ref="A13:B13"/>
    <mergeCell ref="A14:B14"/>
    <mergeCell ref="A15:B15"/>
    <mergeCell ref="O3:Q3"/>
    <mergeCell ref="U5:V5"/>
    <mergeCell ref="A6:B6"/>
    <mergeCell ref="A7:B7"/>
    <mergeCell ref="A8:B8"/>
    <mergeCell ref="U8:V8"/>
    <mergeCell ref="A1:B1"/>
    <mergeCell ref="D1:J1"/>
    <mergeCell ref="L1:N1"/>
    <mergeCell ref="O1:Q1"/>
    <mergeCell ref="A2:B3"/>
    <mergeCell ref="C2:C3"/>
    <mergeCell ref="D2:J3"/>
    <mergeCell ref="L2:N2"/>
    <mergeCell ref="O2:Q2"/>
    <mergeCell ref="L3:N3"/>
  </mergeCells>
  <phoneticPr fontId="5"/>
  <conditionalFormatting sqref="N48:N106 F48:F106 H48:H106 K48:K106">
    <cfRule type="expression" dxfId="430" priority="73">
      <formula>INDIRECT(ADDRESS(ROW(),COLUMN()))=TRUNC(INDIRECT(ADDRESS(ROW(),COLUMN())))</formula>
    </cfRule>
  </conditionalFormatting>
  <conditionalFormatting sqref="N24:N47">
    <cfRule type="expression" dxfId="429" priority="69">
      <formula>INDIRECT(ADDRESS(ROW(),COLUMN()))=TRUNC(INDIRECT(ADDRESS(ROW(),COLUMN())))</formula>
    </cfRule>
  </conditionalFormatting>
  <conditionalFormatting sqref="F45:F47">
    <cfRule type="expression" dxfId="428" priority="72">
      <formula>INDIRECT(ADDRESS(ROW(),COLUMN()))=TRUNC(INDIRECT(ADDRESS(ROW(),COLUMN())))</formula>
    </cfRule>
  </conditionalFormatting>
  <conditionalFormatting sqref="H42 H45:H47">
    <cfRule type="expression" dxfId="427" priority="71">
      <formula>INDIRECT(ADDRESS(ROW(),COLUMN()))=TRUNC(INDIRECT(ADDRESS(ROW(),COLUMN())))</formula>
    </cfRule>
  </conditionalFormatting>
  <conditionalFormatting sqref="K26:K47">
    <cfRule type="expression" dxfId="426" priority="70">
      <formula>INDIRECT(ADDRESS(ROW(),COLUMN()))=TRUNC(INDIRECT(ADDRESS(ROW(),COLUMN())))</formula>
    </cfRule>
  </conditionalFormatting>
  <conditionalFormatting sqref="N7">
    <cfRule type="expression" dxfId="425" priority="67">
      <formula>INDIRECT(ADDRESS(ROW(),COLUMN()))=TRUNC(INDIRECT(ADDRESS(ROW(),COLUMN())))</formula>
    </cfRule>
  </conditionalFormatting>
  <conditionalFormatting sqref="K7">
    <cfRule type="expression" dxfId="424" priority="68">
      <formula>INDIRECT(ADDRESS(ROW(),COLUMN()))=TRUNC(INDIRECT(ADDRESS(ROW(),COLUMN())))</formula>
    </cfRule>
  </conditionalFormatting>
  <conditionalFormatting sqref="N8">
    <cfRule type="expression" dxfId="423" priority="65">
      <formula>INDIRECT(ADDRESS(ROW(),COLUMN()))=TRUNC(INDIRECT(ADDRESS(ROW(),COLUMN())))</formula>
    </cfRule>
  </conditionalFormatting>
  <conditionalFormatting sqref="K8">
    <cfRule type="expression" dxfId="422" priority="66">
      <formula>INDIRECT(ADDRESS(ROW(),COLUMN()))=TRUNC(INDIRECT(ADDRESS(ROW(),COLUMN())))</formula>
    </cfRule>
  </conditionalFormatting>
  <conditionalFormatting sqref="N9:N23">
    <cfRule type="expression" dxfId="421" priority="62">
      <formula>INDIRECT(ADDRESS(ROW(),COLUMN()))=TRUNC(INDIRECT(ADDRESS(ROW(),COLUMN())))</formula>
    </cfRule>
  </conditionalFormatting>
  <conditionalFormatting sqref="H18:H22">
    <cfRule type="expression" dxfId="420" priority="64">
      <formula>INDIRECT(ADDRESS(ROW(),COLUMN()))=TRUNC(INDIRECT(ADDRESS(ROW(),COLUMN())))</formula>
    </cfRule>
  </conditionalFormatting>
  <conditionalFormatting sqref="K9:K22">
    <cfRule type="expression" dxfId="419" priority="63">
      <formula>INDIRECT(ADDRESS(ROW(),COLUMN()))=TRUNC(INDIRECT(ADDRESS(ROW(),COLUMN())))</formula>
    </cfRule>
  </conditionalFormatting>
  <conditionalFormatting sqref="F7 F12">
    <cfRule type="expression" dxfId="418" priority="61">
      <formula>INDIRECT(ADDRESS(ROW(),COLUMN()))=TRUNC(INDIRECT(ADDRESS(ROW(),COLUMN())))</formula>
    </cfRule>
  </conditionalFormatting>
  <conditionalFormatting sqref="H7 H12">
    <cfRule type="expression" dxfId="417" priority="60">
      <formula>INDIRECT(ADDRESS(ROW(),COLUMN()))=TRUNC(INDIRECT(ADDRESS(ROW(),COLUMN())))</formula>
    </cfRule>
  </conditionalFormatting>
  <conditionalFormatting sqref="F9">
    <cfRule type="expression" dxfId="416" priority="59">
      <formula>INDIRECT(ADDRESS(ROW(),COLUMN()))=TRUNC(INDIRECT(ADDRESS(ROW(),COLUMN())))</formula>
    </cfRule>
  </conditionalFormatting>
  <conditionalFormatting sqref="H9">
    <cfRule type="expression" dxfId="415" priority="58">
      <formula>INDIRECT(ADDRESS(ROW(),COLUMN()))=TRUNC(INDIRECT(ADDRESS(ROW(),COLUMN())))</formula>
    </cfRule>
  </conditionalFormatting>
  <conditionalFormatting sqref="F11">
    <cfRule type="expression" dxfId="414" priority="57">
      <formula>INDIRECT(ADDRESS(ROW(),COLUMN()))=TRUNC(INDIRECT(ADDRESS(ROW(),COLUMN())))</formula>
    </cfRule>
  </conditionalFormatting>
  <conditionalFormatting sqref="H11">
    <cfRule type="expression" dxfId="413" priority="56">
      <formula>INDIRECT(ADDRESS(ROW(),COLUMN()))=TRUNC(INDIRECT(ADDRESS(ROW(),COLUMN())))</formula>
    </cfRule>
  </conditionalFormatting>
  <conditionalFormatting sqref="F8">
    <cfRule type="expression" dxfId="412" priority="55">
      <formula>INDIRECT(ADDRESS(ROW(),COLUMN()))=TRUNC(INDIRECT(ADDRESS(ROW(),COLUMN())))</formula>
    </cfRule>
  </conditionalFormatting>
  <conditionalFormatting sqref="H8">
    <cfRule type="expression" dxfId="411" priority="54">
      <formula>INDIRECT(ADDRESS(ROW(),COLUMN()))=TRUNC(INDIRECT(ADDRESS(ROW(),COLUMN())))</formula>
    </cfRule>
  </conditionalFormatting>
  <conditionalFormatting sqref="F10">
    <cfRule type="expression" dxfId="410" priority="53">
      <formula>INDIRECT(ADDRESS(ROW(),COLUMN()))=TRUNC(INDIRECT(ADDRESS(ROW(),COLUMN())))</formula>
    </cfRule>
  </conditionalFormatting>
  <conditionalFormatting sqref="H10">
    <cfRule type="expression" dxfId="409" priority="52">
      <formula>INDIRECT(ADDRESS(ROW(),COLUMN()))=TRUNC(INDIRECT(ADDRESS(ROW(),COLUMN())))</formula>
    </cfRule>
  </conditionalFormatting>
  <conditionalFormatting sqref="F13 F16">
    <cfRule type="expression" dxfId="408" priority="51">
      <formula>INDIRECT(ADDRESS(ROW(),COLUMN()))=TRUNC(INDIRECT(ADDRESS(ROW(),COLUMN())))</formula>
    </cfRule>
  </conditionalFormatting>
  <conditionalFormatting sqref="H13 H16">
    <cfRule type="expression" dxfId="407" priority="50">
      <formula>INDIRECT(ADDRESS(ROW(),COLUMN()))=TRUNC(INDIRECT(ADDRESS(ROW(),COLUMN())))</formula>
    </cfRule>
  </conditionalFormatting>
  <conditionalFormatting sqref="F14">
    <cfRule type="expression" dxfId="406" priority="49">
      <formula>INDIRECT(ADDRESS(ROW(),COLUMN()))=TRUNC(INDIRECT(ADDRESS(ROW(),COLUMN())))</formula>
    </cfRule>
  </conditionalFormatting>
  <conditionalFormatting sqref="H14">
    <cfRule type="expression" dxfId="405" priority="48">
      <formula>INDIRECT(ADDRESS(ROW(),COLUMN()))=TRUNC(INDIRECT(ADDRESS(ROW(),COLUMN())))</formula>
    </cfRule>
  </conditionalFormatting>
  <conditionalFormatting sqref="F15">
    <cfRule type="expression" dxfId="404" priority="47">
      <formula>INDIRECT(ADDRESS(ROW(),COLUMN()))=TRUNC(INDIRECT(ADDRESS(ROW(),COLUMN())))</formula>
    </cfRule>
  </conditionalFormatting>
  <conditionalFormatting sqref="H15">
    <cfRule type="expression" dxfId="403" priority="46">
      <formula>INDIRECT(ADDRESS(ROW(),COLUMN()))=TRUNC(INDIRECT(ADDRESS(ROW(),COLUMN())))</formula>
    </cfRule>
  </conditionalFormatting>
  <conditionalFormatting sqref="F17">
    <cfRule type="expression" dxfId="402" priority="45">
      <formula>INDIRECT(ADDRESS(ROW(),COLUMN()))=TRUNC(INDIRECT(ADDRESS(ROW(),COLUMN())))</formula>
    </cfRule>
  </conditionalFormatting>
  <conditionalFormatting sqref="H17">
    <cfRule type="expression" dxfId="401" priority="44">
      <formula>INDIRECT(ADDRESS(ROW(),COLUMN()))=TRUNC(INDIRECT(ADDRESS(ROW(),COLUMN())))</formula>
    </cfRule>
  </conditionalFormatting>
  <conditionalFormatting sqref="F18 F20">
    <cfRule type="expression" dxfId="400" priority="43">
      <formula>INDIRECT(ADDRESS(ROW(),COLUMN()))=TRUNC(INDIRECT(ADDRESS(ROW(),COLUMN())))</formula>
    </cfRule>
  </conditionalFormatting>
  <conditionalFormatting sqref="F19">
    <cfRule type="expression" dxfId="399" priority="42">
      <formula>INDIRECT(ADDRESS(ROW(),COLUMN()))=TRUNC(INDIRECT(ADDRESS(ROW(),COLUMN())))</formula>
    </cfRule>
  </conditionalFormatting>
  <conditionalFormatting sqref="F21:F22">
    <cfRule type="expression" dxfId="398" priority="41">
      <formula>INDIRECT(ADDRESS(ROW(),COLUMN()))=TRUNC(INDIRECT(ADDRESS(ROW(),COLUMN())))</formula>
    </cfRule>
  </conditionalFormatting>
  <conditionalFormatting sqref="F23:F25">
    <cfRule type="expression" dxfId="397" priority="40">
      <formula>INDIRECT(ADDRESS(ROW(),COLUMN()))=TRUNC(INDIRECT(ADDRESS(ROW(),COLUMN())))</formula>
    </cfRule>
  </conditionalFormatting>
  <conditionalFormatting sqref="H23:H25">
    <cfRule type="expression" dxfId="396" priority="39">
      <formula>INDIRECT(ADDRESS(ROW(),COLUMN()))=TRUNC(INDIRECT(ADDRESS(ROW(),COLUMN())))</formula>
    </cfRule>
  </conditionalFormatting>
  <conditionalFormatting sqref="K23:K25">
    <cfRule type="expression" dxfId="395" priority="38">
      <formula>INDIRECT(ADDRESS(ROW(),COLUMN()))=TRUNC(INDIRECT(ADDRESS(ROW(),COLUMN())))</formula>
    </cfRule>
  </conditionalFormatting>
  <conditionalFormatting sqref="F26:F27">
    <cfRule type="expression" dxfId="394" priority="37">
      <formula>INDIRECT(ADDRESS(ROW(),COLUMN()))=TRUNC(INDIRECT(ADDRESS(ROW(),COLUMN())))</formula>
    </cfRule>
  </conditionalFormatting>
  <conditionalFormatting sqref="H26:H27">
    <cfRule type="expression" dxfId="393" priority="36">
      <formula>INDIRECT(ADDRESS(ROW(),COLUMN()))=TRUNC(INDIRECT(ADDRESS(ROW(),COLUMN())))</formula>
    </cfRule>
  </conditionalFormatting>
  <conditionalFormatting sqref="F28:F29 F39 F41">
    <cfRule type="expression" dxfId="392" priority="35">
      <formula>INDIRECT(ADDRESS(ROW(),COLUMN()))=TRUNC(INDIRECT(ADDRESS(ROW(),COLUMN())))</formula>
    </cfRule>
  </conditionalFormatting>
  <conditionalFormatting sqref="H28:H29 H39 H41">
    <cfRule type="expression" dxfId="391" priority="34">
      <formula>INDIRECT(ADDRESS(ROW(),COLUMN()))=TRUNC(INDIRECT(ADDRESS(ROW(),COLUMN())))</formula>
    </cfRule>
  </conditionalFormatting>
  <conditionalFormatting sqref="F37">
    <cfRule type="expression" dxfId="390" priority="33">
      <formula>INDIRECT(ADDRESS(ROW(),COLUMN()))=TRUNC(INDIRECT(ADDRESS(ROW(),COLUMN())))</formula>
    </cfRule>
  </conditionalFormatting>
  <conditionalFormatting sqref="H37">
    <cfRule type="expression" dxfId="389" priority="32">
      <formula>INDIRECT(ADDRESS(ROW(),COLUMN()))=TRUNC(INDIRECT(ADDRESS(ROW(),COLUMN())))</formula>
    </cfRule>
  </conditionalFormatting>
  <conditionalFormatting sqref="F34">
    <cfRule type="expression" dxfId="388" priority="31">
      <formula>INDIRECT(ADDRESS(ROW(),COLUMN()))=TRUNC(INDIRECT(ADDRESS(ROW(),COLUMN())))</formula>
    </cfRule>
  </conditionalFormatting>
  <conditionalFormatting sqref="H34">
    <cfRule type="expression" dxfId="387" priority="30">
      <formula>INDIRECT(ADDRESS(ROW(),COLUMN()))=TRUNC(INDIRECT(ADDRESS(ROW(),COLUMN())))</formula>
    </cfRule>
  </conditionalFormatting>
  <conditionalFormatting sqref="F35">
    <cfRule type="expression" dxfId="386" priority="29">
      <formula>INDIRECT(ADDRESS(ROW(),COLUMN()))=TRUNC(INDIRECT(ADDRESS(ROW(),COLUMN())))</formula>
    </cfRule>
  </conditionalFormatting>
  <conditionalFormatting sqref="H35">
    <cfRule type="expression" dxfId="385" priority="28">
      <formula>INDIRECT(ADDRESS(ROW(),COLUMN()))=TRUNC(INDIRECT(ADDRESS(ROW(),COLUMN())))</formula>
    </cfRule>
  </conditionalFormatting>
  <conditionalFormatting sqref="F38">
    <cfRule type="expression" dxfId="384" priority="27">
      <formula>INDIRECT(ADDRESS(ROW(),COLUMN()))=TRUNC(INDIRECT(ADDRESS(ROW(),COLUMN())))</formula>
    </cfRule>
  </conditionalFormatting>
  <conditionalFormatting sqref="H38">
    <cfRule type="expression" dxfId="383" priority="26">
      <formula>INDIRECT(ADDRESS(ROW(),COLUMN()))=TRUNC(INDIRECT(ADDRESS(ROW(),COLUMN())))</formula>
    </cfRule>
  </conditionalFormatting>
  <conditionalFormatting sqref="F40">
    <cfRule type="expression" dxfId="382" priority="25">
      <formula>INDIRECT(ADDRESS(ROW(),COLUMN()))=TRUNC(INDIRECT(ADDRESS(ROW(),COLUMN())))</formula>
    </cfRule>
  </conditionalFormatting>
  <conditionalFormatting sqref="H40">
    <cfRule type="expression" dxfId="381" priority="24">
      <formula>INDIRECT(ADDRESS(ROW(),COLUMN()))=TRUNC(INDIRECT(ADDRESS(ROW(),COLUMN())))</formula>
    </cfRule>
  </conditionalFormatting>
  <conditionalFormatting sqref="F33">
    <cfRule type="expression" dxfId="380" priority="23">
      <formula>INDIRECT(ADDRESS(ROW(),COLUMN()))=TRUNC(INDIRECT(ADDRESS(ROW(),COLUMN())))</formula>
    </cfRule>
  </conditionalFormatting>
  <conditionalFormatting sqref="H33">
    <cfRule type="expression" dxfId="379" priority="22">
      <formula>INDIRECT(ADDRESS(ROW(),COLUMN()))=TRUNC(INDIRECT(ADDRESS(ROW(),COLUMN())))</formula>
    </cfRule>
  </conditionalFormatting>
  <conditionalFormatting sqref="F36">
    <cfRule type="expression" dxfId="378" priority="21">
      <formula>INDIRECT(ADDRESS(ROW(),COLUMN()))=TRUNC(INDIRECT(ADDRESS(ROW(),COLUMN())))</formula>
    </cfRule>
  </conditionalFormatting>
  <conditionalFormatting sqref="H36">
    <cfRule type="expression" dxfId="377" priority="20">
      <formula>INDIRECT(ADDRESS(ROW(),COLUMN()))=TRUNC(INDIRECT(ADDRESS(ROW(),COLUMN())))</formula>
    </cfRule>
  </conditionalFormatting>
  <conditionalFormatting sqref="F32">
    <cfRule type="expression" dxfId="376" priority="19">
      <formula>INDIRECT(ADDRESS(ROW(),COLUMN()))=TRUNC(INDIRECT(ADDRESS(ROW(),COLUMN())))</formula>
    </cfRule>
  </conditionalFormatting>
  <conditionalFormatting sqref="H32">
    <cfRule type="expression" dxfId="375" priority="18">
      <formula>INDIRECT(ADDRESS(ROW(),COLUMN()))=TRUNC(INDIRECT(ADDRESS(ROW(),COLUMN())))</formula>
    </cfRule>
  </conditionalFormatting>
  <conditionalFormatting sqref="F30">
    <cfRule type="expression" dxfId="374" priority="17">
      <formula>INDIRECT(ADDRESS(ROW(),COLUMN()))=TRUNC(INDIRECT(ADDRESS(ROW(),COLUMN())))</formula>
    </cfRule>
  </conditionalFormatting>
  <conditionalFormatting sqref="H30">
    <cfRule type="expression" dxfId="373" priority="16">
      <formula>INDIRECT(ADDRESS(ROW(),COLUMN()))=TRUNC(INDIRECT(ADDRESS(ROW(),COLUMN())))</formula>
    </cfRule>
  </conditionalFormatting>
  <conditionalFormatting sqref="F31">
    <cfRule type="expression" dxfId="372" priority="15">
      <formula>INDIRECT(ADDRESS(ROW(),COLUMN()))=TRUNC(INDIRECT(ADDRESS(ROW(),COLUMN())))</formula>
    </cfRule>
  </conditionalFormatting>
  <conditionalFormatting sqref="H31">
    <cfRule type="expression" dxfId="371" priority="14">
      <formula>INDIRECT(ADDRESS(ROW(),COLUMN()))=TRUNC(INDIRECT(ADDRESS(ROW(),COLUMN())))</formula>
    </cfRule>
  </conditionalFormatting>
  <conditionalFormatting sqref="F42">
    <cfRule type="expression" dxfId="370" priority="13">
      <formula>INDIRECT(ADDRESS(ROW(),COLUMN()))=TRUNC(INDIRECT(ADDRESS(ROW(),COLUMN())))</formula>
    </cfRule>
  </conditionalFormatting>
  <conditionalFormatting sqref="F43:F44">
    <cfRule type="expression" dxfId="369" priority="12">
      <formula>INDIRECT(ADDRESS(ROW(),COLUMN()))=TRUNC(INDIRECT(ADDRESS(ROW(),COLUMN())))</formula>
    </cfRule>
  </conditionalFormatting>
  <conditionalFormatting sqref="H43:H44">
    <cfRule type="expression" dxfId="368" priority="11">
      <formula>INDIRECT(ADDRESS(ROW(),COLUMN()))=TRUNC(INDIRECT(ADDRESS(ROW(),COLUMN())))</formula>
    </cfRule>
  </conditionalFormatting>
  <conditionalFormatting sqref="H114">
    <cfRule type="expression" dxfId="367" priority="10">
      <formula>INDIRECT(ADDRESS(ROW(),COLUMN()))=TRUNC(INDIRECT(ADDRESS(ROW(),COLUMN())))</formula>
    </cfRule>
  </conditionalFormatting>
  <conditionalFormatting sqref="K114">
    <cfRule type="expression" dxfId="366" priority="9">
      <formula>INDIRECT(ADDRESS(ROW(),COLUMN()))=TRUNC(INDIRECT(ADDRESS(ROW(),COLUMN())))</formula>
    </cfRule>
  </conditionalFormatting>
  <conditionalFormatting sqref="N114">
    <cfRule type="expression" dxfId="365" priority="8">
      <formula>INDIRECT(ADDRESS(ROW(),COLUMN()))=TRUNC(INDIRECT(ADDRESS(ROW(),COLUMN())))</formula>
    </cfRule>
  </conditionalFormatting>
  <conditionalFormatting sqref="F116:F163">
    <cfRule type="expression" dxfId="364" priority="7">
      <formula>INDIRECT(ADDRESS(ROW(),COLUMN()))=TRUNC(INDIRECT(ADDRESS(ROW(),COLUMN())))</formula>
    </cfRule>
  </conditionalFormatting>
  <conditionalFormatting sqref="H116:H163">
    <cfRule type="expression" dxfId="363" priority="6">
      <formula>INDIRECT(ADDRESS(ROW(),COLUMN()))=TRUNC(INDIRECT(ADDRESS(ROW(),COLUMN())))</formula>
    </cfRule>
  </conditionalFormatting>
  <conditionalFormatting sqref="K115:K163">
    <cfRule type="expression" dxfId="362" priority="5">
      <formula>INDIRECT(ADDRESS(ROW(),COLUMN()))=TRUNC(INDIRECT(ADDRESS(ROW(),COLUMN())))</formula>
    </cfRule>
  </conditionalFormatting>
  <conditionalFormatting sqref="N115:N163">
    <cfRule type="expression" dxfId="361" priority="4">
      <formula>INDIRECT(ADDRESS(ROW(),COLUMN()))=TRUNC(INDIRECT(ADDRESS(ROW(),COLUMN())))</formula>
    </cfRule>
  </conditionalFormatting>
  <conditionalFormatting sqref="F114">
    <cfRule type="expression" dxfId="360" priority="3">
      <formula>INDIRECT(ADDRESS(ROW(),COLUMN()))=TRUNC(INDIRECT(ADDRESS(ROW(),COLUMN())))</formula>
    </cfRule>
  </conditionalFormatting>
  <conditionalFormatting sqref="F115">
    <cfRule type="expression" dxfId="359" priority="2">
      <formula>INDIRECT(ADDRESS(ROW(),COLUMN()))=TRUNC(INDIRECT(ADDRESS(ROW(),COLUMN())))</formula>
    </cfRule>
  </conditionalFormatting>
  <conditionalFormatting sqref="H115">
    <cfRule type="expression" dxfId="358" priority="1">
      <formula>INDIRECT(ADDRESS(ROW(),COLUMN()))=TRUNC(INDIRECT(ADDRESS(ROW(),COLUMN())))</formula>
    </cfRule>
  </conditionalFormatting>
  <dataValidations count="7">
    <dataValidation type="list" allowBlank="1" showInputMessage="1" showErrorMessage="1" sqref="C2 C109" xr:uid="{00000000-0002-0000-1400-000000000000}">
      <formula1>"補助事業,間接補助事業"</formula1>
    </dataValidation>
    <dataValidation type="list" allowBlank="1" showInputMessage="1" showErrorMessage="1" sqref="Q7:Q106" xr:uid="{00000000-0002-0000-1400-000001000000}">
      <formula1>"○"</formula1>
    </dataValidation>
    <dataValidation type="list" allowBlank="1" showInputMessage="1" showErrorMessage="1" sqref="C7:C106" xr:uid="{00000000-0002-0000-1400-000002000000}">
      <formula1>支出</formula1>
    </dataValidation>
    <dataValidation type="list" imeMode="hiragana" allowBlank="1" showInputMessage="1" showErrorMessage="1" sqref="C114:C163" xr:uid="{00000000-0002-0000-1400-000003000000}">
      <formula1>収入</formula1>
    </dataValidation>
    <dataValidation imeMode="off" allowBlank="1" showInputMessage="1" showErrorMessage="1" sqref="W9:W18 K114:K163 N114:N163 P114:P163 H7:H106 K7:K106 N7:N106 F7:F106 P7:P106 H114:H163 F114:F163 W22:W49" xr:uid="{00000000-0002-0000-1400-000004000000}"/>
    <dataValidation imeMode="disabled" allowBlank="1" showInputMessage="1" showErrorMessage="1" sqref="O2:O3 A114:A163 A7:A106 O109:O110" xr:uid="{00000000-0002-0000-1400-000005000000}"/>
    <dataValidation imeMode="hiragana" allowBlank="1" showInputMessage="1" showErrorMessage="1" sqref="L114:L163 D7:D106 I7:I106 L7:L106 I114:I163 D114:D163" xr:uid="{00000000-0002-0000-1400-000006000000}"/>
  </dataValidations>
  <pageMargins left="0.70866141732283472" right="0.70866141732283472" top="0.74803149606299213" bottom="0.74803149606299213" header="0.31496062992125984" footer="0.31496062992125984"/>
  <pageSetup paperSize="9" scale="74" orientation="portrait" r:id="rId1"/>
  <headerFooter>
    <oddHeader>&amp;L&amp;14&amp;A</oddHeader>
  </headerFooter>
  <rowBreaks count="1" manualBreakCount="1">
    <brk id="107" max="16" man="1"/>
  </rowBreaks>
  <colBreaks count="1" manualBreakCount="1">
    <brk id="17"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39997558519241921"/>
  </sheetPr>
  <dimension ref="A1:W214"/>
  <sheetViews>
    <sheetView view="pageBreakPreview" zoomScale="85" zoomScaleNormal="100" zoomScaleSheetLayoutView="85" workbookViewId="0">
      <selection activeCell="S42" sqref="S42"/>
    </sheetView>
  </sheetViews>
  <sheetFormatPr defaultColWidth="9" defaultRowHeight="13.5"/>
  <cols>
    <col min="1" max="2" width="3.375" style="42" customWidth="1"/>
    <col min="3" max="3" width="13" style="42" customWidth="1"/>
    <col min="4" max="4" width="33.5" style="42" customWidth="1"/>
    <col min="5" max="5" width="1.125" style="42" customWidth="1"/>
    <col min="6" max="6" width="9.5" style="42" customWidth="1"/>
    <col min="7" max="7" width="1.375" style="42" customWidth="1"/>
    <col min="8" max="8" width="6" style="42" customWidth="1"/>
    <col min="9" max="9" width="6.125" style="42" customWidth="1"/>
    <col min="10" max="10" width="1.875" style="42" customWidth="1"/>
    <col min="11" max="11" width="6" style="42" customWidth="1"/>
    <col min="12" max="12" width="6.125" style="42" customWidth="1"/>
    <col min="13" max="13" width="2" style="42" customWidth="1"/>
    <col min="14" max="14" width="9.5" style="42" customWidth="1"/>
    <col min="15" max="15" width="1.75" style="42" customWidth="1"/>
    <col min="16" max="16" width="9.625" style="42" customWidth="1"/>
    <col min="17" max="17" width="6.875" style="42" customWidth="1"/>
    <col min="18" max="18" width="2.75" style="42" customWidth="1"/>
    <col min="19" max="19" width="20.625" style="42" customWidth="1"/>
    <col min="20" max="20" width="18.375" style="42" customWidth="1"/>
    <col min="21" max="21" width="3.25" style="42" customWidth="1"/>
    <col min="22" max="22" width="15.625" style="225" customWidth="1"/>
    <col min="23" max="23" width="15.875" style="42" customWidth="1"/>
    <col min="24" max="16384" width="9" style="42"/>
  </cols>
  <sheetData>
    <row r="1" spans="1:23" ht="22.15" customHeight="1">
      <c r="A1" s="336" t="s">
        <v>160</v>
      </c>
      <c r="B1" s="337"/>
      <c r="C1" s="253" t="s">
        <v>46</v>
      </c>
      <c r="D1" s="327" t="s">
        <v>144</v>
      </c>
      <c r="E1" s="328"/>
      <c r="F1" s="328"/>
      <c r="G1" s="328"/>
      <c r="H1" s="328"/>
      <c r="I1" s="328"/>
      <c r="J1" s="329"/>
      <c r="K1" s="224"/>
      <c r="L1" s="320" t="s">
        <v>18</v>
      </c>
      <c r="M1" s="320"/>
      <c r="N1" s="320"/>
      <c r="O1" s="319">
        <f>W35</f>
        <v>0</v>
      </c>
      <c r="P1" s="319"/>
      <c r="Q1" s="319"/>
      <c r="V1" s="42"/>
    </row>
    <row r="2" spans="1:23" ht="22.15" customHeight="1">
      <c r="A2" s="330">
        <v>18</v>
      </c>
      <c r="B2" s="331"/>
      <c r="C2" s="334"/>
      <c r="D2" s="321"/>
      <c r="E2" s="322"/>
      <c r="F2" s="322"/>
      <c r="G2" s="322"/>
      <c r="H2" s="322"/>
      <c r="I2" s="322"/>
      <c r="J2" s="323"/>
      <c r="K2" s="224"/>
      <c r="L2" s="320" t="s">
        <v>133</v>
      </c>
      <c r="M2" s="320"/>
      <c r="N2" s="320"/>
      <c r="O2" s="319">
        <f>W49</f>
        <v>0</v>
      </c>
      <c r="P2" s="319"/>
      <c r="Q2" s="319"/>
    </row>
    <row r="3" spans="1:23" ht="22.15" customHeight="1">
      <c r="A3" s="332"/>
      <c r="B3" s="333"/>
      <c r="C3" s="335"/>
      <c r="D3" s="324"/>
      <c r="E3" s="325"/>
      <c r="F3" s="325"/>
      <c r="G3" s="325"/>
      <c r="H3" s="325"/>
      <c r="I3" s="325"/>
      <c r="J3" s="326"/>
      <c r="K3" s="226"/>
      <c r="L3" s="320" t="s">
        <v>33</v>
      </c>
      <c r="M3" s="320"/>
      <c r="N3" s="320"/>
      <c r="O3" s="319">
        <f>W50</f>
        <v>0</v>
      </c>
      <c r="P3" s="319"/>
      <c r="Q3" s="319"/>
      <c r="V3" s="42"/>
    </row>
    <row r="4" spans="1:23" ht="21.75" customHeight="1" thickBot="1">
      <c r="A4" s="227"/>
      <c r="B4" s="227"/>
      <c r="E4" s="228"/>
      <c r="F4" s="228"/>
      <c r="G4" s="228"/>
      <c r="H4" s="228"/>
      <c r="I4" s="228"/>
      <c r="J4" s="228"/>
      <c r="K4" s="228"/>
      <c r="L4" s="228"/>
      <c r="M4" s="228"/>
      <c r="N4" s="228"/>
      <c r="O4" s="228"/>
      <c r="P4" s="229"/>
      <c r="U4" s="230" t="s">
        <v>142</v>
      </c>
      <c r="W4" s="231" t="s">
        <v>10</v>
      </c>
    </row>
    <row r="5" spans="1:23" ht="20.25" customHeight="1" thickTop="1" thickBot="1">
      <c r="A5" s="45" t="s">
        <v>3</v>
      </c>
      <c r="B5" s="45"/>
      <c r="C5" s="232"/>
      <c r="D5" s="46"/>
      <c r="E5" s="46"/>
      <c r="F5" s="46"/>
      <c r="G5" s="46"/>
      <c r="H5" s="46"/>
      <c r="I5" s="46"/>
      <c r="J5" s="46"/>
      <c r="K5" s="46"/>
      <c r="L5" s="46"/>
      <c r="M5" s="46"/>
      <c r="N5" s="46"/>
      <c r="O5" s="46"/>
      <c r="Q5" s="70" t="s">
        <v>10</v>
      </c>
      <c r="U5" s="365" t="s">
        <v>141</v>
      </c>
      <c r="V5" s="366"/>
      <c r="W5" s="233">
        <f>W18-W50</f>
        <v>0</v>
      </c>
    </row>
    <row r="6" spans="1:23" ht="28.15" customHeight="1" thickTop="1">
      <c r="A6" s="367" t="s">
        <v>54</v>
      </c>
      <c r="B6" s="368"/>
      <c r="C6" s="234" t="s">
        <v>17</v>
      </c>
      <c r="D6" s="47" t="s">
        <v>27</v>
      </c>
      <c r="E6" s="40"/>
      <c r="F6" s="51" t="s">
        <v>24</v>
      </c>
      <c r="G6" s="50" t="s">
        <v>28</v>
      </c>
      <c r="H6" s="51" t="s">
        <v>23</v>
      </c>
      <c r="I6" s="52" t="s">
        <v>25</v>
      </c>
      <c r="J6" s="50" t="s">
        <v>28</v>
      </c>
      <c r="K6" s="51" t="s">
        <v>29</v>
      </c>
      <c r="L6" s="52" t="s">
        <v>25</v>
      </c>
      <c r="M6" s="50" t="s">
        <v>30</v>
      </c>
      <c r="N6" s="51" t="s">
        <v>31</v>
      </c>
      <c r="O6" s="50" t="s">
        <v>32</v>
      </c>
      <c r="P6" s="235" t="s">
        <v>7</v>
      </c>
      <c r="Q6" s="236" t="s">
        <v>26</v>
      </c>
      <c r="U6" s="237"/>
      <c r="V6" s="237"/>
    </row>
    <row r="7" spans="1:23" ht="18" customHeight="1">
      <c r="A7" s="373">
        <v>1</v>
      </c>
      <c r="B7" s="374"/>
      <c r="C7" s="27"/>
      <c r="D7" s="101"/>
      <c r="E7" s="85"/>
      <c r="F7" s="28"/>
      <c r="G7" s="85"/>
      <c r="H7" s="80"/>
      <c r="I7" s="29"/>
      <c r="J7" s="88"/>
      <c r="K7" s="83"/>
      <c r="L7" s="29"/>
      <c r="M7" s="88"/>
      <c r="N7" s="25"/>
      <c r="O7" s="89"/>
      <c r="P7" s="238">
        <f>IF(F7="",0,INT(SUM(PRODUCT(F7,H7,K7),N7)))</f>
        <v>0</v>
      </c>
      <c r="Q7" s="74"/>
      <c r="U7" s="230" t="s">
        <v>135</v>
      </c>
      <c r="V7" s="43"/>
      <c r="W7" s="231" t="s">
        <v>10</v>
      </c>
    </row>
    <row r="8" spans="1:23" ht="18" customHeight="1">
      <c r="A8" s="317">
        <v>2</v>
      </c>
      <c r="B8" s="318"/>
      <c r="C8" s="9"/>
      <c r="D8" s="102"/>
      <c r="E8" s="86"/>
      <c r="F8" s="22"/>
      <c r="G8" s="86"/>
      <c r="H8" s="81"/>
      <c r="I8" s="11"/>
      <c r="J8" s="87"/>
      <c r="K8" s="82"/>
      <c r="L8" s="11"/>
      <c r="M8" s="87"/>
      <c r="N8" s="23"/>
      <c r="O8" s="90"/>
      <c r="P8" s="239">
        <f>IF(F8="",0,INT(SUM(PRODUCT(F8,H8,K8),N8)))</f>
        <v>0</v>
      </c>
      <c r="Q8" s="75"/>
      <c r="U8" s="355" t="s">
        <v>17</v>
      </c>
      <c r="V8" s="356"/>
      <c r="W8" s="126" t="s">
        <v>47</v>
      </c>
    </row>
    <row r="9" spans="1:23" ht="18" customHeight="1">
      <c r="A9" s="317">
        <v>3</v>
      </c>
      <c r="B9" s="318"/>
      <c r="C9" s="9"/>
      <c r="D9" s="102"/>
      <c r="E9" s="86"/>
      <c r="F9" s="22"/>
      <c r="G9" s="86"/>
      <c r="H9" s="81"/>
      <c r="I9" s="11"/>
      <c r="J9" s="87"/>
      <c r="K9" s="82"/>
      <c r="L9" s="11"/>
      <c r="M9" s="87"/>
      <c r="N9" s="23"/>
      <c r="O9" s="90"/>
      <c r="P9" s="239">
        <f>IF(F9="",0,INT(SUM(PRODUCT(F9,H9,K9),N9)))</f>
        <v>0</v>
      </c>
      <c r="Q9" s="75"/>
      <c r="U9" s="363" t="s">
        <v>138</v>
      </c>
      <c r="V9" s="363"/>
      <c r="W9" s="147">
        <f>SUMIF($C$114:$C$163,U9,$P$114:$P$163)</f>
        <v>0</v>
      </c>
    </row>
    <row r="10" spans="1:23" ht="18" customHeight="1">
      <c r="A10" s="317">
        <v>4</v>
      </c>
      <c r="B10" s="318"/>
      <c r="C10" s="9"/>
      <c r="D10" s="102"/>
      <c r="E10" s="86"/>
      <c r="F10" s="22"/>
      <c r="G10" s="86"/>
      <c r="H10" s="81"/>
      <c r="I10" s="11"/>
      <c r="J10" s="87"/>
      <c r="K10" s="82"/>
      <c r="L10" s="11"/>
      <c r="M10" s="87"/>
      <c r="N10" s="23"/>
      <c r="O10" s="90"/>
      <c r="P10" s="239">
        <f t="shared" ref="P10:P73" si="0">IF(F10="",0,INT(SUM(PRODUCT(F10,H10,K10),N10)))</f>
        <v>0</v>
      </c>
      <c r="Q10" s="75"/>
      <c r="U10" s="364" t="s">
        <v>155</v>
      </c>
      <c r="V10" s="364"/>
      <c r="W10" s="147">
        <f>SUMIF($C$114:$C$163,U10,$P$114:$P$163)</f>
        <v>0</v>
      </c>
    </row>
    <row r="11" spans="1:23" ht="18" customHeight="1">
      <c r="A11" s="317">
        <v>5</v>
      </c>
      <c r="B11" s="318"/>
      <c r="C11" s="9"/>
      <c r="D11" s="102"/>
      <c r="E11" s="86"/>
      <c r="F11" s="22"/>
      <c r="G11" s="86"/>
      <c r="H11" s="81"/>
      <c r="I11" s="11"/>
      <c r="J11" s="87"/>
      <c r="K11" s="82"/>
      <c r="L11" s="11"/>
      <c r="M11" s="87"/>
      <c r="N11" s="23"/>
      <c r="O11" s="90"/>
      <c r="P11" s="239">
        <f t="shared" si="0"/>
        <v>0</v>
      </c>
      <c r="Q11" s="75"/>
      <c r="U11" s="348" t="s">
        <v>51</v>
      </c>
      <c r="V11" s="145" t="s">
        <v>13</v>
      </c>
      <c r="W11" s="147">
        <f>SUMIF($C$114:$C$163,V11,$P$114:$P$163)</f>
        <v>0</v>
      </c>
    </row>
    <row r="12" spans="1:23" ht="18" customHeight="1">
      <c r="A12" s="317">
        <v>6</v>
      </c>
      <c r="B12" s="318"/>
      <c r="C12" s="9"/>
      <c r="D12" s="102"/>
      <c r="E12" s="86"/>
      <c r="F12" s="22"/>
      <c r="G12" s="86"/>
      <c r="H12" s="81"/>
      <c r="I12" s="11"/>
      <c r="J12" s="87"/>
      <c r="K12" s="82"/>
      <c r="L12" s="11"/>
      <c r="M12" s="87"/>
      <c r="N12" s="23"/>
      <c r="O12" s="90"/>
      <c r="P12" s="239">
        <f t="shared" si="0"/>
        <v>0</v>
      </c>
      <c r="Q12" s="75"/>
      <c r="U12" s="349"/>
      <c r="V12" s="143" t="s">
        <v>8</v>
      </c>
      <c r="W12" s="148">
        <f>SUMIF($C$114:$C$163,V12,$P$114:$P$163)</f>
        <v>0</v>
      </c>
    </row>
    <row r="13" spans="1:23" ht="18" customHeight="1">
      <c r="A13" s="317">
        <v>7</v>
      </c>
      <c r="B13" s="318"/>
      <c r="C13" s="9"/>
      <c r="D13" s="102"/>
      <c r="E13" s="86"/>
      <c r="F13" s="22"/>
      <c r="G13" s="86"/>
      <c r="H13" s="81"/>
      <c r="I13" s="11"/>
      <c r="J13" s="87"/>
      <c r="K13" s="82"/>
      <c r="L13" s="11"/>
      <c r="M13" s="87"/>
      <c r="N13" s="23"/>
      <c r="O13" s="90"/>
      <c r="P13" s="239">
        <f t="shared" si="0"/>
        <v>0</v>
      </c>
      <c r="Q13" s="75"/>
      <c r="U13" s="349"/>
      <c r="V13" s="143" t="s">
        <v>4</v>
      </c>
      <c r="W13" s="148">
        <f>SUMIF($C$114:$C$163,V13,$P$114:$P$163)</f>
        <v>0</v>
      </c>
    </row>
    <row r="14" spans="1:23" ht="18" customHeight="1">
      <c r="A14" s="317">
        <v>8</v>
      </c>
      <c r="B14" s="318"/>
      <c r="C14" s="9"/>
      <c r="D14" s="102"/>
      <c r="E14" s="86"/>
      <c r="F14" s="22"/>
      <c r="G14" s="86"/>
      <c r="H14" s="81"/>
      <c r="I14" s="11"/>
      <c r="J14" s="87"/>
      <c r="K14" s="82"/>
      <c r="L14" s="11"/>
      <c r="M14" s="87"/>
      <c r="N14" s="23"/>
      <c r="O14" s="90"/>
      <c r="P14" s="239">
        <f t="shared" si="0"/>
        <v>0</v>
      </c>
      <c r="Q14" s="75"/>
      <c r="U14" s="349"/>
      <c r="V14" s="146" t="s">
        <v>14</v>
      </c>
      <c r="W14" s="149">
        <f>SUMIF($C$114:$C$163,V14,$P$114:$P$163)</f>
        <v>0</v>
      </c>
    </row>
    <row r="15" spans="1:23" ht="18" customHeight="1">
      <c r="A15" s="317">
        <v>9</v>
      </c>
      <c r="B15" s="318"/>
      <c r="C15" s="9"/>
      <c r="D15" s="102"/>
      <c r="E15" s="86"/>
      <c r="F15" s="22"/>
      <c r="G15" s="86"/>
      <c r="H15" s="81"/>
      <c r="I15" s="11"/>
      <c r="J15" s="87"/>
      <c r="K15" s="82"/>
      <c r="L15" s="11"/>
      <c r="M15" s="87"/>
      <c r="N15" s="23"/>
      <c r="O15" s="90"/>
      <c r="P15" s="239">
        <f t="shared" si="0"/>
        <v>0</v>
      </c>
      <c r="Q15" s="75"/>
      <c r="U15" s="350"/>
      <c r="V15" s="144" t="s">
        <v>50</v>
      </c>
      <c r="W15" s="147">
        <f>SUM(W11:W14)</f>
        <v>0</v>
      </c>
    </row>
    <row r="16" spans="1:23" ht="18" customHeight="1">
      <c r="A16" s="317">
        <v>10</v>
      </c>
      <c r="B16" s="318"/>
      <c r="C16" s="9"/>
      <c r="D16" s="102"/>
      <c r="E16" s="86"/>
      <c r="F16" s="22"/>
      <c r="G16" s="86"/>
      <c r="H16" s="81"/>
      <c r="I16" s="11"/>
      <c r="J16" s="87"/>
      <c r="K16" s="82"/>
      <c r="L16" s="11"/>
      <c r="M16" s="87"/>
      <c r="N16" s="23"/>
      <c r="O16" s="90"/>
      <c r="P16" s="239">
        <f t="shared" si="0"/>
        <v>0</v>
      </c>
      <c r="Q16" s="75"/>
      <c r="U16" s="351" t="s">
        <v>0</v>
      </c>
      <c r="V16" s="351"/>
      <c r="W16" s="186">
        <f>SUM(W9:W14)</f>
        <v>0</v>
      </c>
    </row>
    <row r="17" spans="1:23" ht="18" customHeight="1" thickBot="1">
      <c r="A17" s="317">
        <v>11</v>
      </c>
      <c r="B17" s="318"/>
      <c r="C17" s="9"/>
      <c r="D17" s="102"/>
      <c r="E17" s="86"/>
      <c r="F17" s="22"/>
      <c r="G17" s="86"/>
      <c r="H17" s="81"/>
      <c r="I17" s="11"/>
      <c r="J17" s="87"/>
      <c r="K17" s="82"/>
      <c r="L17" s="11"/>
      <c r="M17" s="87"/>
      <c r="N17" s="23"/>
      <c r="O17" s="90"/>
      <c r="P17" s="239">
        <f t="shared" si="0"/>
        <v>0</v>
      </c>
      <c r="Q17" s="75"/>
      <c r="U17" s="352" t="s">
        <v>15</v>
      </c>
      <c r="V17" s="352"/>
      <c r="W17" s="187">
        <f>SUMIF($C$114:$C$163,U17,$P$114:$P$163)</f>
        <v>0</v>
      </c>
    </row>
    <row r="18" spans="1:23" ht="18" customHeight="1" thickTop="1" thickBot="1">
      <c r="A18" s="317">
        <v>12</v>
      </c>
      <c r="B18" s="318"/>
      <c r="C18" s="9"/>
      <c r="D18" s="102"/>
      <c r="E18" s="86"/>
      <c r="F18" s="22"/>
      <c r="G18" s="87"/>
      <c r="H18" s="82"/>
      <c r="I18" s="11"/>
      <c r="J18" s="87"/>
      <c r="K18" s="82"/>
      <c r="L18" s="11"/>
      <c r="M18" s="87"/>
      <c r="N18" s="23"/>
      <c r="O18" s="90"/>
      <c r="P18" s="239">
        <f t="shared" si="0"/>
        <v>0</v>
      </c>
      <c r="Q18" s="75"/>
      <c r="U18" s="353" t="s">
        <v>16</v>
      </c>
      <c r="V18" s="354"/>
      <c r="W18" s="150">
        <f>SUM(W16:W17)</f>
        <v>0</v>
      </c>
    </row>
    <row r="19" spans="1:23" ht="18" customHeight="1" thickTop="1">
      <c r="A19" s="317">
        <v>13</v>
      </c>
      <c r="B19" s="318"/>
      <c r="C19" s="9"/>
      <c r="D19" s="102"/>
      <c r="E19" s="86"/>
      <c r="F19" s="22"/>
      <c r="G19" s="87"/>
      <c r="H19" s="82"/>
      <c r="I19" s="11"/>
      <c r="J19" s="87"/>
      <c r="K19" s="82"/>
      <c r="L19" s="11"/>
      <c r="M19" s="87"/>
      <c r="N19" s="23"/>
      <c r="O19" s="90"/>
      <c r="P19" s="239">
        <f t="shared" si="0"/>
        <v>0</v>
      </c>
      <c r="Q19" s="75"/>
      <c r="U19" s="54"/>
      <c r="V19" s="54"/>
      <c r="W19" s="55"/>
    </row>
    <row r="20" spans="1:23" ht="18" customHeight="1">
      <c r="A20" s="317">
        <v>14</v>
      </c>
      <c r="B20" s="318"/>
      <c r="C20" s="9"/>
      <c r="D20" s="102"/>
      <c r="E20" s="86"/>
      <c r="F20" s="22"/>
      <c r="G20" s="87"/>
      <c r="H20" s="82"/>
      <c r="I20" s="11"/>
      <c r="J20" s="87"/>
      <c r="K20" s="82"/>
      <c r="L20" s="11"/>
      <c r="M20" s="87"/>
      <c r="N20" s="23"/>
      <c r="O20" s="90"/>
      <c r="P20" s="239">
        <f t="shared" si="0"/>
        <v>0</v>
      </c>
      <c r="Q20" s="75"/>
      <c r="U20" s="142" t="s">
        <v>136</v>
      </c>
      <c r="V20" s="54"/>
      <c r="W20" s="231" t="s">
        <v>10</v>
      </c>
    </row>
    <row r="21" spans="1:23" ht="18" customHeight="1">
      <c r="A21" s="317">
        <v>15</v>
      </c>
      <c r="B21" s="318"/>
      <c r="C21" s="9"/>
      <c r="D21" s="102"/>
      <c r="E21" s="86"/>
      <c r="F21" s="22"/>
      <c r="G21" s="87"/>
      <c r="H21" s="82"/>
      <c r="I21" s="11"/>
      <c r="J21" s="87"/>
      <c r="K21" s="82"/>
      <c r="L21" s="11"/>
      <c r="M21" s="87"/>
      <c r="N21" s="23"/>
      <c r="O21" s="90"/>
      <c r="P21" s="239">
        <f t="shared" si="0"/>
        <v>0</v>
      </c>
      <c r="Q21" s="75"/>
      <c r="U21" s="355" t="s">
        <v>17</v>
      </c>
      <c r="V21" s="356"/>
      <c r="W21" s="126" t="s">
        <v>47</v>
      </c>
    </row>
    <row r="22" spans="1:23" ht="18" customHeight="1">
      <c r="A22" s="317">
        <v>16</v>
      </c>
      <c r="B22" s="318"/>
      <c r="C22" s="9"/>
      <c r="D22" s="102"/>
      <c r="E22" s="86"/>
      <c r="F22" s="22"/>
      <c r="G22" s="87"/>
      <c r="H22" s="82"/>
      <c r="I22" s="11"/>
      <c r="J22" s="87"/>
      <c r="K22" s="82"/>
      <c r="L22" s="11"/>
      <c r="M22" s="87"/>
      <c r="N22" s="23"/>
      <c r="O22" s="90"/>
      <c r="P22" s="239">
        <f t="shared" si="0"/>
        <v>0</v>
      </c>
      <c r="Q22" s="75"/>
      <c r="U22" s="311" t="s">
        <v>18</v>
      </c>
      <c r="V22" s="156" t="s">
        <v>77</v>
      </c>
      <c r="W22" s="157">
        <f t="shared" ref="W22:W33" si="1">SUMIFS($P$7:$P$105,$C$7:$C$105,$V22,$Q$7:$Q$105,"")</f>
        <v>0</v>
      </c>
    </row>
    <row r="23" spans="1:23" ht="18" customHeight="1">
      <c r="A23" s="317">
        <v>17</v>
      </c>
      <c r="B23" s="318"/>
      <c r="C23" s="9"/>
      <c r="D23" s="102"/>
      <c r="E23" s="86"/>
      <c r="F23" s="22"/>
      <c r="G23" s="86"/>
      <c r="H23" s="81"/>
      <c r="I23" s="11"/>
      <c r="J23" s="86"/>
      <c r="K23" s="82"/>
      <c r="L23" s="17"/>
      <c r="M23" s="87"/>
      <c r="N23" s="23"/>
      <c r="O23" s="90"/>
      <c r="P23" s="239">
        <f t="shared" si="0"/>
        <v>0</v>
      </c>
      <c r="Q23" s="75"/>
      <c r="U23" s="312"/>
      <c r="V23" s="158" t="s">
        <v>78</v>
      </c>
      <c r="W23" s="159">
        <f t="shared" si="1"/>
        <v>0</v>
      </c>
    </row>
    <row r="24" spans="1:23" ht="18" customHeight="1">
      <c r="A24" s="317">
        <v>18</v>
      </c>
      <c r="B24" s="318"/>
      <c r="C24" s="9"/>
      <c r="D24" s="102"/>
      <c r="E24" s="86"/>
      <c r="F24" s="22"/>
      <c r="G24" s="86"/>
      <c r="H24" s="81"/>
      <c r="I24" s="11"/>
      <c r="J24" s="86"/>
      <c r="K24" s="82"/>
      <c r="L24" s="17"/>
      <c r="M24" s="87"/>
      <c r="N24" s="23"/>
      <c r="O24" s="90"/>
      <c r="P24" s="239">
        <f t="shared" si="0"/>
        <v>0</v>
      </c>
      <c r="Q24" s="75"/>
      <c r="U24" s="312"/>
      <c r="V24" s="158" t="s">
        <v>79</v>
      </c>
      <c r="W24" s="159">
        <f t="shared" si="1"/>
        <v>0</v>
      </c>
    </row>
    <row r="25" spans="1:23" ht="18" customHeight="1">
      <c r="A25" s="317">
        <v>19</v>
      </c>
      <c r="B25" s="318"/>
      <c r="C25" s="9"/>
      <c r="D25" s="102"/>
      <c r="E25" s="86"/>
      <c r="F25" s="22"/>
      <c r="G25" s="86"/>
      <c r="H25" s="81"/>
      <c r="I25" s="11"/>
      <c r="J25" s="86"/>
      <c r="K25" s="82"/>
      <c r="L25" s="17"/>
      <c r="M25" s="87"/>
      <c r="N25" s="23"/>
      <c r="O25" s="90"/>
      <c r="P25" s="239">
        <f t="shared" si="0"/>
        <v>0</v>
      </c>
      <c r="Q25" s="75"/>
      <c r="U25" s="312"/>
      <c r="V25" s="158" t="s">
        <v>1</v>
      </c>
      <c r="W25" s="159">
        <f t="shared" si="1"/>
        <v>0</v>
      </c>
    </row>
    <row r="26" spans="1:23" ht="18" customHeight="1">
      <c r="A26" s="317">
        <v>20</v>
      </c>
      <c r="B26" s="318"/>
      <c r="C26" s="9"/>
      <c r="D26" s="102"/>
      <c r="E26" s="86"/>
      <c r="F26" s="22"/>
      <c r="G26" s="86"/>
      <c r="H26" s="81"/>
      <c r="I26" s="11"/>
      <c r="J26" s="87"/>
      <c r="K26" s="82"/>
      <c r="L26" s="11"/>
      <c r="M26" s="87"/>
      <c r="N26" s="23"/>
      <c r="O26" s="90"/>
      <c r="P26" s="239">
        <f t="shared" si="0"/>
        <v>0</v>
      </c>
      <c r="Q26" s="75"/>
      <c r="U26" s="312"/>
      <c r="V26" s="158" t="s">
        <v>81</v>
      </c>
      <c r="W26" s="159">
        <f t="shared" si="1"/>
        <v>0</v>
      </c>
    </row>
    <row r="27" spans="1:23" ht="18" customHeight="1">
      <c r="A27" s="317">
        <v>21</v>
      </c>
      <c r="B27" s="318"/>
      <c r="C27" s="9"/>
      <c r="D27" s="102"/>
      <c r="E27" s="86"/>
      <c r="F27" s="22"/>
      <c r="G27" s="86"/>
      <c r="H27" s="81"/>
      <c r="I27" s="11"/>
      <c r="J27" s="87"/>
      <c r="K27" s="82"/>
      <c r="L27" s="11"/>
      <c r="M27" s="87"/>
      <c r="N27" s="23"/>
      <c r="O27" s="90"/>
      <c r="P27" s="239">
        <f t="shared" si="0"/>
        <v>0</v>
      </c>
      <c r="Q27" s="75"/>
      <c r="U27" s="312"/>
      <c r="V27" s="158" t="s">
        <v>82</v>
      </c>
      <c r="W27" s="159">
        <f t="shared" si="1"/>
        <v>0</v>
      </c>
    </row>
    <row r="28" spans="1:23" ht="18" customHeight="1">
      <c r="A28" s="317">
        <v>22</v>
      </c>
      <c r="B28" s="318"/>
      <c r="C28" s="9"/>
      <c r="D28" s="102"/>
      <c r="E28" s="86"/>
      <c r="F28" s="22"/>
      <c r="G28" s="86"/>
      <c r="H28" s="81"/>
      <c r="I28" s="11"/>
      <c r="J28" s="87"/>
      <c r="K28" s="82"/>
      <c r="L28" s="11"/>
      <c r="M28" s="87"/>
      <c r="N28" s="23"/>
      <c r="O28" s="90"/>
      <c r="P28" s="239">
        <f t="shared" si="0"/>
        <v>0</v>
      </c>
      <c r="Q28" s="75"/>
      <c r="U28" s="312"/>
      <c r="V28" s="158" t="s">
        <v>83</v>
      </c>
      <c r="W28" s="159">
        <f t="shared" si="1"/>
        <v>0</v>
      </c>
    </row>
    <row r="29" spans="1:23" ht="18" customHeight="1">
      <c r="A29" s="317">
        <v>23</v>
      </c>
      <c r="B29" s="318"/>
      <c r="C29" s="9"/>
      <c r="D29" s="102"/>
      <c r="E29" s="86"/>
      <c r="F29" s="22"/>
      <c r="G29" s="86"/>
      <c r="H29" s="81"/>
      <c r="I29" s="11"/>
      <c r="J29" s="87"/>
      <c r="K29" s="82"/>
      <c r="L29" s="11"/>
      <c r="M29" s="87"/>
      <c r="N29" s="23"/>
      <c r="O29" s="90"/>
      <c r="P29" s="239">
        <f t="shared" si="0"/>
        <v>0</v>
      </c>
      <c r="Q29" s="75"/>
      <c r="U29" s="312"/>
      <c r="V29" s="158" t="s">
        <v>84</v>
      </c>
      <c r="W29" s="159">
        <f t="shared" si="1"/>
        <v>0</v>
      </c>
    </row>
    <row r="30" spans="1:23" ht="18" customHeight="1">
      <c r="A30" s="317">
        <v>24</v>
      </c>
      <c r="B30" s="318"/>
      <c r="C30" s="9"/>
      <c r="D30" s="102"/>
      <c r="E30" s="86"/>
      <c r="F30" s="22"/>
      <c r="G30" s="86"/>
      <c r="H30" s="81"/>
      <c r="I30" s="11"/>
      <c r="J30" s="87"/>
      <c r="K30" s="82"/>
      <c r="L30" s="11"/>
      <c r="M30" s="87"/>
      <c r="N30" s="23"/>
      <c r="O30" s="90"/>
      <c r="P30" s="239">
        <f t="shared" si="0"/>
        <v>0</v>
      </c>
      <c r="Q30" s="75"/>
      <c r="U30" s="312"/>
      <c r="V30" s="158" t="s">
        <v>85</v>
      </c>
      <c r="W30" s="159">
        <f t="shared" si="1"/>
        <v>0</v>
      </c>
    </row>
    <row r="31" spans="1:23" ht="18" customHeight="1">
      <c r="A31" s="317">
        <v>25</v>
      </c>
      <c r="B31" s="318"/>
      <c r="C31" s="9"/>
      <c r="D31" s="102"/>
      <c r="E31" s="86"/>
      <c r="F31" s="22"/>
      <c r="G31" s="86"/>
      <c r="H31" s="81"/>
      <c r="I31" s="11"/>
      <c r="J31" s="87"/>
      <c r="K31" s="82"/>
      <c r="L31" s="11"/>
      <c r="M31" s="87"/>
      <c r="N31" s="23"/>
      <c r="O31" s="90"/>
      <c r="P31" s="239">
        <f t="shared" si="0"/>
        <v>0</v>
      </c>
      <c r="Q31" s="75"/>
      <c r="U31" s="312"/>
      <c r="V31" s="158" t="s">
        <v>86</v>
      </c>
      <c r="W31" s="159">
        <f t="shared" si="1"/>
        <v>0</v>
      </c>
    </row>
    <row r="32" spans="1:23" ht="18" customHeight="1">
      <c r="A32" s="317">
        <v>26</v>
      </c>
      <c r="B32" s="318"/>
      <c r="C32" s="9"/>
      <c r="D32" s="102"/>
      <c r="E32" s="86"/>
      <c r="F32" s="22"/>
      <c r="G32" s="86"/>
      <c r="H32" s="81"/>
      <c r="I32" s="11"/>
      <c r="J32" s="87"/>
      <c r="K32" s="82"/>
      <c r="L32" s="11"/>
      <c r="M32" s="87"/>
      <c r="N32" s="23"/>
      <c r="O32" s="90"/>
      <c r="P32" s="239">
        <f t="shared" si="0"/>
        <v>0</v>
      </c>
      <c r="Q32" s="75"/>
      <c r="U32" s="312"/>
      <c r="V32" s="158" t="s">
        <v>129</v>
      </c>
      <c r="W32" s="159">
        <f t="shared" si="1"/>
        <v>0</v>
      </c>
    </row>
    <row r="33" spans="1:23" ht="18" customHeight="1">
      <c r="A33" s="317">
        <v>27</v>
      </c>
      <c r="B33" s="318"/>
      <c r="C33" s="9"/>
      <c r="D33" s="102"/>
      <c r="E33" s="86"/>
      <c r="F33" s="22"/>
      <c r="G33" s="86"/>
      <c r="H33" s="81"/>
      <c r="I33" s="11"/>
      <c r="J33" s="87"/>
      <c r="K33" s="82"/>
      <c r="L33" s="11"/>
      <c r="M33" s="87"/>
      <c r="N33" s="23"/>
      <c r="O33" s="90"/>
      <c r="P33" s="239">
        <f t="shared" si="0"/>
        <v>0</v>
      </c>
      <c r="Q33" s="75"/>
      <c r="U33" s="312"/>
      <c r="V33" s="158" t="s">
        <v>19</v>
      </c>
      <c r="W33" s="159">
        <f t="shared" si="1"/>
        <v>0</v>
      </c>
    </row>
    <row r="34" spans="1:23" ht="18" customHeight="1">
      <c r="A34" s="317">
        <v>28</v>
      </c>
      <c r="B34" s="318"/>
      <c r="C34" s="9"/>
      <c r="D34" s="102"/>
      <c r="E34" s="86"/>
      <c r="F34" s="22"/>
      <c r="G34" s="86"/>
      <c r="H34" s="81"/>
      <c r="I34" s="11"/>
      <c r="J34" s="87"/>
      <c r="K34" s="82"/>
      <c r="L34" s="11"/>
      <c r="M34" s="87"/>
      <c r="N34" s="23"/>
      <c r="O34" s="90"/>
      <c r="P34" s="239">
        <f t="shared" si="0"/>
        <v>0</v>
      </c>
      <c r="Q34" s="75"/>
      <c r="U34" s="312"/>
      <c r="V34" s="269" t="s">
        <v>171</v>
      </c>
      <c r="W34" s="159">
        <f>SUMIFS($P$7:$P$105,$C$7:$C$105,$V34,$Q$7:$Q$105,"")</f>
        <v>0</v>
      </c>
    </row>
    <row r="35" spans="1:23" ht="18" customHeight="1">
      <c r="A35" s="317">
        <v>29</v>
      </c>
      <c r="B35" s="318"/>
      <c r="C35" s="9"/>
      <c r="D35" s="102"/>
      <c r="E35" s="86"/>
      <c r="F35" s="22"/>
      <c r="G35" s="86"/>
      <c r="H35" s="81"/>
      <c r="I35" s="11"/>
      <c r="J35" s="87"/>
      <c r="K35" s="82"/>
      <c r="L35" s="11"/>
      <c r="M35" s="87"/>
      <c r="N35" s="23"/>
      <c r="O35" s="90"/>
      <c r="P35" s="239">
        <f t="shared" si="0"/>
        <v>0</v>
      </c>
      <c r="Q35" s="75"/>
      <c r="U35" s="313"/>
      <c r="V35" s="160" t="s">
        <v>140</v>
      </c>
      <c r="W35" s="161">
        <f>SUM(W22:W33)</f>
        <v>0</v>
      </c>
    </row>
    <row r="36" spans="1:23" ht="18" customHeight="1">
      <c r="A36" s="317">
        <v>30</v>
      </c>
      <c r="B36" s="318"/>
      <c r="C36" s="9"/>
      <c r="D36" s="102"/>
      <c r="E36" s="86"/>
      <c r="F36" s="22"/>
      <c r="G36" s="86"/>
      <c r="H36" s="81"/>
      <c r="I36" s="11"/>
      <c r="J36" s="87"/>
      <c r="K36" s="82"/>
      <c r="L36" s="11"/>
      <c r="M36" s="87"/>
      <c r="N36" s="23"/>
      <c r="O36" s="90"/>
      <c r="P36" s="239">
        <f t="shared" si="0"/>
        <v>0</v>
      </c>
      <c r="Q36" s="75"/>
      <c r="U36" s="314" t="s">
        <v>133</v>
      </c>
      <c r="V36" s="152" t="s">
        <v>77</v>
      </c>
      <c r="W36" s="153">
        <f t="shared" ref="W36:W47" si="2">SUMIFS($P$7:$P$105,$C$7:$C$105,$V36,$Q$7:$Q$105,"○")</f>
        <v>0</v>
      </c>
    </row>
    <row r="37" spans="1:23" ht="18" customHeight="1">
      <c r="A37" s="317">
        <v>31</v>
      </c>
      <c r="B37" s="318"/>
      <c r="C37" s="9"/>
      <c r="D37" s="102"/>
      <c r="E37" s="86"/>
      <c r="F37" s="22"/>
      <c r="G37" s="86"/>
      <c r="H37" s="81"/>
      <c r="I37" s="11"/>
      <c r="J37" s="87"/>
      <c r="K37" s="82"/>
      <c r="L37" s="11"/>
      <c r="M37" s="87"/>
      <c r="N37" s="23"/>
      <c r="O37" s="90"/>
      <c r="P37" s="239">
        <f t="shared" si="0"/>
        <v>0</v>
      </c>
      <c r="Q37" s="75"/>
      <c r="U37" s="315"/>
      <c r="V37" s="154" t="s">
        <v>78</v>
      </c>
      <c r="W37" s="155">
        <f t="shared" si="2"/>
        <v>0</v>
      </c>
    </row>
    <row r="38" spans="1:23" ht="18" customHeight="1">
      <c r="A38" s="317">
        <v>32</v>
      </c>
      <c r="B38" s="318"/>
      <c r="C38" s="9"/>
      <c r="D38" s="102"/>
      <c r="E38" s="86"/>
      <c r="F38" s="22"/>
      <c r="G38" s="86"/>
      <c r="H38" s="81"/>
      <c r="I38" s="11"/>
      <c r="J38" s="87"/>
      <c r="K38" s="82"/>
      <c r="L38" s="11"/>
      <c r="M38" s="87"/>
      <c r="N38" s="23"/>
      <c r="O38" s="90"/>
      <c r="P38" s="239">
        <f t="shared" si="0"/>
        <v>0</v>
      </c>
      <c r="Q38" s="75"/>
      <c r="U38" s="315"/>
      <c r="V38" s="154" t="s">
        <v>79</v>
      </c>
      <c r="W38" s="155">
        <f t="shared" si="2"/>
        <v>0</v>
      </c>
    </row>
    <row r="39" spans="1:23" ht="18" customHeight="1">
      <c r="A39" s="317">
        <v>33</v>
      </c>
      <c r="B39" s="318"/>
      <c r="C39" s="9"/>
      <c r="D39" s="102"/>
      <c r="E39" s="86"/>
      <c r="F39" s="22"/>
      <c r="G39" s="86"/>
      <c r="H39" s="81"/>
      <c r="I39" s="11"/>
      <c r="J39" s="87"/>
      <c r="K39" s="82"/>
      <c r="L39" s="11"/>
      <c r="M39" s="87"/>
      <c r="N39" s="23"/>
      <c r="O39" s="90"/>
      <c r="P39" s="239">
        <f t="shared" si="0"/>
        <v>0</v>
      </c>
      <c r="Q39" s="75"/>
      <c r="U39" s="315"/>
      <c r="V39" s="154" t="s">
        <v>1</v>
      </c>
      <c r="W39" s="155">
        <f t="shared" si="2"/>
        <v>0</v>
      </c>
    </row>
    <row r="40" spans="1:23" ht="18" customHeight="1">
      <c r="A40" s="317">
        <v>34</v>
      </c>
      <c r="B40" s="318"/>
      <c r="C40" s="9"/>
      <c r="D40" s="102"/>
      <c r="E40" s="86"/>
      <c r="F40" s="22"/>
      <c r="G40" s="86"/>
      <c r="H40" s="81"/>
      <c r="I40" s="11"/>
      <c r="J40" s="87"/>
      <c r="K40" s="82"/>
      <c r="L40" s="11"/>
      <c r="M40" s="87"/>
      <c r="N40" s="23"/>
      <c r="O40" s="90"/>
      <c r="P40" s="239">
        <f t="shared" si="0"/>
        <v>0</v>
      </c>
      <c r="Q40" s="75"/>
      <c r="U40" s="315"/>
      <c r="V40" s="154" t="s">
        <v>81</v>
      </c>
      <c r="W40" s="155">
        <f t="shared" si="2"/>
        <v>0</v>
      </c>
    </row>
    <row r="41" spans="1:23" ht="18" customHeight="1">
      <c r="A41" s="317">
        <v>35</v>
      </c>
      <c r="B41" s="318"/>
      <c r="C41" s="9"/>
      <c r="D41" s="102"/>
      <c r="E41" s="86"/>
      <c r="F41" s="22"/>
      <c r="G41" s="86"/>
      <c r="H41" s="81"/>
      <c r="I41" s="11"/>
      <c r="J41" s="87"/>
      <c r="K41" s="82"/>
      <c r="L41" s="11"/>
      <c r="M41" s="87"/>
      <c r="N41" s="23"/>
      <c r="O41" s="90"/>
      <c r="P41" s="239">
        <f t="shared" si="0"/>
        <v>0</v>
      </c>
      <c r="Q41" s="75"/>
      <c r="U41" s="315"/>
      <c r="V41" s="154" t="s">
        <v>82</v>
      </c>
      <c r="W41" s="155">
        <f t="shared" si="2"/>
        <v>0</v>
      </c>
    </row>
    <row r="42" spans="1:23" ht="18" customHeight="1">
      <c r="A42" s="317">
        <v>36</v>
      </c>
      <c r="B42" s="318"/>
      <c r="C42" s="9"/>
      <c r="D42" s="102"/>
      <c r="E42" s="86"/>
      <c r="F42" s="22"/>
      <c r="G42" s="87"/>
      <c r="H42" s="82"/>
      <c r="I42" s="11"/>
      <c r="J42" s="87"/>
      <c r="K42" s="82"/>
      <c r="L42" s="11"/>
      <c r="M42" s="87"/>
      <c r="N42" s="23"/>
      <c r="O42" s="90"/>
      <c r="P42" s="239">
        <f t="shared" si="0"/>
        <v>0</v>
      </c>
      <c r="Q42" s="75"/>
      <c r="U42" s="315"/>
      <c r="V42" s="154" t="s">
        <v>83</v>
      </c>
      <c r="W42" s="155">
        <f t="shared" si="2"/>
        <v>0</v>
      </c>
    </row>
    <row r="43" spans="1:23" ht="18" customHeight="1">
      <c r="A43" s="317">
        <v>37</v>
      </c>
      <c r="B43" s="318"/>
      <c r="C43" s="9"/>
      <c r="D43" s="102"/>
      <c r="E43" s="86"/>
      <c r="F43" s="22"/>
      <c r="G43" s="86"/>
      <c r="H43" s="81"/>
      <c r="I43" s="11"/>
      <c r="J43" s="87"/>
      <c r="K43" s="82"/>
      <c r="L43" s="11"/>
      <c r="M43" s="87"/>
      <c r="N43" s="23"/>
      <c r="O43" s="90"/>
      <c r="P43" s="239">
        <f t="shared" si="0"/>
        <v>0</v>
      </c>
      <c r="Q43" s="75"/>
      <c r="U43" s="315"/>
      <c r="V43" s="154" t="s">
        <v>84</v>
      </c>
      <c r="W43" s="155">
        <f t="shared" si="2"/>
        <v>0</v>
      </c>
    </row>
    <row r="44" spans="1:23" ht="18" customHeight="1">
      <c r="A44" s="317">
        <v>38</v>
      </c>
      <c r="B44" s="318"/>
      <c r="C44" s="9"/>
      <c r="D44" s="102"/>
      <c r="E44" s="86"/>
      <c r="F44" s="22"/>
      <c r="G44" s="86"/>
      <c r="H44" s="81"/>
      <c r="I44" s="11"/>
      <c r="J44" s="87"/>
      <c r="K44" s="82"/>
      <c r="L44" s="11"/>
      <c r="M44" s="87"/>
      <c r="N44" s="23"/>
      <c r="O44" s="90"/>
      <c r="P44" s="239">
        <f t="shared" si="0"/>
        <v>0</v>
      </c>
      <c r="Q44" s="75"/>
      <c r="U44" s="315"/>
      <c r="V44" s="154" t="s">
        <v>85</v>
      </c>
      <c r="W44" s="155">
        <f t="shared" si="2"/>
        <v>0</v>
      </c>
    </row>
    <row r="45" spans="1:23" ht="18" customHeight="1">
      <c r="A45" s="317">
        <v>39</v>
      </c>
      <c r="B45" s="318"/>
      <c r="C45" s="9"/>
      <c r="D45" s="102"/>
      <c r="E45" s="86"/>
      <c r="F45" s="23"/>
      <c r="G45" s="87"/>
      <c r="H45" s="82"/>
      <c r="I45" s="11"/>
      <c r="J45" s="87"/>
      <c r="K45" s="82"/>
      <c r="L45" s="11"/>
      <c r="M45" s="87"/>
      <c r="N45" s="23"/>
      <c r="O45" s="90"/>
      <c r="P45" s="239">
        <f t="shared" si="0"/>
        <v>0</v>
      </c>
      <c r="Q45" s="75"/>
      <c r="U45" s="315"/>
      <c r="V45" s="154" t="s">
        <v>86</v>
      </c>
      <c r="W45" s="155">
        <f t="shared" si="2"/>
        <v>0</v>
      </c>
    </row>
    <row r="46" spans="1:23" ht="18" customHeight="1">
      <c r="A46" s="317">
        <v>40</v>
      </c>
      <c r="B46" s="318"/>
      <c r="C46" s="9"/>
      <c r="D46" s="102"/>
      <c r="E46" s="86"/>
      <c r="F46" s="23"/>
      <c r="G46" s="87"/>
      <c r="H46" s="82"/>
      <c r="I46" s="11"/>
      <c r="J46" s="87"/>
      <c r="K46" s="82"/>
      <c r="L46" s="11"/>
      <c r="M46" s="87"/>
      <c r="N46" s="23"/>
      <c r="O46" s="90"/>
      <c r="P46" s="239">
        <f t="shared" si="0"/>
        <v>0</v>
      </c>
      <c r="Q46" s="75"/>
      <c r="U46" s="315"/>
      <c r="V46" s="154" t="s">
        <v>129</v>
      </c>
      <c r="W46" s="155">
        <f t="shared" si="2"/>
        <v>0</v>
      </c>
    </row>
    <row r="47" spans="1:23" ht="18" customHeight="1">
      <c r="A47" s="317">
        <v>41</v>
      </c>
      <c r="B47" s="318"/>
      <c r="C47" s="9"/>
      <c r="D47" s="102"/>
      <c r="E47" s="86"/>
      <c r="F47" s="23"/>
      <c r="G47" s="87"/>
      <c r="H47" s="82"/>
      <c r="I47" s="11"/>
      <c r="J47" s="87"/>
      <c r="K47" s="82"/>
      <c r="L47" s="11"/>
      <c r="M47" s="87"/>
      <c r="N47" s="23"/>
      <c r="O47" s="90"/>
      <c r="P47" s="239">
        <f t="shared" si="0"/>
        <v>0</v>
      </c>
      <c r="Q47" s="75"/>
      <c r="U47" s="315"/>
      <c r="V47" s="154" t="s">
        <v>19</v>
      </c>
      <c r="W47" s="155">
        <f t="shared" si="2"/>
        <v>0</v>
      </c>
    </row>
    <row r="48" spans="1:23" ht="18" customHeight="1">
      <c r="A48" s="317">
        <v>42</v>
      </c>
      <c r="B48" s="318"/>
      <c r="C48" s="118"/>
      <c r="D48" s="102"/>
      <c r="E48" s="86"/>
      <c r="F48" s="23"/>
      <c r="G48" s="87"/>
      <c r="H48" s="82"/>
      <c r="I48" s="11"/>
      <c r="J48" s="87"/>
      <c r="K48" s="82"/>
      <c r="L48" s="11"/>
      <c r="M48" s="87"/>
      <c r="N48" s="23"/>
      <c r="O48" s="90"/>
      <c r="P48" s="239">
        <f t="shared" si="0"/>
        <v>0</v>
      </c>
      <c r="Q48" s="75"/>
      <c r="U48" s="315"/>
      <c r="V48" s="162" t="s">
        <v>171</v>
      </c>
      <c r="W48" s="155">
        <f>SUMIFS($P$7:$P$105,$C$7:$C$105,$V48,$Q$7:$Q$105,"○")</f>
        <v>0</v>
      </c>
    </row>
    <row r="49" spans="1:23" ht="18" customHeight="1" thickBot="1">
      <c r="A49" s="317">
        <v>43</v>
      </c>
      <c r="B49" s="318"/>
      <c r="C49" s="118"/>
      <c r="D49" s="102"/>
      <c r="E49" s="86"/>
      <c r="F49" s="23"/>
      <c r="G49" s="87"/>
      <c r="H49" s="82"/>
      <c r="I49" s="11"/>
      <c r="J49" s="87"/>
      <c r="K49" s="82"/>
      <c r="L49" s="11"/>
      <c r="M49" s="87"/>
      <c r="N49" s="23"/>
      <c r="O49" s="90"/>
      <c r="P49" s="239">
        <f t="shared" si="0"/>
        <v>0</v>
      </c>
      <c r="Q49" s="75"/>
      <c r="U49" s="316"/>
      <c r="V49" s="162" t="s">
        <v>21</v>
      </c>
      <c r="W49" s="163">
        <f>SUM(W36:W47)</f>
        <v>0</v>
      </c>
    </row>
    <row r="50" spans="1:23" ht="18" customHeight="1" thickTop="1" thickBot="1">
      <c r="A50" s="317">
        <v>44</v>
      </c>
      <c r="B50" s="318"/>
      <c r="C50" s="118"/>
      <c r="D50" s="102"/>
      <c r="E50" s="86"/>
      <c r="F50" s="23"/>
      <c r="G50" s="87"/>
      <c r="H50" s="82"/>
      <c r="I50" s="11"/>
      <c r="J50" s="87"/>
      <c r="K50" s="82"/>
      <c r="L50" s="11"/>
      <c r="M50" s="87"/>
      <c r="N50" s="23"/>
      <c r="O50" s="90"/>
      <c r="P50" s="239">
        <f t="shared" si="0"/>
        <v>0</v>
      </c>
      <c r="Q50" s="75"/>
      <c r="U50" s="353" t="s">
        <v>48</v>
      </c>
      <c r="V50" s="354"/>
      <c r="W50" s="240">
        <f>W35+W49</f>
        <v>0</v>
      </c>
    </row>
    <row r="51" spans="1:23" ht="18" customHeight="1" thickTop="1">
      <c r="A51" s="317">
        <v>45</v>
      </c>
      <c r="B51" s="318"/>
      <c r="C51" s="118"/>
      <c r="D51" s="102"/>
      <c r="E51" s="86"/>
      <c r="F51" s="23"/>
      <c r="G51" s="87"/>
      <c r="H51" s="82"/>
      <c r="I51" s="11"/>
      <c r="J51" s="87"/>
      <c r="K51" s="82"/>
      <c r="L51" s="11"/>
      <c r="M51" s="87"/>
      <c r="N51" s="23"/>
      <c r="O51" s="90"/>
      <c r="P51" s="239">
        <f t="shared" si="0"/>
        <v>0</v>
      </c>
      <c r="Q51" s="75"/>
    </row>
    <row r="52" spans="1:23" ht="18" customHeight="1">
      <c r="A52" s="317">
        <v>46</v>
      </c>
      <c r="B52" s="318"/>
      <c r="C52" s="118"/>
      <c r="D52" s="102"/>
      <c r="E52" s="86"/>
      <c r="F52" s="23"/>
      <c r="G52" s="87"/>
      <c r="H52" s="82"/>
      <c r="I52" s="11"/>
      <c r="J52" s="87"/>
      <c r="K52" s="82"/>
      <c r="L52" s="11"/>
      <c r="M52" s="87"/>
      <c r="N52" s="23"/>
      <c r="O52" s="90"/>
      <c r="P52" s="239">
        <f t="shared" si="0"/>
        <v>0</v>
      </c>
      <c r="Q52" s="75"/>
    </row>
    <row r="53" spans="1:23" ht="18" customHeight="1">
      <c r="A53" s="317">
        <v>47</v>
      </c>
      <c r="B53" s="318"/>
      <c r="C53" s="118"/>
      <c r="D53" s="102"/>
      <c r="E53" s="86"/>
      <c r="F53" s="23"/>
      <c r="G53" s="87"/>
      <c r="H53" s="82"/>
      <c r="I53" s="11"/>
      <c r="J53" s="87"/>
      <c r="K53" s="82"/>
      <c r="L53" s="11"/>
      <c r="M53" s="87"/>
      <c r="N53" s="23"/>
      <c r="O53" s="90"/>
      <c r="P53" s="239">
        <f t="shared" si="0"/>
        <v>0</v>
      </c>
      <c r="Q53" s="75"/>
    </row>
    <row r="54" spans="1:23" ht="18" customHeight="1">
      <c r="A54" s="317">
        <v>48</v>
      </c>
      <c r="B54" s="318"/>
      <c r="C54" s="118"/>
      <c r="D54" s="102"/>
      <c r="E54" s="86"/>
      <c r="F54" s="23"/>
      <c r="G54" s="87"/>
      <c r="H54" s="82"/>
      <c r="I54" s="11"/>
      <c r="J54" s="87"/>
      <c r="K54" s="82"/>
      <c r="L54" s="11"/>
      <c r="M54" s="87"/>
      <c r="N54" s="23"/>
      <c r="O54" s="90"/>
      <c r="P54" s="239">
        <f t="shared" si="0"/>
        <v>0</v>
      </c>
      <c r="Q54" s="75"/>
    </row>
    <row r="55" spans="1:23" ht="18" customHeight="1">
      <c r="A55" s="317">
        <v>49</v>
      </c>
      <c r="B55" s="318"/>
      <c r="C55" s="118"/>
      <c r="D55" s="102"/>
      <c r="E55" s="86"/>
      <c r="F55" s="23"/>
      <c r="G55" s="87"/>
      <c r="H55" s="82"/>
      <c r="I55" s="11"/>
      <c r="J55" s="87"/>
      <c r="K55" s="82"/>
      <c r="L55" s="11"/>
      <c r="M55" s="87"/>
      <c r="N55" s="23"/>
      <c r="O55" s="90"/>
      <c r="P55" s="239">
        <f t="shared" si="0"/>
        <v>0</v>
      </c>
      <c r="Q55" s="75"/>
    </row>
    <row r="56" spans="1:23" ht="18" customHeight="1">
      <c r="A56" s="317">
        <v>50</v>
      </c>
      <c r="B56" s="318"/>
      <c r="C56" s="118"/>
      <c r="D56" s="102"/>
      <c r="E56" s="86"/>
      <c r="F56" s="23"/>
      <c r="G56" s="87"/>
      <c r="H56" s="82"/>
      <c r="I56" s="11"/>
      <c r="J56" s="87"/>
      <c r="K56" s="82"/>
      <c r="L56" s="11"/>
      <c r="M56" s="87"/>
      <c r="N56" s="23"/>
      <c r="O56" s="90"/>
      <c r="P56" s="239">
        <f t="shared" si="0"/>
        <v>0</v>
      </c>
      <c r="Q56" s="75"/>
    </row>
    <row r="57" spans="1:23" ht="18" hidden="1" customHeight="1">
      <c r="A57" s="317">
        <v>51</v>
      </c>
      <c r="B57" s="318"/>
      <c r="C57" s="118"/>
      <c r="D57" s="102"/>
      <c r="E57" s="86"/>
      <c r="F57" s="23"/>
      <c r="G57" s="87"/>
      <c r="H57" s="82"/>
      <c r="I57" s="11"/>
      <c r="J57" s="87"/>
      <c r="K57" s="82"/>
      <c r="L57" s="11"/>
      <c r="M57" s="87"/>
      <c r="N57" s="23"/>
      <c r="O57" s="90"/>
      <c r="P57" s="239">
        <f t="shared" si="0"/>
        <v>0</v>
      </c>
      <c r="Q57" s="75"/>
    </row>
    <row r="58" spans="1:23" ht="18" hidden="1" customHeight="1">
      <c r="A58" s="317">
        <v>52</v>
      </c>
      <c r="B58" s="318"/>
      <c r="C58" s="118"/>
      <c r="D58" s="102"/>
      <c r="E58" s="86"/>
      <c r="F58" s="23"/>
      <c r="G58" s="87"/>
      <c r="H58" s="82"/>
      <c r="I58" s="11"/>
      <c r="J58" s="87"/>
      <c r="K58" s="82"/>
      <c r="L58" s="11"/>
      <c r="M58" s="87"/>
      <c r="N58" s="23"/>
      <c r="O58" s="90"/>
      <c r="P58" s="239">
        <f t="shared" si="0"/>
        <v>0</v>
      </c>
      <c r="Q58" s="75"/>
    </row>
    <row r="59" spans="1:23" ht="18" hidden="1" customHeight="1">
      <c r="A59" s="317">
        <v>53</v>
      </c>
      <c r="B59" s="318"/>
      <c r="C59" s="118"/>
      <c r="D59" s="102"/>
      <c r="E59" s="86"/>
      <c r="F59" s="23"/>
      <c r="G59" s="87"/>
      <c r="H59" s="82"/>
      <c r="I59" s="11"/>
      <c r="J59" s="87"/>
      <c r="K59" s="82"/>
      <c r="L59" s="11"/>
      <c r="M59" s="87"/>
      <c r="N59" s="23"/>
      <c r="O59" s="90"/>
      <c r="P59" s="239">
        <f t="shared" si="0"/>
        <v>0</v>
      </c>
      <c r="Q59" s="75"/>
    </row>
    <row r="60" spans="1:23" ht="18" hidden="1" customHeight="1">
      <c r="A60" s="317">
        <v>54</v>
      </c>
      <c r="B60" s="318"/>
      <c r="C60" s="118"/>
      <c r="D60" s="102"/>
      <c r="E60" s="86"/>
      <c r="F60" s="23"/>
      <c r="G60" s="87"/>
      <c r="H60" s="82"/>
      <c r="I60" s="11"/>
      <c r="J60" s="87"/>
      <c r="K60" s="82"/>
      <c r="L60" s="11"/>
      <c r="M60" s="87"/>
      <c r="N60" s="23"/>
      <c r="O60" s="90"/>
      <c r="P60" s="239">
        <f t="shared" si="0"/>
        <v>0</v>
      </c>
      <c r="Q60" s="75"/>
    </row>
    <row r="61" spans="1:23" ht="18" hidden="1" customHeight="1">
      <c r="A61" s="317">
        <v>55</v>
      </c>
      <c r="B61" s="318"/>
      <c r="C61" s="118"/>
      <c r="D61" s="102"/>
      <c r="E61" s="86"/>
      <c r="F61" s="23"/>
      <c r="G61" s="87"/>
      <c r="H61" s="82"/>
      <c r="I61" s="11"/>
      <c r="J61" s="87"/>
      <c r="K61" s="82"/>
      <c r="L61" s="11"/>
      <c r="M61" s="87"/>
      <c r="N61" s="23"/>
      <c r="O61" s="90"/>
      <c r="P61" s="239">
        <f t="shared" si="0"/>
        <v>0</v>
      </c>
      <c r="Q61" s="75"/>
    </row>
    <row r="62" spans="1:23" ht="18" hidden="1" customHeight="1">
      <c r="A62" s="317">
        <v>56</v>
      </c>
      <c r="B62" s="318"/>
      <c r="C62" s="118"/>
      <c r="D62" s="102"/>
      <c r="E62" s="86"/>
      <c r="F62" s="23"/>
      <c r="G62" s="87"/>
      <c r="H62" s="82"/>
      <c r="I62" s="11"/>
      <c r="J62" s="87"/>
      <c r="K62" s="82"/>
      <c r="L62" s="11"/>
      <c r="M62" s="87"/>
      <c r="N62" s="23"/>
      <c r="O62" s="90"/>
      <c r="P62" s="239">
        <f t="shared" si="0"/>
        <v>0</v>
      </c>
      <c r="Q62" s="75"/>
    </row>
    <row r="63" spans="1:23" ht="18" hidden="1" customHeight="1">
      <c r="A63" s="317">
        <v>57</v>
      </c>
      <c r="B63" s="318"/>
      <c r="C63" s="118"/>
      <c r="D63" s="102"/>
      <c r="E63" s="86"/>
      <c r="F63" s="23"/>
      <c r="G63" s="87"/>
      <c r="H63" s="82"/>
      <c r="I63" s="11"/>
      <c r="J63" s="87"/>
      <c r="K63" s="82"/>
      <c r="L63" s="11"/>
      <c r="M63" s="87"/>
      <c r="N63" s="23"/>
      <c r="O63" s="90"/>
      <c r="P63" s="239">
        <f t="shared" si="0"/>
        <v>0</v>
      </c>
      <c r="Q63" s="75"/>
    </row>
    <row r="64" spans="1:23" ht="18" hidden="1" customHeight="1">
      <c r="A64" s="317">
        <v>58</v>
      </c>
      <c r="B64" s="318"/>
      <c r="C64" s="118"/>
      <c r="D64" s="102"/>
      <c r="E64" s="86"/>
      <c r="F64" s="23"/>
      <c r="G64" s="87"/>
      <c r="H64" s="82"/>
      <c r="I64" s="11"/>
      <c r="J64" s="87"/>
      <c r="K64" s="82"/>
      <c r="L64" s="11"/>
      <c r="M64" s="87"/>
      <c r="N64" s="23"/>
      <c r="O64" s="90"/>
      <c r="P64" s="239">
        <f t="shared" si="0"/>
        <v>0</v>
      </c>
      <c r="Q64" s="75"/>
    </row>
    <row r="65" spans="1:17" ht="18" hidden="1" customHeight="1">
      <c r="A65" s="317">
        <v>59</v>
      </c>
      <c r="B65" s="318"/>
      <c r="C65" s="118"/>
      <c r="D65" s="102"/>
      <c r="E65" s="86"/>
      <c r="F65" s="23"/>
      <c r="G65" s="87"/>
      <c r="H65" s="82"/>
      <c r="I65" s="11"/>
      <c r="J65" s="87"/>
      <c r="K65" s="82"/>
      <c r="L65" s="11"/>
      <c r="M65" s="87"/>
      <c r="N65" s="23"/>
      <c r="O65" s="90"/>
      <c r="P65" s="239">
        <f t="shared" si="0"/>
        <v>0</v>
      </c>
      <c r="Q65" s="75"/>
    </row>
    <row r="66" spans="1:17" ht="18" hidden="1" customHeight="1">
      <c r="A66" s="317">
        <v>60</v>
      </c>
      <c r="B66" s="318"/>
      <c r="C66" s="118"/>
      <c r="D66" s="102"/>
      <c r="E66" s="86"/>
      <c r="F66" s="23"/>
      <c r="G66" s="87"/>
      <c r="H66" s="82"/>
      <c r="I66" s="11"/>
      <c r="J66" s="87"/>
      <c r="K66" s="82"/>
      <c r="L66" s="11"/>
      <c r="M66" s="87"/>
      <c r="N66" s="23"/>
      <c r="O66" s="90"/>
      <c r="P66" s="239">
        <f t="shared" si="0"/>
        <v>0</v>
      </c>
      <c r="Q66" s="75"/>
    </row>
    <row r="67" spans="1:17" ht="18" hidden="1" customHeight="1">
      <c r="A67" s="317">
        <v>61</v>
      </c>
      <c r="B67" s="318"/>
      <c r="C67" s="118"/>
      <c r="D67" s="102"/>
      <c r="E67" s="86"/>
      <c r="F67" s="23"/>
      <c r="G67" s="87"/>
      <c r="H67" s="82"/>
      <c r="I67" s="11"/>
      <c r="J67" s="87"/>
      <c r="K67" s="82"/>
      <c r="L67" s="11"/>
      <c r="M67" s="87"/>
      <c r="N67" s="23"/>
      <c r="O67" s="90"/>
      <c r="P67" s="239">
        <f t="shared" si="0"/>
        <v>0</v>
      </c>
      <c r="Q67" s="75"/>
    </row>
    <row r="68" spans="1:17" ht="18" hidden="1" customHeight="1">
      <c r="A68" s="317">
        <v>62</v>
      </c>
      <c r="B68" s="318"/>
      <c r="C68" s="118"/>
      <c r="D68" s="102"/>
      <c r="E68" s="86"/>
      <c r="F68" s="23"/>
      <c r="G68" s="87"/>
      <c r="H68" s="82"/>
      <c r="I68" s="11"/>
      <c r="J68" s="87"/>
      <c r="K68" s="82"/>
      <c r="L68" s="11"/>
      <c r="M68" s="87"/>
      <c r="N68" s="23"/>
      <c r="O68" s="90"/>
      <c r="P68" s="239">
        <f t="shared" si="0"/>
        <v>0</v>
      </c>
      <c r="Q68" s="75"/>
    </row>
    <row r="69" spans="1:17" ht="18" hidden="1" customHeight="1">
      <c r="A69" s="317">
        <v>63</v>
      </c>
      <c r="B69" s="318"/>
      <c r="C69" s="118"/>
      <c r="D69" s="102"/>
      <c r="E69" s="86"/>
      <c r="F69" s="23"/>
      <c r="G69" s="87"/>
      <c r="H69" s="82"/>
      <c r="I69" s="11"/>
      <c r="J69" s="87"/>
      <c r="K69" s="82"/>
      <c r="L69" s="11"/>
      <c r="M69" s="87"/>
      <c r="N69" s="23"/>
      <c r="O69" s="90"/>
      <c r="P69" s="239">
        <f t="shared" si="0"/>
        <v>0</v>
      </c>
      <c r="Q69" s="75"/>
    </row>
    <row r="70" spans="1:17" ht="18" hidden="1" customHeight="1">
      <c r="A70" s="317">
        <v>64</v>
      </c>
      <c r="B70" s="318"/>
      <c r="C70" s="118"/>
      <c r="D70" s="102"/>
      <c r="E70" s="86"/>
      <c r="F70" s="23"/>
      <c r="G70" s="87"/>
      <c r="H70" s="82"/>
      <c r="I70" s="11"/>
      <c r="J70" s="87"/>
      <c r="K70" s="82"/>
      <c r="L70" s="11"/>
      <c r="M70" s="87"/>
      <c r="N70" s="23"/>
      <c r="O70" s="90"/>
      <c r="P70" s="239">
        <f t="shared" si="0"/>
        <v>0</v>
      </c>
      <c r="Q70" s="75"/>
    </row>
    <row r="71" spans="1:17" ht="18" hidden="1" customHeight="1">
      <c r="A71" s="317">
        <v>65</v>
      </c>
      <c r="B71" s="318"/>
      <c r="C71" s="118"/>
      <c r="D71" s="102"/>
      <c r="E71" s="86"/>
      <c r="F71" s="23"/>
      <c r="G71" s="87"/>
      <c r="H71" s="82"/>
      <c r="I71" s="11"/>
      <c r="J71" s="87"/>
      <c r="K71" s="82"/>
      <c r="L71" s="11"/>
      <c r="M71" s="87"/>
      <c r="N71" s="23"/>
      <c r="O71" s="90"/>
      <c r="P71" s="239">
        <f t="shared" si="0"/>
        <v>0</v>
      </c>
      <c r="Q71" s="75"/>
    </row>
    <row r="72" spans="1:17" ht="18" hidden="1" customHeight="1">
      <c r="A72" s="317">
        <v>66</v>
      </c>
      <c r="B72" s="318"/>
      <c r="C72" s="118"/>
      <c r="D72" s="102"/>
      <c r="E72" s="86"/>
      <c r="F72" s="23"/>
      <c r="G72" s="87"/>
      <c r="H72" s="82"/>
      <c r="I72" s="11"/>
      <c r="J72" s="87"/>
      <c r="K72" s="82"/>
      <c r="L72" s="11"/>
      <c r="M72" s="87"/>
      <c r="N72" s="23"/>
      <c r="O72" s="90"/>
      <c r="P72" s="239">
        <f t="shared" si="0"/>
        <v>0</v>
      </c>
      <c r="Q72" s="75"/>
    </row>
    <row r="73" spans="1:17" ht="18" hidden="1" customHeight="1">
      <c r="A73" s="317">
        <v>67</v>
      </c>
      <c r="B73" s="318"/>
      <c r="C73" s="118"/>
      <c r="D73" s="102"/>
      <c r="E73" s="86"/>
      <c r="F73" s="23"/>
      <c r="G73" s="87"/>
      <c r="H73" s="82"/>
      <c r="I73" s="11"/>
      <c r="J73" s="87"/>
      <c r="K73" s="82"/>
      <c r="L73" s="11"/>
      <c r="M73" s="87"/>
      <c r="N73" s="23"/>
      <c r="O73" s="90"/>
      <c r="P73" s="239">
        <f t="shared" si="0"/>
        <v>0</v>
      </c>
      <c r="Q73" s="75"/>
    </row>
    <row r="74" spans="1:17" ht="18" hidden="1" customHeight="1">
      <c r="A74" s="317">
        <v>68</v>
      </c>
      <c r="B74" s="318"/>
      <c r="C74" s="118"/>
      <c r="D74" s="102"/>
      <c r="E74" s="86"/>
      <c r="F74" s="23"/>
      <c r="G74" s="87"/>
      <c r="H74" s="82"/>
      <c r="I74" s="11"/>
      <c r="J74" s="87"/>
      <c r="K74" s="82"/>
      <c r="L74" s="11"/>
      <c r="M74" s="87"/>
      <c r="N74" s="23"/>
      <c r="O74" s="90"/>
      <c r="P74" s="239">
        <f t="shared" ref="P74:P106" si="3">IF(F74="",0,INT(SUM(PRODUCT(F74,H74,K74),N74)))</f>
        <v>0</v>
      </c>
      <c r="Q74" s="75"/>
    </row>
    <row r="75" spans="1:17" ht="18" hidden="1" customHeight="1">
      <c r="A75" s="317">
        <v>69</v>
      </c>
      <c r="B75" s="318"/>
      <c r="C75" s="118"/>
      <c r="D75" s="102"/>
      <c r="E75" s="86"/>
      <c r="F75" s="23"/>
      <c r="G75" s="87"/>
      <c r="H75" s="82"/>
      <c r="I75" s="11"/>
      <c r="J75" s="87"/>
      <c r="K75" s="82"/>
      <c r="L75" s="11"/>
      <c r="M75" s="87"/>
      <c r="N75" s="23"/>
      <c r="O75" s="90"/>
      <c r="P75" s="239">
        <f t="shared" si="3"/>
        <v>0</v>
      </c>
      <c r="Q75" s="75"/>
    </row>
    <row r="76" spans="1:17" ht="18" hidden="1" customHeight="1">
      <c r="A76" s="317">
        <v>70</v>
      </c>
      <c r="B76" s="318"/>
      <c r="C76" s="118"/>
      <c r="D76" s="102"/>
      <c r="E76" s="86"/>
      <c r="F76" s="23"/>
      <c r="G76" s="87"/>
      <c r="H76" s="82"/>
      <c r="I76" s="11"/>
      <c r="J76" s="87"/>
      <c r="K76" s="82"/>
      <c r="L76" s="11"/>
      <c r="M76" s="87"/>
      <c r="N76" s="23"/>
      <c r="O76" s="90"/>
      <c r="P76" s="239">
        <f t="shared" si="3"/>
        <v>0</v>
      </c>
      <c r="Q76" s="75"/>
    </row>
    <row r="77" spans="1:17" ht="18" hidden="1" customHeight="1">
      <c r="A77" s="317">
        <v>71</v>
      </c>
      <c r="B77" s="318"/>
      <c r="C77" s="118"/>
      <c r="D77" s="102"/>
      <c r="E77" s="86"/>
      <c r="F77" s="23"/>
      <c r="G77" s="87"/>
      <c r="H77" s="82"/>
      <c r="I77" s="11"/>
      <c r="J77" s="87"/>
      <c r="K77" s="82"/>
      <c r="L77" s="11"/>
      <c r="M77" s="87"/>
      <c r="N77" s="23"/>
      <c r="O77" s="90"/>
      <c r="P77" s="239">
        <f t="shared" si="3"/>
        <v>0</v>
      </c>
      <c r="Q77" s="75"/>
    </row>
    <row r="78" spans="1:17" ht="18" hidden="1" customHeight="1">
      <c r="A78" s="317">
        <v>72</v>
      </c>
      <c r="B78" s="318"/>
      <c r="C78" s="118"/>
      <c r="D78" s="102"/>
      <c r="E78" s="86"/>
      <c r="F78" s="23"/>
      <c r="G78" s="87"/>
      <c r="H78" s="82"/>
      <c r="I78" s="11"/>
      <c r="J78" s="87"/>
      <c r="K78" s="82"/>
      <c r="L78" s="11"/>
      <c r="M78" s="87"/>
      <c r="N78" s="23"/>
      <c r="O78" s="90"/>
      <c r="P78" s="239">
        <f t="shared" si="3"/>
        <v>0</v>
      </c>
      <c r="Q78" s="75"/>
    </row>
    <row r="79" spans="1:17" ht="18" hidden="1" customHeight="1">
      <c r="A79" s="317">
        <v>73</v>
      </c>
      <c r="B79" s="318"/>
      <c r="C79" s="118"/>
      <c r="D79" s="102"/>
      <c r="E79" s="86"/>
      <c r="F79" s="23"/>
      <c r="G79" s="87"/>
      <c r="H79" s="82"/>
      <c r="I79" s="11"/>
      <c r="J79" s="87"/>
      <c r="K79" s="82"/>
      <c r="L79" s="11"/>
      <c r="M79" s="87"/>
      <c r="N79" s="23"/>
      <c r="O79" s="90"/>
      <c r="P79" s="239">
        <f t="shared" si="3"/>
        <v>0</v>
      </c>
      <c r="Q79" s="75"/>
    </row>
    <row r="80" spans="1:17" ht="18" hidden="1" customHeight="1">
      <c r="A80" s="317">
        <v>74</v>
      </c>
      <c r="B80" s="318"/>
      <c r="C80" s="118"/>
      <c r="D80" s="102"/>
      <c r="E80" s="86"/>
      <c r="F80" s="23"/>
      <c r="G80" s="87"/>
      <c r="H80" s="82"/>
      <c r="I80" s="11"/>
      <c r="J80" s="87"/>
      <c r="K80" s="82"/>
      <c r="L80" s="11"/>
      <c r="M80" s="87"/>
      <c r="N80" s="23"/>
      <c r="O80" s="90"/>
      <c r="P80" s="239">
        <f t="shared" si="3"/>
        <v>0</v>
      </c>
      <c r="Q80" s="75"/>
    </row>
    <row r="81" spans="1:17" ht="18" hidden="1" customHeight="1">
      <c r="A81" s="317">
        <v>75</v>
      </c>
      <c r="B81" s="318"/>
      <c r="C81" s="118"/>
      <c r="D81" s="102"/>
      <c r="E81" s="86"/>
      <c r="F81" s="23"/>
      <c r="G81" s="87"/>
      <c r="H81" s="82"/>
      <c r="I81" s="11"/>
      <c r="J81" s="87"/>
      <c r="K81" s="82"/>
      <c r="L81" s="11"/>
      <c r="M81" s="87"/>
      <c r="N81" s="23"/>
      <c r="O81" s="90"/>
      <c r="P81" s="239">
        <f t="shared" si="3"/>
        <v>0</v>
      </c>
      <c r="Q81" s="75"/>
    </row>
    <row r="82" spans="1:17" ht="18" hidden="1" customHeight="1">
      <c r="A82" s="317">
        <v>76</v>
      </c>
      <c r="B82" s="318"/>
      <c r="C82" s="118"/>
      <c r="D82" s="102"/>
      <c r="E82" s="86"/>
      <c r="F82" s="23"/>
      <c r="G82" s="87"/>
      <c r="H82" s="82"/>
      <c r="I82" s="11"/>
      <c r="J82" s="87"/>
      <c r="K82" s="82"/>
      <c r="L82" s="11"/>
      <c r="M82" s="87"/>
      <c r="N82" s="23"/>
      <c r="O82" s="90"/>
      <c r="P82" s="239">
        <f t="shared" si="3"/>
        <v>0</v>
      </c>
      <c r="Q82" s="75"/>
    </row>
    <row r="83" spans="1:17" ht="18" hidden="1" customHeight="1">
      <c r="A83" s="317">
        <v>77</v>
      </c>
      <c r="B83" s="318"/>
      <c r="C83" s="118"/>
      <c r="D83" s="102"/>
      <c r="E83" s="86"/>
      <c r="F83" s="23"/>
      <c r="G83" s="87"/>
      <c r="H83" s="82"/>
      <c r="I83" s="11"/>
      <c r="J83" s="87"/>
      <c r="K83" s="82"/>
      <c r="L83" s="11"/>
      <c r="M83" s="87"/>
      <c r="N83" s="23"/>
      <c r="O83" s="90"/>
      <c r="P83" s="239">
        <f t="shared" si="3"/>
        <v>0</v>
      </c>
      <c r="Q83" s="75"/>
    </row>
    <row r="84" spans="1:17" ht="18" hidden="1" customHeight="1">
      <c r="A84" s="317">
        <v>78</v>
      </c>
      <c r="B84" s="318"/>
      <c r="C84" s="118"/>
      <c r="D84" s="102"/>
      <c r="E84" s="86"/>
      <c r="F84" s="23"/>
      <c r="G84" s="87"/>
      <c r="H84" s="82"/>
      <c r="I84" s="11"/>
      <c r="J84" s="87"/>
      <c r="K84" s="82"/>
      <c r="L84" s="11"/>
      <c r="M84" s="87"/>
      <c r="N84" s="23"/>
      <c r="O84" s="90"/>
      <c r="P84" s="239">
        <f t="shared" si="3"/>
        <v>0</v>
      </c>
      <c r="Q84" s="75"/>
    </row>
    <row r="85" spans="1:17" ht="18" hidden="1" customHeight="1">
      <c r="A85" s="317">
        <v>79</v>
      </c>
      <c r="B85" s="318"/>
      <c r="C85" s="118"/>
      <c r="D85" s="102"/>
      <c r="E85" s="86"/>
      <c r="F85" s="23"/>
      <c r="G85" s="87"/>
      <c r="H85" s="82"/>
      <c r="I85" s="11"/>
      <c r="J85" s="87"/>
      <c r="K85" s="82"/>
      <c r="L85" s="11"/>
      <c r="M85" s="87"/>
      <c r="N85" s="23"/>
      <c r="O85" s="90"/>
      <c r="P85" s="239">
        <f t="shared" si="3"/>
        <v>0</v>
      </c>
      <c r="Q85" s="75"/>
    </row>
    <row r="86" spans="1:17" ht="18" hidden="1" customHeight="1">
      <c r="A86" s="317">
        <v>80</v>
      </c>
      <c r="B86" s="318"/>
      <c r="C86" s="118"/>
      <c r="D86" s="102"/>
      <c r="E86" s="86"/>
      <c r="F86" s="23"/>
      <c r="G86" s="87"/>
      <c r="H86" s="82"/>
      <c r="I86" s="11"/>
      <c r="J86" s="87"/>
      <c r="K86" s="82"/>
      <c r="L86" s="11"/>
      <c r="M86" s="87"/>
      <c r="N86" s="23"/>
      <c r="O86" s="90"/>
      <c r="P86" s="239">
        <f t="shared" si="3"/>
        <v>0</v>
      </c>
      <c r="Q86" s="75"/>
    </row>
    <row r="87" spans="1:17" ht="18" hidden="1" customHeight="1">
      <c r="A87" s="317">
        <v>81</v>
      </c>
      <c r="B87" s="318"/>
      <c r="C87" s="118"/>
      <c r="D87" s="102"/>
      <c r="E87" s="86"/>
      <c r="F87" s="23"/>
      <c r="G87" s="87"/>
      <c r="H87" s="82"/>
      <c r="I87" s="11"/>
      <c r="J87" s="87"/>
      <c r="K87" s="82"/>
      <c r="L87" s="11"/>
      <c r="M87" s="87"/>
      <c r="N87" s="23"/>
      <c r="O87" s="90"/>
      <c r="P87" s="239">
        <f t="shared" si="3"/>
        <v>0</v>
      </c>
      <c r="Q87" s="75"/>
    </row>
    <row r="88" spans="1:17" ht="18" hidden="1" customHeight="1">
      <c r="A88" s="317">
        <v>82</v>
      </c>
      <c r="B88" s="318"/>
      <c r="C88" s="118"/>
      <c r="D88" s="102"/>
      <c r="E88" s="86"/>
      <c r="F88" s="23"/>
      <c r="G88" s="87"/>
      <c r="H88" s="82"/>
      <c r="I88" s="11"/>
      <c r="J88" s="87"/>
      <c r="K88" s="82"/>
      <c r="L88" s="11"/>
      <c r="M88" s="87"/>
      <c r="N88" s="23"/>
      <c r="O88" s="90"/>
      <c r="P88" s="239">
        <f t="shared" si="3"/>
        <v>0</v>
      </c>
      <c r="Q88" s="75"/>
    </row>
    <row r="89" spans="1:17" ht="18" hidden="1" customHeight="1">
      <c r="A89" s="317">
        <v>83</v>
      </c>
      <c r="B89" s="318"/>
      <c r="C89" s="118"/>
      <c r="D89" s="102"/>
      <c r="E89" s="86"/>
      <c r="F89" s="23"/>
      <c r="G89" s="87"/>
      <c r="H89" s="82"/>
      <c r="I89" s="11"/>
      <c r="J89" s="87"/>
      <c r="K89" s="82"/>
      <c r="L89" s="11"/>
      <c r="M89" s="87"/>
      <c r="N89" s="23"/>
      <c r="O89" s="90"/>
      <c r="P89" s="239">
        <f t="shared" si="3"/>
        <v>0</v>
      </c>
      <c r="Q89" s="75"/>
    </row>
    <row r="90" spans="1:17" ht="18" hidden="1" customHeight="1">
      <c r="A90" s="317">
        <v>84</v>
      </c>
      <c r="B90" s="318"/>
      <c r="C90" s="118"/>
      <c r="D90" s="102"/>
      <c r="E90" s="86"/>
      <c r="F90" s="23"/>
      <c r="G90" s="87"/>
      <c r="H90" s="82"/>
      <c r="I90" s="11"/>
      <c r="J90" s="87"/>
      <c r="K90" s="82"/>
      <c r="L90" s="11"/>
      <c r="M90" s="87"/>
      <c r="N90" s="23"/>
      <c r="O90" s="90"/>
      <c r="P90" s="239">
        <f t="shared" si="3"/>
        <v>0</v>
      </c>
      <c r="Q90" s="75"/>
    </row>
    <row r="91" spans="1:17" ht="18" hidden="1" customHeight="1">
      <c r="A91" s="317">
        <v>85</v>
      </c>
      <c r="B91" s="318"/>
      <c r="C91" s="118"/>
      <c r="D91" s="102"/>
      <c r="E91" s="86"/>
      <c r="F91" s="23"/>
      <c r="G91" s="87"/>
      <c r="H91" s="82"/>
      <c r="I91" s="11"/>
      <c r="J91" s="87"/>
      <c r="K91" s="82"/>
      <c r="L91" s="11"/>
      <c r="M91" s="87"/>
      <c r="N91" s="23"/>
      <c r="O91" s="90"/>
      <c r="P91" s="239">
        <f t="shared" si="3"/>
        <v>0</v>
      </c>
      <c r="Q91" s="75"/>
    </row>
    <row r="92" spans="1:17" ht="18" hidden="1" customHeight="1">
      <c r="A92" s="317">
        <v>86</v>
      </c>
      <c r="B92" s="318"/>
      <c r="C92" s="118"/>
      <c r="D92" s="102"/>
      <c r="E92" s="86"/>
      <c r="F92" s="23"/>
      <c r="G92" s="87"/>
      <c r="H92" s="82"/>
      <c r="I92" s="11"/>
      <c r="J92" s="87"/>
      <c r="K92" s="82"/>
      <c r="L92" s="11"/>
      <c r="M92" s="87"/>
      <c r="N92" s="23"/>
      <c r="O92" s="90"/>
      <c r="P92" s="239">
        <f t="shared" si="3"/>
        <v>0</v>
      </c>
      <c r="Q92" s="75"/>
    </row>
    <row r="93" spans="1:17" ht="18" hidden="1" customHeight="1">
      <c r="A93" s="317">
        <v>87</v>
      </c>
      <c r="B93" s="318"/>
      <c r="C93" s="118"/>
      <c r="D93" s="102"/>
      <c r="E93" s="86"/>
      <c r="F93" s="23"/>
      <c r="G93" s="87"/>
      <c r="H93" s="82"/>
      <c r="I93" s="11"/>
      <c r="J93" s="87"/>
      <c r="K93" s="82"/>
      <c r="L93" s="11"/>
      <c r="M93" s="87"/>
      <c r="N93" s="23"/>
      <c r="O93" s="90"/>
      <c r="P93" s="239">
        <f t="shared" si="3"/>
        <v>0</v>
      </c>
      <c r="Q93" s="75"/>
    </row>
    <row r="94" spans="1:17" ht="18" hidden="1" customHeight="1">
      <c r="A94" s="317">
        <v>88</v>
      </c>
      <c r="B94" s="318"/>
      <c r="C94" s="118"/>
      <c r="D94" s="102"/>
      <c r="E94" s="86"/>
      <c r="F94" s="23"/>
      <c r="G94" s="87"/>
      <c r="H94" s="82"/>
      <c r="I94" s="11"/>
      <c r="J94" s="87"/>
      <c r="K94" s="82"/>
      <c r="L94" s="11"/>
      <c r="M94" s="87"/>
      <c r="N94" s="23"/>
      <c r="O94" s="90"/>
      <c r="P94" s="239">
        <f t="shared" si="3"/>
        <v>0</v>
      </c>
      <c r="Q94" s="75"/>
    </row>
    <row r="95" spans="1:17" ht="18" hidden="1" customHeight="1">
      <c r="A95" s="317">
        <v>89</v>
      </c>
      <c r="B95" s="318"/>
      <c r="C95" s="118"/>
      <c r="D95" s="102"/>
      <c r="E95" s="86"/>
      <c r="F95" s="23"/>
      <c r="G95" s="87"/>
      <c r="H95" s="82"/>
      <c r="I95" s="11"/>
      <c r="J95" s="87"/>
      <c r="K95" s="82"/>
      <c r="L95" s="11"/>
      <c r="M95" s="87"/>
      <c r="N95" s="23"/>
      <c r="O95" s="90"/>
      <c r="P95" s="239">
        <f t="shared" si="3"/>
        <v>0</v>
      </c>
      <c r="Q95" s="75"/>
    </row>
    <row r="96" spans="1:17" ht="18" hidden="1" customHeight="1">
      <c r="A96" s="317">
        <v>90</v>
      </c>
      <c r="B96" s="318"/>
      <c r="C96" s="118"/>
      <c r="D96" s="102"/>
      <c r="E96" s="86"/>
      <c r="F96" s="23"/>
      <c r="G96" s="87"/>
      <c r="H96" s="82"/>
      <c r="I96" s="11"/>
      <c r="J96" s="87"/>
      <c r="K96" s="82"/>
      <c r="L96" s="11"/>
      <c r="M96" s="87"/>
      <c r="N96" s="23"/>
      <c r="O96" s="90"/>
      <c r="P96" s="239">
        <f t="shared" si="3"/>
        <v>0</v>
      </c>
      <c r="Q96" s="75"/>
    </row>
    <row r="97" spans="1:23" ht="18" hidden="1" customHeight="1">
      <c r="A97" s="317">
        <v>91</v>
      </c>
      <c r="B97" s="318"/>
      <c r="C97" s="118"/>
      <c r="D97" s="102"/>
      <c r="E97" s="86"/>
      <c r="F97" s="23"/>
      <c r="G97" s="87"/>
      <c r="H97" s="82"/>
      <c r="I97" s="11"/>
      <c r="J97" s="87"/>
      <c r="K97" s="82"/>
      <c r="L97" s="11"/>
      <c r="M97" s="87"/>
      <c r="N97" s="23"/>
      <c r="O97" s="90"/>
      <c r="P97" s="239">
        <f t="shared" si="3"/>
        <v>0</v>
      </c>
      <c r="Q97" s="75"/>
    </row>
    <row r="98" spans="1:23" ht="18" hidden="1" customHeight="1">
      <c r="A98" s="317">
        <v>92</v>
      </c>
      <c r="B98" s="318"/>
      <c r="C98" s="118"/>
      <c r="D98" s="102"/>
      <c r="E98" s="86"/>
      <c r="F98" s="23"/>
      <c r="G98" s="87"/>
      <c r="H98" s="82"/>
      <c r="I98" s="11"/>
      <c r="J98" s="87"/>
      <c r="K98" s="82"/>
      <c r="L98" s="11"/>
      <c r="M98" s="87"/>
      <c r="N98" s="23"/>
      <c r="O98" s="90"/>
      <c r="P98" s="239">
        <f t="shared" si="3"/>
        <v>0</v>
      </c>
      <c r="Q98" s="75"/>
    </row>
    <row r="99" spans="1:23" ht="18" hidden="1" customHeight="1">
      <c r="A99" s="317">
        <v>93</v>
      </c>
      <c r="B99" s="318"/>
      <c r="C99" s="118"/>
      <c r="D99" s="102"/>
      <c r="E99" s="86"/>
      <c r="F99" s="23"/>
      <c r="G99" s="87"/>
      <c r="H99" s="82"/>
      <c r="I99" s="11"/>
      <c r="J99" s="87"/>
      <c r="K99" s="82"/>
      <c r="L99" s="11"/>
      <c r="M99" s="87"/>
      <c r="N99" s="23"/>
      <c r="O99" s="90"/>
      <c r="P99" s="239">
        <f t="shared" si="3"/>
        <v>0</v>
      </c>
      <c r="Q99" s="75"/>
    </row>
    <row r="100" spans="1:23" ht="18" hidden="1" customHeight="1">
      <c r="A100" s="317">
        <v>94</v>
      </c>
      <c r="B100" s="318"/>
      <c r="C100" s="118"/>
      <c r="D100" s="102"/>
      <c r="E100" s="86"/>
      <c r="F100" s="23"/>
      <c r="G100" s="87"/>
      <c r="H100" s="82"/>
      <c r="I100" s="11"/>
      <c r="J100" s="87"/>
      <c r="K100" s="82"/>
      <c r="L100" s="11"/>
      <c r="M100" s="87"/>
      <c r="N100" s="23"/>
      <c r="O100" s="90"/>
      <c r="P100" s="239">
        <f t="shared" si="3"/>
        <v>0</v>
      </c>
      <c r="Q100" s="75"/>
    </row>
    <row r="101" spans="1:23" ht="18" hidden="1" customHeight="1">
      <c r="A101" s="317">
        <v>95</v>
      </c>
      <c r="B101" s="318"/>
      <c r="C101" s="118"/>
      <c r="D101" s="102"/>
      <c r="E101" s="86"/>
      <c r="F101" s="23"/>
      <c r="G101" s="87"/>
      <c r="H101" s="82"/>
      <c r="I101" s="11"/>
      <c r="J101" s="87"/>
      <c r="K101" s="82"/>
      <c r="L101" s="11"/>
      <c r="M101" s="87"/>
      <c r="N101" s="23"/>
      <c r="O101" s="90"/>
      <c r="P101" s="239">
        <f t="shared" si="3"/>
        <v>0</v>
      </c>
      <c r="Q101" s="75"/>
    </row>
    <row r="102" spans="1:23" ht="18" hidden="1" customHeight="1">
      <c r="A102" s="317">
        <v>96</v>
      </c>
      <c r="B102" s="318"/>
      <c r="C102" s="118"/>
      <c r="D102" s="102"/>
      <c r="E102" s="86"/>
      <c r="F102" s="23"/>
      <c r="G102" s="87"/>
      <c r="H102" s="82"/>
      <c r="I102" s="11"/>
      <c r="J102" s="87"/>
      <c r="K102" s="82"/>
      <c r="L102" s="11"/>
      <c r="M102" s="87"/>
      <c r="N102" s="23"/>
      <c r="O102" s="90"/>
      <c r="P102" s="239">
        <f t="shared" si="3"/>
        <v>0</v>
      </c>
      <c r="Q102" s="75"/>
    </row>
    <row r="103" spans="1:23" ht="18" hidden="1" customHeight="1">
      <c r="A103" s="317">
        <v>97</v>
      </c>
      <c r="B103" s="318"/>
      <c r="C103" s="118"/>
      <c r="D103" s="102"/>
      <c r="E103" s="86"/>
      <c r="F103" s="23"/>
      <c r="G103" s="87"/>
      <c r="H103" s="82"/>
      <c r="I103" s="11"/>
      <c r="J103" s="87"/>
      <c r="K103" s="82"/>
      <c r="L103" s="11"/>
      <c r="M103" s="87"/>
      <c r="N103" s="23"/>
      <c r="O103" s="90"/>
      <c r="P103" s="239">
        <f t="shared" si="3"/>
        <v>0</v>
      </c>
      <c r="Q103" s="75"/>
    </row>
    <row r="104" spans="1:23" ht="18" hidden="1" customHeight="1">
      <c r="A104" s="317">
        <v>98</v>
      </c>
      <c r="B104" s="318"/>
      <c r="C104" s="118"/>
      <c r="D104" s="102"/>
      <c r="E104" s="86"/>
      <c r="F104" s="23"/>
      <c r="G104" s="87"/>
      <c r="H104" s="82"/>
      <c r="I104" s="11"/>
      <c r="J104" s="87"/>
      <c r="K104" s="82"/>
      <c r="L104" s="11"/>
      <c r="M104" s="87"/>
      <c r="N104" s="23"/>
      <c r="O104" s="90"/>
      <c r="P104" s="239">
        <f t="shared" si="3"/>
        <v>0</v>
      </c>
      <c r="Q104" s="75"/>
    </row>
    <row r="105" spans="1:23" ht="18" hidden="1" customHeight="1">
      <c r="A105" s="317">
        <v>99</v>
      </c>
      <c r="B105" s="318"/>
      <c r="C105" s="118"/>
      <c r="D105" s="102"/>
      <c r="E105" s="86"/>
      <c r="F105" s="23"/>
      <c r="G105" s="87"/>
      <c r="H105" s="82"/>
      <c r="I105" s="11"/>
      <c r="J105" s="87"/>
      <c r="K105" s="82"/>
      <c r="L105" s="11"/>
      <c r="M105" s="87"/>
      <c r="N105" s="23"/>
      <c r="O105" s="90"/>
      <c r="P105" s="239">
        <f t="shared" si="3"/>
        <v>0</v>
      </c>
      <c r="Q105" s="75"/>
    </row>
    <row r="106" spans="1:23" ht="18" hidden="1" customHeight="1">
      <c r="A106" s="357">
        <v>100</v>
      </c>
      <c r="B106" s="358"/>
      <c r="C106" s="124"/>
      <c r="D106" s="166"/>
      <c r="E106" s="167"/>
      <c r="F106" s="24"/>
      <c r="G106" s="95"/>
      <c r="H106" s="84"/>
      <c r="I106" s="19"/>
      <c r="J106" s="95"/>
      <c r="K106" s="84"/>
      <c r="L106" s="19"/>
      <c r="M106" s="95"/>
      <c r="N106" s="24"/>
      <c r="O106" s="97"/>
      <c r="P106" s="241">
        <f t="shared" si="3"/>
        <v>0</v>
      </c>
      <c r="Q106" s="169"/>
    </row>
    <row r="107" spans="1:23" ht="15.6" customHeight="1">
      <c r="A107" s="41"/>
      <c r="B107" s="41"/>
    </row>
    <row r="108" spans="1:23" ht="21.6" customHeight="1">
      <c r="A108" s="336" t="s">
        <v>160</v>
      </c>
      <c r="B108" s="337"/>
      <c r="C108" s="253" t="s">
        <v>46</v>
      </c>
      <c r="D108" s="327" t="s">
        <v>144</v>
      </c>
      <c r="E108" s="328"/>
      <c r="F108" s="328"/>
      <c r="G108" s="328"/>
      <c r="H108" s="328"/>
      <c r="I108" s="328"/>
      <c r="J108" s="329"/>
      <c r="L108" s="320" t="s">
        <v>5</v>
      </c>
      <c r="M108" s="320"/>
      <c r="N108" s="320"/>
      <c r="O108" s="319">
        <f>SUM(P114:P163)</f>
        <v>0</v>
      </c>
      <c r="P108" s="319"/>
      <c r="Q108" s="319"/>
      <c r="T108" s="225"/>
    </row>
    <row r="109" spans="1:23" ht="21.6" customHeight="1">
      <c r="A109" s="338">
        <f>A2</f>
        <v>18</v>
      </c>
      <c r="B109" s="339"/>
      <c r="C109" s="334">
        <f>C2</f>
        <v>0</v>
      </c>
      <c r="D109" s="342">
        <f>D2</f>
        <v>0</v>
      </c>
      <c r="E109" s="343"/>
      <c r="F109" s="343"/>
      <c r="G109" s="343"/>
      <c r="H109" s="343"/>
      <c r="I109" s="343"/>
      <c r="J109" s="344"/>
      <c r="L109" s="320" t="s">
        <v>159</v>
      </c>
      <c r="M109" s="320"/>
      <c r="N109" s="320"/>
      <c r="O109" s="319">
        <f>W17</f>
        <v>0</v>
      </c>
      <c r="P109" s="319"/>
      <c r="Q109" s="319"/>
    </row>
    <row r="110" spans="1:23" ht="21.6" customHeight="1">
      <c r="A110" s="340"/>
      <c r="B110" s="341"/>
      <c r="C110" s="335"/>
      <c r="D110" s="345"/>
      <c r="E110" s="346"/>
      <c r="F110" s="346"/>
      <c r="G110" s="346"/>
      <c r="H110" s="346"/>
      <c r="I110" s="346"/>
      <c r="J110" s="347"/>
      <c r="L110" s="320" t="s">
        <v>147</v>
      </c>
      <c r="M110" s="320"/>
      <c r="N110" s="320"/>
      <c r="O110" s="319">
        <f>ROUNDDOWN(O1/2,-3)</f>
        <v>0</v>
      </c>
      <c r="P110" s="319"/>
      <c r="Q110" s="319"/>
      <c r="V110" s="42"/>
    </row>
    <row r="111" spans="1:23" ht="21.75" customHeight="1">
      <c r="A111" s="43"/>
      <c r="B111" s="43"/>
      <c r="C111" s="44"/>
      <c r="K111" s="99"/>
      <c r="L111" s="247" t="str">
        <f>IF(W17&gt;O110,"国庫補助額が上限を超えています。","")</f>
        <v/>
      </c>
      <c r="M111" s="99"/>
      <c r="N111" s="99"/>
      <c r="O111" s="99"/>
      <c r="P111" s="99"/>
    </row>
    <row r="112" spans="1:23" ht="21" customHeight="1">
      <c r="A112" s="45" t="s">
        <v>9</v>
      </c>
      <c r="B112" s="45"/>
      <c r="C112" s="46"/>
      <c r="D112" s="46"/>
      <c r="E112" s="46"/>
      <c r="F112" s="46"/>
      <c r="G112" s="46"/>
      <c r="H112" s="46"/>
      <c r="I112" s="46"/>
      <c r="P112" s="70" t="s">
        <v>10</v>
      </c>
      <c r="V112" s="42"/>
      <c r="W112" s="225"/>
    </row>
    <row r="113" spans="1:23" s="242" customFormat="1" ht="31.15" customHeight="1">
      <c r="A113" s="367" t="s">
        <v>54</v>
      </c>
      <c r="B113" s="368"/>
      <c r="C113" s="191" t="s">
        <v>17</v>
      </c>
      <c r="D113" s="47" t="s">
        <v>27</v>
      </c>
      <c r="E113" s="48"/>
      <c r="F113" s="49" t="s">
        <v>24</v>
      </c>
      <c r="G113" s="50" t="s">
        <v>28</v>
      </c>
      <c r="H113" s="51" t="s">
        <v>23</v>
      </c>
      <c r="I113" s="52" t="s">
        <v>25</v>
      </c>
      <c r="J113" s="50" t="s">
        <v>28</v>
      </c>
      <c r="K113" s="51" t="s">
        <v>29</v>
      </c>
      <c r="L113" s="52" t="s">
        <v>25</v>
      </c>
      <c r="M113" s="50" t="s">
        <v>30</v>
      </c>
      <c r="N113" s="51" t="s">
        <v>31</v>
      </c>
      <c r="O113" s="50" t="s">
        <v>32</v>
      </c>
      <c r="P113" s="53" t="s">
        <v>7</v>
      </c>
      <c r="U113" s="42"/>
      <c r="V113" s="42"/>
      <c r="W113" s="225"/>
    </row>
    <row r="114" spans="1:23" ht="18" customHeight="1">
      <c r="A114" s="369">
        <v>1</v>
      </c>
      <c r="B114" s="370"/>
      <c r="C114" s="121"/>
      <c r="D114" s="103"/>
      <c r="E114" s="91"/>
      <c r="F114" s="28"/>
      <c r="G114" s="94"/>
      <c r="H114" s="83"/>
      <c r="I114" s="18"/>
      <c r="J114" s="94"/>
      <c r="K114" s="83"/>
      <c r="L114" s="18"/>
      <c r="M114" s="94"/>
      <c r="N114" s="25"/>
      <c r="O114" s="96"/>
      <c r="P114" s="243">
        <f t="shared" ref="P114:P163" si="4">IF(F114="",0,INT(SUM(PRODUCT(F114,H114,K114),N114)))</f>
        <v>0</v>
      </c>
    </row>
    <row r="115" spans="1:23" ht="18" customHeight="1">
      <c r="A115" s="359">
        <v>2</v>
      </c>
      <c r="B115" s="360"/>
      <c r="C115" s="119"/>
      <c r="D115" s="103"/>
      <c r="E115" s="92"/>
      <c r="F115" s="23"/>
      <c r="G115" s="94"/>
      <c r="H115" s="83"/>
      <c r="I115" s="18"/>
      <c r="J115" s="94"/>
      <c r="K115" s="83"/>
      <c r="L115" s="18"/>
      <c r="M115" s="94"/>
      <c r="N115" s="25"/>
      <c r="O115" s="90"/>
      <c r="P115" s="243">
        <f t="shared" si="4"/>
        <v>0</v>
      </c>
    </row>
    <row r="116" spans="1:23" ht="18" customHeight="1">
      <c r="A116" s="359">
        <v>3</v>
      </c>
      <c r="B116" s="360"/>
      <c r="C116" s="119"/>
      <c r="D116" s="103"/>
      <c r="E116" s="92"/>
      <c r="F116" s="23"/>
      <c r="G116" s="94"/>
      <c r="H116" s="83"/>
      <c r="I116" s="18"/>
      <c r="J116" s="94"/>
      <c r="K116" s="83"/>
      <c r="L116" s="18"/>
      <c r="M116" s="94"/>
      <c r="N116" s="25"/>
      <c r="O116" s="90"/>
      <c r="P116" s="243">
        <f t="shared" si="4"/>
        <v>0</v>
      </c>
    </row>
    <row r="117" spans="1:23" ht="18" customHeight="1">
      <c r="A117" s="359">
        <v>4</v>
      </c>
      <c r="B117" s="360"/>
      <c r="C117" s="119"/>
      <c r="D117" s="103"/>
      <c r="E117" s="92"/>
      <c r="F117" s="23"/>
      <c r="G117" s="94"/>
      <c r="H117" s="83"/>
      <c r="I117" s="18"/>
      <c r="J117" s="94"/>
      <c r="K117" s="83"/>
      <c r="L117" s="18"/>
      <c r="M117" s="94"/>
      <c r="N117" s="25"/>
      <c r="O117" s="90"/>
      <c r="P117" s="243">
        <f t="shared" si="4"/>
        <v>0</v>
      </c>
      <c r="U117" s="242"/>
      <c r="V117" s="244"/>
      <c r="W117" s="242"/>
    </row>
    <row r="118" spans="1:23" ht="18" customHeight="1">
      <c r="A118" s="359">
        <v>5</v>
      </c>
      <c r="B118" s="360"/>
      <c r="C118" s="120"/>
      <c r="D118" s="103"/>
      <c r="E118" s="92"/>
      <c r="F118" s="23"/>
      <c r="G118" s="94"/>
      <c r="H118" s="83"/>
      <c r="I118" s="18"/>
      <c r="J118" s="94"/>
      <c r="K118" s="83"/>
      <c r="L118" s="18"/>
      <c r="M118" s="94"/>
      <c r="N118" s="25"/>
      <c r="O118" s="90"/>
      <c r="P118" s="243">
        <f t="shared" si="4"/>
        <v>0</v>
      </c>
    </row>
    <row r="119" spans="1:23" ht="18" customHeight="1">
      <c r="A119" s="359">
        <v>6</v>
      </c>
      <c r="B119" s="360"/>
      <c r="C119" s="122"/>
      <c r="D119" s="103"/>
      <c r="E119" s="92"/>
      <c r="F119" s="23"/>
      <c r="G119" s="94"/>
      <c r="H119" s="83"/>
      <c r="I119" s="18"/>
      <c r="J119" s="94"/>
      <c r="K119" s="83"/>
      <c r="L119" s="18"/>
      <c r="M119" s="94"/>
      <c r="N119" s="25"/>
      <c r="O119" s="90"/>
      <c r="P119" s="243">
        <f t="shared" si="4"/>
        <v>0</v>
      </c>
    </row>
    <row r="120" spans="1:23" ht="18" customHeight="1">
      <c r="A120" s="359">
        <v>7</v>
      </c>
      <c r="B120" s="360"/>
      <c r="C120" s="122"/>
      <c r="D120" s="103"/>
      <c r="E120" s="92"/>
      <c r="F120" s="23"/>
      <c r="G120" s="94"/>
      <c r="H120" s="83"/>
      <c r="I120" s="18"/>
      <c r="J120" s="94"/>
      <c r="K120" s="83"/>
      <c r="L120" s="18"/>
      <c r="M120" s="94"/>
      <c r="N120" s="25"/>
      <c r="O120" s="90"/>
      <c r="P120" s="243">
        <f t="shared" si="4"/>
        <v>0</v>
      </c>
    </row>
    <row r="121" spans="1:23" ht="18" customHeight="1">
      <c r="A121" s="359">
        <v>8</v>
      </c>
      <c r="B121" s="360"/>
      <c r="C121" s="122"/>
      <c r="D121" s="103"/>
      <c r="E121" s="92"/>
      <c r="F121" s="23"/>
      <c r="G121" s="94"/>
      <c r="H121" s="83"/>
      <c r="I121" s="18"/>
      <c r="J121" s="94"/>
      <c r="K121" s="83"/>
      <c r="L121" s="18"/>
      <c r="M121" s="94"/>
      <c r="N121" s="25"/>
      <c r="O121" s="90"/>
      <c r="P121" s="243">
        <f t="shared" si="4"/>
        <v>0</v>
      </c>
    </row>
    <row r="122" spans="1:23" ht="18" customHeight="1">
      <c r="A122" s="359">
        <v>9</v>
      </c>
      <c r="B122" s="360"/>
      <c r="C122" s="122"/>
      <c r="D122" s="103"/>
      <c r="E122" s="92"/>
      <c r="F122" s="23"/>
      <c r="G122" s="94"/>
      <c r="H122" s="83"/>
      <c r="I122" s="18"/>
      <c r="J122" s="94"/>
      <c r="K122" s="83"/>
      <c r="L122" s="18"/>
      <c r="M122" s="94"/>
      <c r="N122" s="25"/>
      <c r="O122" s="90"/>
      <c r="P122" s="243">
        <f t="shared" si="4"/>
        <v>0</v>
      </c>
    </row>
    <row r="123" spans="1:23" ht="18" customHeight="1">
      <c r="A123" s="359">
        <v>10</v>
      </c>
      <c r="B123" s="360"/>
      <c r="C123" s="122"/>
      <c r="D123" s="103"/>
      <c r="E123" s="92"/>
      <c r="F123" s="23"/>
      <c r="G123" s="94"/>
      <c r="H123" s="83"/>
      <c r="I123" s="18"/>
      <c r="J123" s="94"/>
      <c r="K123" s="83"/>
      <c r="L123" s="18"/>
      <c r="M123" s="94"/>
      <c r="N123" s="25"/>
      <c r="O123" s="90"/>
      <c r="P123" s="243">
        <f t="shared" si="4"/>
        <v>0</v>
      </c>
    </row>
    <row r="124" spans="1:23" ht="18" customHeight="1">
      <c r="A124" s="359">
        <v>11</v>
      </c>
      <c r="B124" s="360"/>
      <c r="C124" s="122"/>
      <c r="D124" s="103"/>
      <c r="E124" s="92"/>
      <c r="F124" s="23"/>
      <c r="G124" s="94"/>
      <c r="H124" s="83"/>
      <c r="I124" s="18"/>
      <c r="J124" s="94"/>
      <c r="K124" s="83"/>
      <c r="L124" s="18"/>
      <c r="M124" s="94"/>
      <c r="N124" s="25"/>
      <c r="O124" s="90"/>
      <c r="P124" s="243">
        <f t="shared" si="4"/>
        <v>0</v>
      </c>
    </row>
    <row r="125" spans="1:23" ht="18" customHeight="1">
      <c r="A125" s="359">
        <v>12</v>
      </c>
      <c r="B125" s="360"/>
      <c r="C125" s="122"/>
      <c r="D125" s="103"/>
      <c r="E125" s="92"/>
      <c r="F125" s="23"/>
      <c r="G125" s="94"/>
      <c r="H125" s="83"/>
      <c r="I125" s="18"/>
      <c r="J125" s="94"/>
      <c r="K125" s="83"/>
      <c r="L125" s="18"/>
      <c r="M125" s="94"/>
      <c r="N125" s="25"/>
      <c r="O125" s="90"/>
      <c r="P125" s="243">
        <f t="shared" si="4"/>
        <v>0</v>
      </c>
    </row>
    <row r="126" spans="1:23" ht="18" customHeight="1">
      <c r="A126" s="359">
        <v>13</v>
      </c>
      <c r="B126" s="360"/>
      <c r="C126" s="122"/>
      <c r="D126" s="103"/>
      <c r="E126" s="92"/>
      <c r="F126" s="23"/>
      <c r="G126" s="94"/>
      <c r="H126" s="83"/>
      <c r="I126" s="18"/>
      <c r="J126" s="94"/>
      <c r="K126" s="83"/>
      <c r="L126" s="18"/>
      <c r="M126" s="94"/>
      <c r="N126" s="25"/>
      <c r="O126" s="90"/>
      <c r="P126" s="243">
        <f t="shared" si="4"/>
        <v>0</v>
      </c>
    </row>
    <row r="127" spans="1:23" ht="18" customHeight="1">
      <c r="A127" s="359">
        <v>14</v>
      </c>
      <c r="B127" s="360"/>
      <c r="C127" s="122"/>
      <c r="D127" s="103"/>
      <c r="E127" s="92"/>
      <c r="F127" s="23"/>
      <c r="G127" s="94"/>
      <c r="H127" s="83"/>
      <c r="I127" s="18"/>
      <c r="J127" s="94"/>
      <c r="K127" s="83"/>
      <c r="L127" s="18"/>
      <c r="M127" s="94"/>
      <c r="N127" s="25"/>
      <c r="O127" s="90"/>
      <c r="P127" s="243">
        <f t="shared" si="4"/>
        <v>0</v>
      </c>
    </row>
    <row r="128" spans="1:23" ht="18" customHeight="1">
      <c r="A128" s="359">
        <v>15</v>
      </c>
      <c r="B128" s="360"/>
      <c r="C128" s="122"/>
      <c r="D128" s="103"/>
      <c r="E128" s="92"/>
      <c r="F128" s="23"/>
      <c r="G128" s="94"/>
      <c r="H128" s="83"/>
      <c r="I128" s="18"/>
      <c r="J128" s="94"/>
      <c r="K128" s="83"/>
      <c r="L128" s="18"/>
      <c r="M128" s="94"/>
      <c r="N128" s="25"/>
      <c r="O128" s="90"/>
      <c r="P128" s="243">
        <f t="shared" si="4"/>
        <v>0</v>
      </c>
    </row>
    <row r="129" spans="1:16" ht="18" customHeight="1">
      <c r="A129" s="359">
        <v>16</v>
      </c>
      <c r="B129" s="360"/>
      <c r="C129" s="122"/>
      <c r="D129" s="103"/>
      <c r="E129" s="92"/>
      <c r="F129" s="23"/>
      <c r="G129" s="94"/>
      <c r="H129" s="83"/>
      <c r="I129" s="18"/>
      <c r="J129" s="94"/>
      <c r="K129" s="83"/>
      <c r="L129" s="18"/>
      <c r="M129" s="94"/>
      <c r="N129" s="25"/>
      <c r="O129" s="90"/>
      <c r="P129" s="243">
        <f t="shared" si="4"/>
        <v>0</v>
      </c>
    </row>
    <row r="130" spans="1:16" ht="18" customHeight="1">
      <c r="A130" s="359">
        <v>17</v>
      </c>
      <c r="B130" s="360"/>
      <c r="C130" s="122"/>
      <c r="D130" s="103"/>
      <c r="E130" s="92"/>
      <c r="F130" s="23"/>
      <c r="G130" s="94"/>
      <c r="H130" s="83"/>
      <c r="I130" s="18"/>
      <c r="J130" s="94"/>
      <c r="K130" s="83"/>
      <c r="L130" s="18"/>
      <c r="M130" s="94"/>
      <c r="N130" s="25"/>
      <c r="O130" s="90"/>
      <c r="P130" s="243">
        <f t="shared" si="4"/>
        <v>0</v>
      </c>
    </row>
    <row r="131" spans="1:16" ht="18" customHeight="1">
      <c r="A131" s="359">
        <v>18</v>
      </c>
      <c r="B131" s="360"/>
      <c r="C131" s="122"/>
      <c r="D131" s="103"/>
      <c r="E131" s="92"/>
      <c r="F131" s="23"/>
      <c r="G131" s="94"/>
      <c r="H131" s="83"/>
      <c r="I131" s="18"/>
      <c r="J131" s="94"/>
      <c r="K131" s="83"/>
      <c r="L131" s="18"/>
      <c r="M131" s="94"/>
      <c r="N131" s="25"/>
      <c r="O131" s="90"/>
      <c r="P131" s="243">
        <f t="shared" si="4"/>
        <v>0</v>
      </c>
    </row>
    <row r="132" spans="1:16" ht="18" customHeight="1">
      <c r="A132" s="359">
        <v>19</v>
      </c>
      <c r="B132" s="360"/>
      <c r="C132" s="122"/>
      <c r="D132" s="103"/>
      <c r="E132" s="92"/>
      <c r="F132" s="23"/>
      <c r="G132" s="94"/>
      <c r="H132" s="83"/>
      <c r="I132" s="18"/>
      <c r="J132" s="94"/>
      <c r="K132" s="83"/>
      <c r="L132" s="18"/>
      <c r="M132" s="94"/>
      <c r="N132" s="25"/>
      <c r="O132" s="90"/>
      <c r="P132" s="243">
        <f t="shared" si="4"/>
        <v>0</v>
      </c>
    </row>
    <row r="133" spans="1:16" ht="18" customHeight="1">
      <c r="A133" s="359">
        <v>20</v>
      </c>
      <c r="B133" s="360"/>
      <c r="C133" s="122"/>
      <c r="D133" s="103"/>
      <c r="E133" s="92"/>
      <c r="F133" s="23"/>
      <c r="G133" s="94"/>
      <c r="H133" s="83"/>
      <c r="I133" s="18"/>
      <c r="J133" s="94"/>
      <c r="K133" s="83"/>
      <c r="L133" s="18"/>
      <c r="M133" s="94"/>
      <c r="N133" s="25"/>
      <c r="O133" s="90"/>
      <c r="P133" s="243">
        <f t="shared" si="4"/>
        <v>0</v>
      </c>
    </row>
    <row r="134" spans="1:16" ht="18" customHeight="1">
      <c r="A134" s="359">
        <v>21</v>
      </c>
      <c r="B134" s="360"/>
      <c r="C134" s="122"/>
      <c r="D134" s="103"/>
      <c r="E134" s="92"/>
      <c r="F134" s="23"/>
      <c r="G134" s="94"/>
      <c r="H134" s="83"/>
      <c r="I134" s="18"/>
      <c r="J134" s="94"/>
      <c r="K134" s="83"/>
      <c r="L134" s="18"/>
      <c r="M134" s="94"/>
      <c r="N134" s="25"/>
      <c r="O134" s="90"/>
      <c r="P134" s="243">
        <f t="shared" si="4"/>
        <v>0</v>
      </c>
    </row>
    <row r="135" spans="1:16" ht="18" customHeight="1">
      <c r="A135" s="359">
        <v>22</v>
      </c>
      <c r="B135" s="360"/>
      <c r="C135" s="122"/>
      <c r="D135" s="103"/>
      <c r="E135" s="92"/>
      <c r="F135" s="23"/>
      <c r="G135" s="94"/>
      <c r="H135" s="83"/>
      <c r="I135" s="18"/>
      <c r="J135" s="94"/>
      <c r="K135" s="83"/>
      <c r="L135" s="18"/>
      <c r="M135" s="94"/>
      <c r="N135" s="25"/>
      <c r="O135" s="90"/>
      <c r="P135" s="243">
        <f t="shared" si="4"/>
        <v>0</v>
      </c>
    </row>
    <row r="136" spans="1:16" ht="18" customHeight="1">
      <c r="A136" s="359">
        <v>23</v>
      </c>
      <c r="B136" s="360"/>
      <c r="C136" s="122"/>
      <c r="D136" s="103"/>
      <c r="E136" s="92"/>
      <c r="F136" s="23"/>
      <c r="G136" s="94"/>
      <c r="H136" s="83"/>
      <c r="I136" s="18"/>
      <c r="J136" s="94"/>
      <c r="K136" s="83"/>
      <c r="L136" s="18"/>
      <c r="M136" s="94"/>
      <c r="N136" s="25"/>
      <c r="O136" s="90"/>
      <c r="P136" s="243">
        <f t="shared" si="4"/>
        <v>0</v>
      </c>
    </row>
    <row r="137" spans="1:16" ht="18" customHeight="1">
      <c r="A137" s="359">
        <v>24</v>
      </c>
      <c r="B137" s="360"/>
      <c r="C137" s="122"/>
      <c r="D137" s="103"/>
      <c r="E137" s="92"/>
      <c r="F137" s="23"/>
      <c r="G137" s="94"/>
      <c r="H137" s="83"/>
      <c r="I137" s="18"/>
      <c r="J137" s="94"/>
      <c r="K137" s="83"/>
      <c r="L137" s="18"/>
      <c r="M137" s="94"/>
      <c r="N137" s="25"/>
      <c r="O137" s="90"/>
      <c r="P137" s="243">
        <f t="shared" si="4"/>
        <v>0</v>
      </c>
    </row>
    <row r="138" spans="1:16" ht="18" customHeight="1">
      <c r="A138" s="359">
        <v>25</v>
      </c>
      <c r="B138" s="360"/>
      <c r="C138" s="122"/>
      <c r="D138" s="103"/>
      <c r="E138" s="92"/>
      <c r="F138" s="23"/>
      <c r="G138" s="94"/>
      <c r="H138" s="83"/>
      <c r="I138" s="18"/>
      <c r="J138" s="94"/>
      <c r="K138" s="83"/>
      <c r="L138" s="18"/>
      <c r="M138" s="94"/>
      <c r="N138" s="25"/>
      <c r="O138" s="90"/>
      <c r="P138" s="243">
        <f t="shared" si="4"/>
        <v>0</v>
      </c>
    </row>
    <row r="139" spans="1:16" ht="18" customHeight="1">
      <c r="A139" s="359">
        <v>26</v>
      </c>
      <c r="B139" s="360"/>
      <c r="C139" s="122"/>
      <c r="D139" s="103"/>
      <c r="E139" s="92"/>
      <c r="F139" s="23"/>
      <c r="G139" s="94"/>
      <c r="H139" s="83"/>
      <c r="I139" s="18"/>
      <c r="J139" s="94"/>
      <c r="K139" s="83"/>
      <c r="L139" s="18"/>
      <c r="M139" s="94"/>
      <c r="N139" s="25"/>
      <c r="O139" s="90"/>
      <c r="P139" s="243">
        <f t="shared" si="4"/>
        <v>0</v>
      </c>
    </row>
    <row r="140" spans="1:16" ht="18" customHeight="1">
      <c r="A140" s="359">
        <v>27</v>
      </c>
      <c r="B140" s="360"/>
      <c r="C140" s="122"/>
      <c r="D140" s="103"/>
      <c r="E140" s="92"/>
      <c r="F140" s="23"/>
      <c r="G140" s="94"/>
      <c r="H140" s="83"/>
      <c r="I140" s="18"/>
      <c r="J140" s="94"/>
      <c r="K140" s="83"/>
      <c r="L140" s="18"/>
      <c r="M140" s="94"/>
      <c r="N140" s="25"/>
      <c r="O140" s="90"/>
      <c r="P140" s="243">
        <f t="shared" si="4"/>
        <v>0</v>
      </c>
    </row>
    <row r="141" spans="1:16" ht="18" customHeight="1">
      <c r="A141" s="359">
        <v>28</v>
      </c>
      <c r="B141" s="360"/>
      <c r="C141" s="122"/>
      <c r="D141" s="103"/>
      <c r="E141" s="92"/>
      <c r="F141" s="23"/>
      <c r="G141" s="94"/>
      <c r="H141" s="83"/>
      <c r="I141" s="18"/>
      <c r="J141" s="94"/>
      <c r="K141" s="83"/>
      <c r="L141" s="18"/>
      <c r="M141" s="94"/>
      <c r="N141" s="25"/>
      <c r="O141" s="90"/>
      <c r="P141" s="243">
        <f t="shared" si="4"/>
        <v>0</v>
      </c>
    </row>
    <row r="142" spans="1:16" ht="18" customHeight="1">
      <c r="A142" s="359">
        <v>29</v>
      </c>
      <c r="B142" s="360"/>
      <c r="C142" s="122"/>
      <c r="D142" s="103"/>
      <c r="E142" s="92"/>
      <c r="F142" s="23"/>
      <c r="G142" s="94"/>
      <c r="H142" s="83"/>
      <c r="I142" s="18"/>
      <c r="J142" s="94"/>
      <c r="K142" s="83"/>
      <c r="L142" s="18"/>
      <c r="M142" s="94"/>
      <c r="N142" s="25"/>
      <c r="O142" s="90"/>
      <c r="P142" s="243">
        <f t="shared" si="4"/>
        <v>0</v>
      </c>
    </row>
    <row r="143" spans="1:16" ht="18" customHeight="1">
      <c r="A143" s="359">
        <v>30</v>
      </c>
      <c r="B143" s="360"/>
      <c r="C143" s="122"/>
      <c r="D143" s="103"/>
      <c r="E143" s="92"/>
      <c r="F143" s="23"/>
      <c r="G143" s="94"/>
      <c r="H143" s="83"/>
      <c r="I143" s="18"/>
      <c r="J143" s="94"/>
      <c r="K143" s="83"/>
      <c r="L143" s="18"/>
      <c r="M143" s="94"/>
      <c r="N143" s="25"/>
      <c r="O143" s="90"/>
      <c r="P143" s="243">
        <f t="shared" si="4"/>
        <v>0</v>
      </c>
    </row>
    <row r="144" spans="1:16" ht="18" customHeight="1">
      <c r="A144" s="359">
        <v>31</v>
      </c>
      <c r="B144" s="360"/>
      <c r="C144" s="122"/>
      <c r="D144" s="103"/>
      <c r="E144" s="92"/>
      <c r="F144" s="23"/>
      <c r="G144" s="94"/>
      <c r="H144" s="83"/>
      <c r="I144" s="18"/>
      <c r="J144" s="94"/>
      <c r="K144" s="83"/>
      <c r="L144" s="18"/>
      <c r="M144" s="94"/>
      <c r="N144" s="25"/>
      <c r="O144" s="90"/>
      <c r="P144" s="243">
        <f t="shared" si="4"/>
        <v>0</v>
      </c>
    </row>
    <row r="145" spans="1:16" ht="18" customHeight="1">
      <c r="A145" s="359">
        <v>32</v>
      </c>
      <c r="B145" s="360"/>
      <c r="C145" s="122"/>
      <c r="D145" s="103"/>
      <c r="E145" s="92"/>
      <c r="F145" s="23"/>
      <c r="G145" s="94"/>
      <c r="H145" s="83"/>
      <c r="I145" s="18"/>
      <c r="J145" s="94"/>
      <c r="K145" s="83"/>
      <c r="L145" s="18"/>
      <c r="M145" s="94"/>
      <c r="N145" s="25"/>
      <c r="O145" s="90"/>
      <c r="P145" s="243">
        <f t="shared" si="4"/>
        <v>0</v>
      </c>
    </row>
    <row r="146" spans="1:16" ht="18" customHeight="1">
      <c r="A146" s="359">
        <v>33</v>
      </c>
      <c r="B146" s="360"/>
      <c r="C146" s="122"/>
      <c r="D146" s="103"/>
      <c r="E146" s="92"/>
      <c r="F146" s="23"/>
      <c r="G146" s="94"/>
      <c r="H146" s="83"/>
      <c r="I146" s="18"/>
      <c r="J146" s="94"/>
      <c r="K146" s="83"/>
      <c r="L146" s="18"/>
      <c r="M146" s="94"/>
      <c r="N146" s="25"/>
      <c r="O146" s="90"/>
      <c r="P146" s="243">
        <f t="shared" si="4"/>
        <v>0</v>
      </c>
    </row>
    <row r="147" spans="1:16" ht="18" customHeight="1">
      <c r="A147" s="359">
        <v>34</v>
      </c>
      <c r="B147" s="360"/>
      <c r="C147" s="122"/>
      <c r="D147" s="103"/>
      <c r="E147" s="92"/>
      <c r="F147" s="23"/>
      <c r="G147" s="94"/>
      <c r="H147" s="83"/>
      <c r="I147" s="18"/>
      <c r="J147" s="94"/>
      <c r="K147" s="83"/>
      <c r="L147" s="18"/>
      <c r="M147" s="94"/>
      <c r="N147" s="25"/>
      <c r="O147" s="90"/>
      <c r="P147" s="243">
        <f t="shared" si="4"/>
        <v>0</v>
      </c>
    </row>
    <row r="148" spans="1:16" ht="18" customHeight="1">
      <c r="A148" s="359">
        <v>35</v>
      </c>
      <c r="B148" s="360"/>
      <c r="C148" s="122"/>
      <c r="D148" s="103"/>
      <c r="E148" s="92"/>
      <c r="F148" s="23"/>
      <c r="G148" s="94"/>
      <c r="H148" s="83"/>
      <c r="I148" s="18"/>
      <c r="J148" s="94"/>
      <c r="K148" s="83"/>
      <c r="L148" s="18"/>
      <c r="M148" s="94"/>
      <c r="N148" s="25"/>
      <c r="O148" s="90"/>
      <c r="P148" s="243">
        <f t="shared" si="4"/>
        <v>0</v>
      </c>
    </row>
    <row r="149" spans="1:16" ht="18" customHeight="1">
      <c r="A149" s="359">
        <v>36</v>
      </c>
      <c r="B149" s="360"/>
      <c r="C149" s="122"/>
      <c r="D149" s="103"/>
      <c r="E149" s="92"/>
      <c r="F149" s="23"/>
      <c r="G149" s="94"/>
      <c r="H149" s="83"/>
      <c r="I149" s="18"/>
      <c r="J149" s="94"/>
      <c r="K149" s="83"/>
      <c r="L149" s="18"/>
      <c r="M149" s="94"/>
      <c r="N149" s="25"/>
      <c r="O149" s="90"/>
      <c r="P149" s="243">
        <f t="shared" si="4"/>
        <v>0</v>
      </c>
    </row>
    <row r="150" spans="1:16" ht="18" customHeight="1">
      <c r="A150" s="359">
        <v>37</v>
      </c>
      <c r="B150" s="360"/>
      <c r="C150" s="122"/>
      <c r="D150" s="103"/>
      <c r="E150" s="92"/>
      <c r="F150" s="23"/>
      <c r="G150" s="94"/>
      <c r="H150" s="83"/>
      <c r="I150" s="18"/>
      <c r="J150" s="94"/>
      <c r="K150" s="83"/>
      <c r="L150" s="18"/>
      <c r="M150" s="94"/>
      <c r="N150" s="25"/>
      <c r="O150" s="90"/>
      <c r="P150" s="243">
        <f t="shared" si="4"/>
        <v>0</v>
      </c>
    </row>
    <row r="151" spans="1:16" ht="18" customHeight="1">
      <c r="A151" s="359">
        <v>38</v>
      </c>
      <c r="B151" s="360"/>
      <c r="C151" s="122"/>
      <c r="D151" s="103"/>
      <c r="E151" s="92"/>
      <c r="F151" s="23"/>
      <c r="G151" s="94"/>
      <c r="H151" s="83"/>
      <c r="I151" s="18"/>
      <c r="J151" s="94"/>
      <c r="K151" s="83"/>
      <c r="L151" s="18"/>
      <c r="M151" s="94"/>
      <c r="N151" s="25"/>
      <c r="O151" s="90"/>
      <c r="P151" s="243">
        <f t="shared" si="4"/>
        <v>0</v>
      </c>
    </row>
    <row r="152" spans="1:16" ht="18" customHeight="1">
      <c r="A152" s="359">
        <v>39</v>
      </c>
      <c r="B152" s="360"/>
      <c r="C152" s="122"/>
      <c r="D152" s="103"/>
      <c r="E152" s="92"/>
      <c r="F152" s="23"/>
      <c r="G152" s="94"/>
      <c r="H152" s="83"/>
      <c r="I152" s="18"/>
      <c r="J152" s="94"/>
      <c r="K152" s="83"/>
      <c r="L152" s="18"/>
      <c r="M152" s="94"/>
      <c r="N152" s="25"/>
      <c r="O152" s="90"/>
      <c r="P152" s="243">
        <f t="shared" si="4"/>
        <v>0</v>
      </c>
    </row>
    <row r="153" spans="1:16" ht="18" customHeight="1">
      <c r="A153" s="359">
        <v>40</v>
      </c>
      <c r="B153" s="360"/>
      <c r="C153" s="122"/>
      <c r="D153" s="103"/>
      <c r="E153" s="92"/>
      <c r="F153" s="23"/>
      <c r="G153" s="94"/>
      <c r="H153" s="83"/>
      <c r="I153" s="18"/>
      <c r="J153" s="94"/>
      <c r="K153" s="83"/>
      <c r="L153" s="18"/>
      <c r="M153" s="94"/>
      <c r="N153" s="25"/>
      <c r="O153" s="90"/>
      <c r="P153" s="243">
        <f t="shared" si="4"/>
        <v>0</v>
      </c>
    </row>
    <row r="154" spans="1:16" ht="18" customHeight="1">
      <c r="A154" s="359">
        <v>41</v>
      </c>
      <c r="B154" s="360"/>
      <c r="C154" s="122"/>
      <c r="D154" s="103"/>
      <c r="E154" s="92"/>
      <c r="F154" s="23"/>
      <c r="G154" s="94"/>
      <c r="H154" s="83"/>
      <c r="I154" s="18"/>
      <c r="J154" s="94"/>
      <c r="K154" s="83"/>
      <c r="L154" s="18"/>
      <c r="M154" s="94"/>
      <c r="N154" s="25"/>
      <c r="O154" s="90"/>
      <c r="P154" s="243">
        <f t="shared" si="4"/>
        <v>0</v>
      </c>
    </row>
    <row r="155" spans="1:16" ht="18" customHeight="1">
      <c r="A155" s="359">
        <v>42</v>
      </c>
      <c r="B155" s="360"/>
      <c r="C155" s="122"/>
      <c r="D155" s="103"/>
      <c r="E155" s="92"/>
      <c r="F155" s="23"/>
      <c r="G155" s="94"/>
      <c r="H155" s="83"/>
      <c r="I155" s="18"/>
      <c r="J155" s="94"/>
      <c r="K155" s="83"/>
      <c r="L155" s="18"/>
      <c r="M155" s="94"/>
      <c r="N155" s="25"/>
      <c r="O155" s="90"/>
      <c r="P155" s="243">
        <f t="shared" si="4"/>
        <v>0</v>
      </c>
    </row>
    <row r="156" spans="1:16" ht="18" customHeight="1">
      <c r="A156" s="359">
        <v>43</v>
      </c>
      <c r="B156" s="360"/>
      <c r="C156" s="122"/>
      <c r="D156" s="103"/>
      <c r="E156" s="92"/>
      <c r="F156" s="23"/>
      <c r="G156" s="94"/>
      <c r="H156" s="83"/>
      <c r="I156" s="18"/>
      <c r="J156" s="94"/>
      <c r="K156" s="83"/>
      <c r="L156" s="18"/>
      <c r="M156" s="94"/>
      <c r="N156" s="25"/>
      <c r="O156" s="90"/>
      <c r="P156" s="243">
        <f t="shared" si="4"/>
        <v>0</v>
      </c>
    </row>
    <row r="157" spans="1:16" ht="18" customHeight="1">
      <c r="A157" s="359">
        <v>44</v>
      </c>
      <c r="B157" s="360"/>
      <c r="C157" s="122"/>
      <c r="D157" s="103"/>
      <c r="E157" s="92"/>
      <c r="F157" s="23"/>
      <c r="G157" s="94"/>
      <c r="H157" s="83"/>
      <c r="I157" s="18"/>
      <c r="J157" s="94"/>
      <c r="K157" s="83"/>
      <c r="L157" s="18"/>
      <c r="M157" s="94"/>
      <c r="N157" s="25"/>
      <c r="O157" s="90"/>
      <c r="P157" s="243">
        <f t="shared" si="4"/>
        <v>0</v>
      </c>
    </row>
    <row r="158" spans="1:16" ht="18" customHeight="1">
      <c r="A158" s="359">
        <v>45</v>
      </c>
      <c r="B158" s="360"/>
      <c r="C158" s="122"/>
      <c r="D158" s="103"/>
      <c r="E158" s="92"/>
      <c r="F158" s="23"/>
      <c r="G158" s="94"/>
      <c r="H158" s="83"/>
      <c r="I158" s="18"/>
      <c r="J158" s="94"/>
      <c r="K158" s="83"/>
      <c r="L158" s="18"/>
      <c r="M158" s="94"/>
      <c r="N158" s="25"/>
      <c r="O158" s="90"/>
      <c r="P158" s="243">
        <f t="shared" si="4"/>
        <v>0</v>
      </c>
    </row>
    <row r="159" spans="1:16" ht="18" customHeight="1">
      <c r="A159" s="359">
        <v>46</v>
      </c>
      <c r="B159" s="360"/>
      <c r="C159" s="122"/>
      <c r="D159" s="103"/>
      <c r="E159" s="92"/>
      <c r="F159" s="23"/>
      <c r="G159" s="94"/>
      <c r="H159" s="83"/>
      <c r="I159" s="18"/>
      <c r="J159" s="94"/>
      <c r="K159" s="83"/>
      <c r="L159" s="18"/>
      <c r="M159" s="94"/>
      <c r="N159" s="25"/>
      <c r="O159" s="90"/>
      <c r="P159" s="243">
        <f t="shared" si="4"/>
        <v>0</v>
      </c>
    </row>
    <row r="160" spans="1:16" ht="18" customHeight="1">
      <c r="A160" s="359">
        <v>47</v>
      </c>
      <c r="B160" s="360"/>
      <c r="C160" s="122"/>
      <c r="D160" s="103"/>
      <c r="E160" s="92"/>
      <c r="F160" s="23"/>
      <c r="G160" s="94"/>
      <c r="H160" s="83"/>
      <c r="I160" s="18"/>
      <c r="J160" s="94"/>
      <c r="K160" s="83"/>
      <c r="L160" s="18"/>
      <c r="M160" s="94"/>
      <c r="N160" s="25"/>
      <c r="O160" s="90"/>
      <c r="P160" s="243">
        <f t="shared" si="4"/>
        <v>0</v>
      </c>
    </row>
    <row r="161" spans="1:16" ht="18" customHeight="1">
      <c r="A161" s="359">
        <v>48</v>
      </c>
      <c r="B161" s="360"/>
      <c r="C161" s="122"/>
      <c r="D161" s="103"/>
      <c r="E161" s="92"/>
      <c r="F161" s="23"/>
      <c r="G161" s="94"/>
      <c r="H161" s="83"/>
      <c r="I161" s="18"/>
      <c r="J161" s="94"/>
      <c r="K161" s="83"/>
      <c r="L161" s="18"/>
      <c r="M161" s="94"/>
      <c r="N161" s="25"/>
      <c r="O161" s="90"/>
      <c r="P161" s="243">
        <f t="shared" si="4"/>
        <v>0</v>
      </c>
    </row>
    <row r="162" spans="1:16" ht="18" customHeight="1">
      <c r="A162" s="359">
        <v>49</v>
      </c>
      <c r="B162" s="360"/>
      <c r="C162" s="122"/>
      <c r="D162" s="103"/>
      <c r="E162" s="92"/>
      <c r="F162" s="23"/>
      <c r="G162" s="94"/>
      <c r="H162" s="83"/>
      <c r="I162" s="18"/>
      <c r="J162" s="94"/>
      <c r="K162" s="83"/>
      <c r="L162" s="18"/>
      <c r="M162" s="94"/>
      <c r="N162" s="25"/>
      <c r="O162" s="90"/>
      <c r="P162" s="243">
        <f t="shared" si="4"/>
        <v>0</v>
      </c>
    </row>
    <row r="163" spans="1:16" ht="18" customHeight="1">
      <c r="A163" s="361">
        <v>50</v>
      </c>
      <c r="B163" s="362"/>
      <c r="C163" s="125"/>
      <c r="D163" s="104"/>
      <c r="E163" s="93"/>
      <c r="F163" s="24"/>
      <c r="G163" s="95"/>
      <c r="H163" s="84"/>
      <c r="I163" s="19"/>
      <c r="J163" s="95"/>
      <c r="K163" s="84"/>
      <c r="L163" s="19"/>
      <c r="M163" s="95"/>
      <c r="N163" s="24"/>
      <c r="O163" s="97"/>
      <c r="P163" s="245">
        <f t="shared" si="4"/>
        <v>0</v>
      </c>
    </row>
    <row r="165" spans="1:16">
      <c r="A165" s="55"/>
      <c r="B165" s="55"/>
    </row>
    <row r="166" spans="1:16" ht="20.100000000000001" customHeight="1"/>
    <row r="167" spans="1:16" ht="20.100000000000001" customHeight="1"/>
    <row r="168" spans="1:16" ht="20.100000000000001" customHeight="1"/>
    <row r="169" spans="1:16" ht="20.100000000000001" customHeight="1"/>
    <row r="170" spans="1:16" ht="20.100000000000001" customHeight="1"/>
    <row r="171" spans="1:16" ht="20.100000000000001" customHeight="1"/>
    <row r="172" spans="1:16" ht="20.100000000000001" customHeight="1"/>
    <row r="173" spans="1:16" ht="20.100000000000001" customHeight="1"/>
    <row r="174" spans="1:16" ht="20.100000000000001" customHeight="1"/>
    <row r="175" spans="1:16" ht="20.100000000000001" customHeight="1"/>
    <row r="176" spans="1:16" ht="19.5" customHeight="1"/>
    <row r="177" spans="8:22" ht="19.5" customHeight="1"/>
    <row r="178" spans="8:22" ht="19.5" customHeight="1"/>
    <row r="179" spans="8:22" ht="19.5" customHeight="1"/>
    <row r="180" spans="8:22" ht="19.5" customHeight="1"/>
    <row r="181" spans="8:22" ht="19.5" customHeight="1"/>
    <row r="182" spans="8:22" ht="19.5" customHeight="1">
      <c r="H182" s="246"/>
      <c r="I182" s="246"/>
      <c r="J182" s="246"/>
      <c r="K182" s="246"/>
      <c r="L182" s="246"/>
      <c r="M182" s="246"/>
      <c r="N182" s="246"/>
    </row>
    <row r="183" spans="8:22" ht="20.100000000000001" customHeight="1">
      <c r="H183" s="246"/>
      <c r="I183" s="246"/>
      <c r="J183" s="246"/>
      <c r="K183" s="246"/>
      <c r="L183" s="246"/>
      <c r="M183" s="246"/>
      <c r="N183" s="246"/>
    </row>
    <row r="184" spans="8:22" ht="20.100000000000001" customHeight="1">
      <c r="H184" s="246"/>
      <c r="I184" s="246"/>
      <c r="J184" s="246"/>
      <c r="K184" s="246"/>
      <c r="L184" s="246"/>
      <c r="M184" s="246"/>
      <c r="N184" s="246"/>
    </row>
    <row r="185" spans="8:22" ht="20.100000000000001" customHeight="1">
      <c r="H185" s="246"/>
      <c r="I185" s="246"/>
      <c r="J185" s="246"/>
      <c r="K185" s="246"/>
      <c r="L185" s="246"/>
      <c r="M185" s="246"/>
      <c r="N185" s="246"/>
    </row>
    <row r="186" spans="8:22" ht="20.100000000000001" customHeight="1">
      <c r="H186" s="246"/>
      <c r="I186" s="246"/>
      <c r="J186" s="246"/>
      <c r="K186" s="246"/>
      <c r="L186" s="246"/>
      <c r="M186" s="246"/>
      <c r="N186" s="246"/>
      <c r="U186" s="225"/>
      <c r="V186" s="42"/>
    </row>
    <row r="187" spans="8:22" ht="20.100000000000001" customHeight="1">
      <c r="H187" s="246"/>
      <c r="I187" s="246"/>
      <c r="J187" s="246"/>
      <c r="K187" s="246"/>
      <c r="L187" s="246"/>
      <c r="M187" s="246"/>
      <c r="N187" s="246"/>
      <c r="U187" s="225"/>
      <c r="V187" s="42"/>
    </row>
    <row r="188" spans="8:22" ht="20.100000000000001" customHeight="1">
      <c r="H188" s="246"/>
      <c r="I188" s="246"/>
      <c r="J188" s="246"/>
      <c r="K188" s="246"/>
      <c r="L188" s="246"/>
      <c r="M188" s="246"/>
      <c r="N188" s="246"/>
      <c r="U188" s="225"/>
      <c r="V188" s="42"/>
    </row>
    <row r="189" spans="8:22" ht="20.100000000000001" customHeight="1">
      <c r="H189" s="246"/>
      <c r="I189" s="246"/>
      <c r="J189" s="246"/>
      <c r="K189" s="246"/>
      <c r="L189" s="246"/>
      <c r="M189" s="246"/>
      <c r="N189" s="246"/>
      <c r="U189" s="225"/>
      <c r="V189" s="42"/>
    </row>
    <row r="190" spans="8:22" ht="20.100000000000001" customHeight="1">
      <c r="H190" s="246"/>
      <c r="I190" s="246"/>
      <c r="J190" s="246"/>
      <c r="K190" s="246"/>
      <c r="L190" s="246"/>
      <c r="M190" s="246"/>
      <c r="N190" s="246"/>
      <c r="U190" s="225"/>
      <c r="V190" s="42"/>
    </row>
    <row r="191" spans="8:22" ht="20.100000000000001" customHeight="1">
      <c r="H191" s="246"/>
      <c r="I191" s="246"/>
      <c r="J191" s="246"/>
      <c r="K191" s="246"/>
      <c r="L191" s="246"/>
      <c r="M191" s="246"/>
      <c r="N191" s="246"/>
      <c r="U191" s="225"/>
      <c r="V191" s="42"/>
    </row>
    <row r="192" spans="8:22" ht="20.100000000000001" customHeight="1">
      <c r="H192" s="246"/>
      <c r="I192" s="246"/>
      <c r="J192" s="246"/>
      <c r="K192" s="246"/>
      <c r="L192" s="246"/>
      <c r="M192" s="246"/>
      <c r="N192" s="246"/>
      <c r="U192" s="225"/>
      <c r="V192" s="42"/>
    </row>
    <row r="193" spans="8:22" ht="20.100000000000001" customHeight="1">
      <c r="H193" s="246"/>
      <c r="I193" s="246"/>
      <c r="J193" s="246"/>
      <c r="K193" s="246"/>
      <c r="L193" s="246"/>
      <c r="M193" s="246"/>
      <c r="N193" s="246"/>
      <c r="U193" s="225"/>
      <c r="V193" s="42"/>
    </row>
    <row r="194" spans="8:22" ht="20.100000000000001" customHeight="1">
      <c r="H194" s="246"/>
      <c r="I194" s="246"/>
      <c r="J194" s="246"/>
      <c r="K194" s="246"/>
      <c r="L194" s="246"/>
      <c r="M194" s="246"/>
      <c r="N194" s="246"/>
      <c r="U194" s="225"/>
      <c r="V194" s="42"/>
    </row>
    <row r="195" spans="8:22" ht="20.100000000000001" customHeight="1">
      <c r="H195" s="246"/>
      <c r="I195" s="246"/>
      <c r="J195" s="246"/>
      <c r="K195" s="246"/>
      <c r="L195" s="246"/>
      <c r="M195" s="246"/>
      <c r="N195" s="246"/>
      <c r="U195" s="225"/>
      <c r="V195" s="42"/>
    </row>
    <row r="196" spans="8:22" ht="20.100000000000001" customHeight="1">
      <c r="H196" s="246"/>
      <c r="I196" s="246"/>
      <c r="J196" s="246"/>
      <c r="K196" s="246"/>
      <c r="L196" s="246"/>
      <c r="M196" s="246"/>
      <c r="N196" s="246"/>
      <c r="U196" s="225"/>
      <c r="V196" s="42"/>
    </row>
    <row r="197" spans="8:22" ht="20.100000000000001" customHeight="1">
      <c r="H197" s="246"/>
      <c r="I197" s="246"/>
      <c r="J197" s="246"/>
      <c r="K197" s="246"/>
      <c r="L197" s="246"/>
      <c r="M197" s="246"/>
      <c r="N197" s="246"/>
      <c r="U197" s="225"/>
      <c r="V197" s="42"/>
    </row>
    <row r="198" spans="8:22" ht="20.100000000000001" customHeight="1">
      <c r="H198" s="246"/>
      <c r="I198" s="246"/>
      <c r="J198" s="246"/>
      <c r="K198" s="246"/>
      <c r="L198" s="246"/>
      <c r="M198" s="246"/>
      <c r="N198" s="246"/>
      <c r="U198" s="225"/>
      <c r="V198" s="42"/>
    </row>
    <row r="199" spans="8:22" ht="20.100000000000001" customHeight="1">
      <c r="H199" s="246"/>
      <c r="I199" s="246"/>
      <c r="J199" s="246"/>
      <c r="K199" s="246"/>
      <c r="L199" s="246"/>
      <c r="M199" s="246"/>
      <c r="N199" s="246"/>
      <c r="U199" s="225"/>
      <c r="V199" s="42"/>
    </row>
    <row r="200" spans="8:22" ht="20.100000000000001" customHeight="1">
      <c r="H200" s="246"/>
      <c r="I200" s="246"/>
      <c r="J200" s="246"/>
      <c r="K200" s="246"/>
      <c r="L200" s="246"/>
      <c r="M200" s="246"/>
      <c r="N200" s="246"/>
      <c r="U200" s="225"/>
      <c r="V200" s="42"/>
    </row>
    <row r="201" spans="8:22" ht="20.100000000000001" customHeight="1">
      <c r="H201" s="246"/>
      <c r="I201" s="246"/>
      <c r="J201" s="246"/>
      <c r="K201" s="246"/>
      <c r="L201" s="246"/>
      <c r="M201" s="246"/>
      <c r="N201" s="246"/>
      <c r="U201" s="225"/>
      <c r="V201" s="42"/>
    </row>
    <row r="202" spans="8:22" ht="20.100000000000001" customHeight="1">
      <c r="H202" s="246"/>
      <c r="I202" s="246"/>
      <c r="J202" s="246"/>
      <c r="K202" s="246"/>
      <c r="L202" s="246"/>
      <c r="M202" s="246"/>
      <c r="N202" s="246"/>
      <c r="U202" s="225"/>
      <c r="V202" s="42"/>
    </row>
    <row r="203" spans="8:22" ht="20.100000000000001" customHeight="1">
      <c r="H203" s="246"/>
      <c r="I203" s="246"/>
      <c r="J203" s="246"/>
      <c r="K203" s="246"/>
      <c r="L203" s="246"/>
      <c r="M203" s="246"/>
      <c r="N203" s="246"/>
      <c r="U203" s="225"/>
      <c r="V203" s="42"/>
    </row>
    <row r="204" spans="8:22" ht="20.100000000000001" customHeight="1">
      <c r="H204" s="246"/>
      <c r="I204" s="246"/>
      <c r="J204" s="246"/>
      <c r="K204" s="246"/>
      <c r="L204" s="246"/>
      <c r="M204" s="246"/>
      <c r="N204" s="246"/>
      <c r="U204" s="225"/>
      <c r="V204" s="42"/>
    </row>
    <row r="205" spans="8:22" ht="20.100000000000001" customHeight="1">
      <c r="H205" s="246"/>
      <c r="I205" s="246"/>
      <c r="J205" s="246"/>
      <c r="K205" s="246"/>
      <c r="L205" s="246"/>
      <c r="M205" s="246"/>
      <c r="N205" s="246"/>
      <c r="U205" s="225"/>
      <c r="V205" s="42"/>
    </row>
    <row r="206" spans="8:22" ht="20.100000000000001" customHeight="1">
      <c r="H206" s="246"/>
      <c r="I206" s="246"/>
      <c r="J206" s="246"/>
      <c r="K206" s="246"/>
      <c r="L206" s="246"/>
      <c r="M206" s="246"/>
      <c r="N206" s="246"/>
      <c r="U206" s="225"/>
      <c r="V206" s="42"/>
    </row>
    <row r="207" spans="8:22" ht="20.100000000000001" customHeight="1">
      <c r="H207" s="246"/>
      <c r="I207" s="246"/>
      <c r="J207" s="246"/>
      <c r="K207" s="246"/>
      <c r="L207" s="246"/>
      <c r="M207" s="246"/>
      <c r="N207" s="246"/>
      <c r="U207" s="225"/>
      <c r="V207" s="42"/>
    </row>
    <row r="208" spans="8:22" ht="20.100000000000001" customHeight="1">
      <c r="H208" s="246"/>
      <c r="I208" s="246"/>
      <c r="J208" s="246"/>
      <c r="K208" s="246"/>
      <c r="L208" s="246"/>
      <c r="M208" s="246"/>
      <c r="N208" s="246"/>
      <c r="U208" s="225"/>
      <c r="V208" s="42"/>
    </row>
    <row r="209" spans="8:22" ht="20.100000000000001" customHeight="1">
      <c r="H209" s="246"/>
      <c r="I209" s="246"/>
      <c r="J209" s="246"/>
      <c r="K209" s="246"/>
      <c r="L209" s="246"/>
      <c r="M209" s="246"/>
      <c r="N209" s="246"/>
      <c r="U209" s="225"/>
      <c r="V209" s="42"/>
    </row>
    <row r="210" spans="8:22">
      <c r="U210" s="225"/>
      <c r="V210" s="42"/>
    </row>
    <row r="211" spans="8:22">
      <c r="U211" s="225"/>
      <c r="V211" s="42"/>
    </row>
    <row r="212" spans="8:22">
      <c r="U212" s="225"/>
      <c r="V212" s="42"/>
    </row>
    <row r="213" spans="8:22">
      <c r="U213" s="225"/>
      <c r="V213" s="42"/>
    </row>
    <row r="214" spans="8:22">
      <c r="U214" s="225"/>
      <c r="V214" s="42"/>
    </row>
  </sheetData>
  <sheetProtection sheet="1" formatRows="0"/>
  <mergeCells count="186">
    <mergeCell ref="A160:B160"/>
    <mergeCell ref="A161:B161"/>
    <mergeCell ref="A162:B162"/>
    <mergeCell ref="A163:B163"/>
    <mergeCell ref="A154:B154"/>
    <mergeCell ref="A155:B155"/>
    <mergeCell ref="A156:B156"/>
    <mergeCell ref="A157:B157"/>
    <mergeCell ref="A158:B158"/>
    <mergeCell ref="A159:B159"/>
    <mergeCell ref="A148:B148"/>
    <mergeCell ref="A149:B149"/>
    <mergeCell ref="A150:B150"/>
    <mergeCell ref="A151:B151"/>
    <mergeCell ref="A152:B152"/>
    <mergeCell ref="A153:B153"/>
    <mergeCell ref="A142:B142"/>
    <mergeCell ref="A143:B143"/>
    <mergeCell ref="A144:B144"/>
    <mergeCell ref="A145:B145"/>
    <mergeCell ref="A146:B146"/>
    <mergeCell ref="A147:B147"/>
    <mergeCell ref="A136:B136"/>
    <mergeCell ref="A137:B137"/>
    <mergeCell ref="A138:B138"/>
    <mergeCell ref="A139:B139"/>
    <mergeCell ref="A140:B140"/>
    <mergeCell ref="A141:B141"/>
    <mergeCell ref="A130:B130"/>
    <mergeCell ref="A131:B131"/>
    <mergeCell ref="A132:B132"/>
    <mergeCell ref="A133:B133"/>
    <mergeCell ref="A134:B134"/>
    <mergeCell ref="A135:B135"/>
    <mergeCell ref="A124:B124"/>
    <mergeCell ref="A125:B125"/>
    <mergeCell ref="A126:B126"/>
    <mergeCell ref="A127:B127"/>
    <mergeCell ref="A128:B128"/>
    <mergeCell ref="A129:B129"/>
    <mergeCell ref="A118:B118"/>
    <mergeCell ref="A119:B119"/>
    <mergeCell ref="A120:B120"/>
    <mergeCell ref="A121:B121"/>
    <mergeCell ref="A122:B122"/>
    <mergeCell ref="A123:B123"/>
    <mergeCell ref="O110:Q110"/>
    <mergeCell ref="A113:B113"/>
    <mergeCell ref="A114:B114"/>
    <mergeCell ref="A115:B115"/>
    <mergeCell ref="A116:B116"/>
    <mergeCell ref="A117:B117"/>
    <mergeCell ref="A108:B108"/>
    <mergeCell ref="D108:J108"/>
    <mergeCell ref="L108:N108"/>
    <mergeCell ref="O108:Q108"/>
    <mergeCell ref="A109:B110"/>
    <mergeCell ref="C109:C110"/>
    <mergeCell ref="D109:J110"/>
    <mergeCell ref="L109:N109"/>
    <mergeCell ref="O109:Q109"/>
    <mergeCell ref="L110:N110"/>
    <mergeCell ref="A101:B101"/>
    <mergeCell ref="A102:B102"/>
    <mergeCell ref="A103:B103"/>
    <mergeCell ref="A104:B104"/>
    <mergeCell ref="A105:B105"/>
    <mergeCell ref="A106:B106"/>
    <mergeCell ref="A95:B95"/>
    <mergeCell ref="A96:B96"/>
    <mergeCell ref="A97:B97"/>
    <mergeCell ref="A98:B98"/>
    <mergeCell ref="A99:B99"/>
    <mergeCell ref="A100:B100"/>
    <mergeCell ref="A89:B89"/>
    <mergeCell ref="A90:B90"/>
    <mergeCell ref="A91:B91"/>
    <mergeCell ref="A92:B92"/>
    <mergeCell ref="A93:B93"/>
    <mergeCell ref="A94:B94"/>
    <mergeCell ref="A83:B83"/>
    <mergeCell ref="A84:B84"/>
    <mergeCell ref="A85:B85"/>
    <mergeCell ref="A86:B86"/>
    <mergeCell ref="A87:B87"/>
    <mergeCell ref="A88:B88"/>
    <mergeCell ref="A77:B77"/>
    <mergeCell ref="A78:B78"/>
    <mergeCell ref="A79:B79"/>
    <mergeCell ref="A80:B80"/>
    <mergeCell ref="A81:B81"/>
    <mergeCell ref="A82:B82"/>
    <mergeCell ref="A71:B71"/>
    <mergeCell ref="A72:B72"/>
    <mergeCell ref="A73:B73"/>
    <mergeCell ref="A74:B74"/>
    <mergeCell ref="A75:B75"/>
    <mergeCell ref="A76:B76"/>
    <mergeCell ref="A65:B65"/>
    <mergeCell ref="A66:B66"/>
    <mergeCell ref="A67:B67"/>
    <mergeCell ref="A68:B68"/>
    <mergeCell ref="A69:B69"/>
    <mergeCell ref="A70:B70"/>
    <mergeCell ref="A59:B59"/>
    <mergeCell ref="A60:B60"/>
    <mergeCell ref="A61:B61"/>
    <mergeCell ref="A62:B62"/>
    <mergeCell ref="A63:B63"/>
    <mergeCell ref="A64:B64"/>
    <mergeCell ref="A54:B54"/>
    <mergeCell ref="A55:B55"/>
    <mergeCell ref="A56:B56"/>
    <mergeCell ref="A57:B57"/>
    <mergeCell ref="A58:B58"/>
    <mergeCell ref="A48:B48"/>
    <mergeCell ref="U50:V50"/>
    <mergeCell ref="A49:B49"/>
    <mergeCell ref="A50:B50"/>
    <mergeCell ref="A51:B51"/>
    <mergeCell ref="A52:B52"/>
    <mergeCell ref="A35:B35"/>
    <mergeCell ref="A36:B36"/>
    <mergeCell ref="A37:B37"/>
    <mergeCell ref="A38:B38"/>
    <mergeCell ref="A39:B39"/>
    <mergeCell ref="A40:B40"/>
    <mergeCell ref="A41:B41"/>
    <mergeCell ref="U36:U49"/>
    <mergeCell ref="A53:B53"/>
    <mergeCell ref="A42:B42"/>
    <mergeCell ref="A43:B43"/>
    <mergeCell ref="A44:B44"/>
    <mergeCell ref="A45:B45"/>
    <mergeCell ref="A46:B46"/>
    <mergeCell ref="A47:B47"/>
    <mergeCell ref="U21:V21"/>
    <mergeCell ref="A22:B22"/>
    <mergeCell ref="A23:B23"/>
    <mergeCell ref="A24:B24"/>
    <mergeCell ref="A25:B25"/>
    <mergeCell ref="A26:B26"/>
    <mergeCell ref="U22:U35"/>
    <mergeCell ref="A16:B16"/>
    <mergeCell ref="U16:V16"/>
    <mergeCell ref="A17:B17"/>
    <mergeCell ref="U17:V17"/>
    <mergeCell ref="A18:B18"/>
    <mergeCell ref="U18:V18"/>
    <mergeCell ref="A27:B27"/>
    <mergeCell ref="A28:B28"/>
    <mergeCell ref="A29:B29"/>
    <mergeCell ref="A30:B30"/>
    <mergeCell ref="A31:B31"/>
    <mergeCell ref="A32:B32"/>
    <mergeCell ref="A19:B19"/>
    <mergeCell ref="A20:B20"/>
    <mergeCell ref="A21:B21"/>
    <mergeCell ref="A33:B33"/>
    <mergeCell ref="A34:B34"/>
    <mergeCell ref="A9:B9"/>
    <mergeCell ref="U9:V9"/>
    <mergeCell ref="A10:B10"/>
    <mergeCell ref="U10:V10"/>
    <mergeCell ref="A11:B11"/>
    <mergeCell ref="U11:U15"/>
    <mergeCell ref="A12:B12"/>
    <mergeCell ref="A13:B13"/>
    <mergeCell ref="A14:B14"/>
    <mergeCell ref="A15:B15"/>
    <mergeCell ref="O3:Q3"/>
    <mergeCell ref="U5:V5"/>
    <mergeCell ref="A6:B6"/>
    <mergeCell ref="A7:B7"/>
    <mergeCell ref="A8:B8"/>
    <mergeCell ref="U8:V8"/>
    <mergeCell ref="A1:B1"/>
    <mergeCell ref="D1:J1"/>
    <mergeCell ref="L1:N1"/>
    <mergeCell ref="O1:Q1"/>
    <mergeCell ref="A2:B3"/>
    <mergeCell ref="C2:C3"/>
    <mergeCell ref="D2:J3"/>
    <mergeCell ref="L2:N2"/>
    <mergeCell ref="O2:Q2"/>
    <mergeCell ref="L3:N3"/>
  </mergeCells>
  <phoneticPr fontId="5"/>
  <conditionalFormatting sqref="N48:N106 F48:F106 H48:H106 K48:K106">
    <cfRule type="expression" dxfId="357" priority="73">
      <formula>INDIRECT(ADDRESS(ROW(),COLUMN()))=TRUNC(INDIRECT(ADDRESS(ROW(),COLUMN())))</formula>
    </cfRule>
  </conditionalFormatting>
  <conditionalFormatting sqref="N24:N47">
    <cfRule type="expression" dxfId="356" priority="69">
      <formula>INDIRECT(ADDRESS(ROW(),COLUMN()))=TRUNC(INDIRECT(ADDRESS(ROW(),COLUMN())))</formula>
    </cfRule>
  </conditionalFormatting>
  <conditionalFormatting sqref="F45:F47">
    <cfRule type="expression" dxfId="355" priority="72">
      <formula>INDIRECT(ADDRESS(ROW(),COLUMN()))=TRUNC(INDIRECT(ADDRESS(ROW(),COLUMN())))</formula>
    </cfRule>
  </conditionalFormatting>
  <conditionalFormatting sqref="H42 H45:H47">
    <cfRule type="expression" dxfId="354" priority="71">
      <formula>INDIRECT(ADDRESS(ROW(),COLUMN()))=TRUNC(INDIRECT(ADDRESS(ROW(),COLUMN())))</formula>
    </cfRule>
  </conditionalFormatting>
  <conditionalFormatting sqref="K26:K47">
    <cfRule type="expression" dxfId="353" priority="70">
      <formula>INDIRECT(ADDRESS(ROW(),COLUMN()))=TRUNC(INDIRECT(ADDRESS(ROW(),COLUMN())))</formula>
    </cfRule>
  </conditionalFormatting>
  <conditionalFormatting sqref="N7">
    <cfRule type="expression" dxfId="352" priority="67">
      <formula>INDIRECT(ADDRESS(ROW(),COLUMN()))=TRUNC(INDIRECT(ADDRESS(ROW(),COLUMN())))</formula>
    </cfRule>
  </conditionalFormatting>
  <conditionalFormatting sqref="K7">
    <cfRule type="expression" dxfId="351" priority="68">
      <formula>INDIRECT(ADDRESS(ROW(),COLUMN()))=TRUNC(INDIRECT(ADDRESS(ROW(),COLUMN())))</formula>
    </cfRule>
  </conditionalFormatting>
  <conditionalFormatting sqref="N8">
    <cfRule type="expression" dxfId="350" priority="65">
      <formula>INDIRECT(ADDRESS(ROW(),COLUMN()))=TRUNC(INDIRECT(ADDRESS(ROW(),COLUMN())))</formula>
    </cfRule>
  </conditionalFormatting>
  <conditionalFormatting sqref="K8">
    <cfRule type="expression" dxfId="349" priority="66">
      <formula>INDIRECT(ADDRESS(ROW(),COLUMN()))=TRUNC(INDIRECT(ADDRESS(ROW(),COLUMN())))</formula>
    </cfRule>
  </conditionalFormatting>
  <conditionalFormatting sqref="N9:N23">
    <cfRule type="expression" dxfId="348" priority="62">
      <formula>INDIRECT(ADDRESS(ROW(),COLUMN()))=TRUNC(INDIRECT(ADDRESS(ROW(),COLUMN())))</formula>
    </cfRule>
  </conditionalFormatting>
  <conditionalFormatting sqref="H18:H22">
    <cfRule type="expression" dxfId="347" priority="64">
      <formula>INDIRECT(ADDRESS(ROW(),COLUMN()))=TRUNC(INDIRECT(ADDRESS(ROW(),COLUMN())))</formula>
    </cfRule>
  </conditionalFormatting>
  <conditionalFormatting sqref="K9:K22">
    <cfRule type="expression" dxfId="346" priority="63">
      <formula>INDIRECT(ADDRESS(ROW(),COLUMN()))=TRUNC(INDIRECT(ADDRESS(ROW(),COLUMN())))</formula>
    </cfRule>
  </conditionalFormatting>
  <conditionalFormatting sqref="F7 F12">
    <cfRule type="expression" dxfId="345" priority="61">
      <formula>INDIRECT(ADDRESS(ROW(),COLUMN()))=TRUNC(INDIRECT(ADDRESS(ROW(),COLUMN())))</formula>
    </cfRule>
  </conditionalFormatting>
  <conditionalFormatting sqref="H7 H12">
    <cfRule type="expression" dxfId="344" priority="60">
      <formula>INDIRECT(ADDRESS(ROW(),COLUMN()))=TRUNC(INDIRECT(ADDRESS(ROW(),COLUMN())))</formula>
    </cfRule>
  </conditionalFormatting>
  <conditionalFormatting sqref="F9">
    <cfRule type="expression" dxfId="343" priority="59">
      <formula>INDIRECT(ADDRESS(ROW(),COLUMN()))=TRUNC(INDIRECT(ADDRESS(ROW(),COLUMN())))</formula>
    </cfRule>
  </conditionalFormatting>
  <conditionalFormatting sqref="H9">
    <cfRule type="expression" dxfId="342" priority="58">
      <formula>INDIRECT(ADDRESS(ROW(),COLUMN()))=TRUNC(INDIRECT(ADDRESS(ROW(),COLUMN())))</formula>
    </cfRule>
  </conditionalFormatting>
  <conditionalFormatting sqref="F11">
    <cfRule type="expression" dxfId="341" priority="57">
      <formula>INDIRECT(ADDRESS(ROW(),COLUMN()))=TRUNC(INDIRECT(ADDRESS(ROW(),COLUMN())))</formula>
    </cfRule>
  </conditionalFormatting>
  <conditionalFormatting sqref="H11">
    <cfRule type="expression" dxfId="340" priority="56">
      <formula>INDIRECT(ADDRESS(ROW(),COLUMN()))=TRUNC(INDIRECT(ADDRESS(ROW(),COLUMN())))</formula>
    </cfRule>
  </conditionalFormatting>
  <conditionalFormatting sqref="F8">
    <cfRule type="expression" dxfId="339" priority="55">
      <formula>INDIRECT(ADDRESS(ROW(),COLUMN()))=TRUNC(INDIRECT(ADDRESS(ROW(),COLUMN())))</formula>
    </cfRule>
  </conditionalFormatting>
  <conditionalFormatting sqref="H8">
    <cfRule type="expression" dxfId="338" priority="54">
      <formula>INDIRECT(ADDRESS(ROW(),COLUMN()))=TRUNC(INDIRECT(ADDRESS(ROW(),COLUMN())))</formula>
    </cfRule>
  </conditionalFormatting>
  <conditionalFormatting sqref="F10">
    <cfRule type="expression" dxfId="337" priority="53">
      <formula>INDIRECT(ADDRESS(ROW(),COLUMN()))=TRUNC(INDIRECT(ADDRESS(ROW(),COLUMN())))</formula>
    </cfRule>
  </conditionalFormatting>
  <conditionalFormatting sqref="H10">
    <cfRule type="expression" dxfId="336" priority="52">
      <formula>INDIRECT(ADDRESS(ROW(),COLUMN()))=TRUNC(INDIRECT(ADDRESS(ROW(),COLUMN())))</formula>
    </cfRule>
  </conditionalFormatting>
  <conditionalFormatting sqref="F13 F16">
    <cfRule type="expression" dxfId="335" priority="51">
      <formula>INDIRECT(ADDRESS(ROW(),COLUMN()))=TRUNC(INDIRECT(ADDRESS(ROW(),COLUMN())))</formula>
    </cfRule>
  </conditionalFormatting>
  <conditionalFormatting sqref="H13 H16">
    <cfRule type="expression" dxfId="334" priority="50">
      <formula>INDIRECT(ADDRESS(ROW(),COLUMN()))=TRUNC(INDIRECT(ADDRESS(ROW(),COLUMN())))</formula>
    </cfRule>
  </conditionalFormatting>
  <conditionalFormatting sqref="F14">
    <cfRule type="expression" dxfId="333" priority="49">
      <formula>INDIRECT(ADDRESS(ROW(),COLUMN()))=TRUNC(INDIRECT(ADDRESS(ROW(),COLUMN())))</formula>
    </cfRule>
  </conditionalFormatting>
  <conditionalFormatting sqref="H14">
    <cfRule type="expression" dxfId="332" priority="48">
      <formula>INDIRECT(ADDRESS(ROW(),COLUMN()))=TRUNC(INDIRECT(ADDRESS(ROW(),COLUMN())))</formula>
    </cfRule>
  </conditionalFormatting>
  <conditionalFormatting sqref="F15">
    <cfRule type="expression" dxfId="331" priority="47">
      <formula>INDIRECT(ADDRESS(ROW(),COLUMN()))=TRUNC(INDIRECT(ADDRESS(ROW(),COLUMN())))</formula>
    </cfRule>
  </conditionalFormatting>
  <conditionalFormatting sqref="H15">
    <cfRule type="expression" dxfId="330" priority="46">
      <formula>INDIRECT(ADDRESS(ROW(),COLUMN()))=TRUNC(INDIRECT(ADDRESS(ROW(),COLUMN())))</formula>
    </cfRule>
  </conditionalFormatting>
  <conditionalFormatting sqref="F17">
    <cfRule type="expression" dxfId="329" priority="45">
      <formula>INDIRECT(ADDRESS(ROW(),COLUMN()))=TRUNC(INDIRECT(ADDRESS(ROW(),COLUMN())))</formula>
    </cfRule>
  </conditionalFormatting>
  <conditionalFormatting sqref="H17">
    <cfRule type="expression" dxfId="328" priority="44">
      <formula>INDIRECT(ADDRESS(ROW(),COLUMN()))=TRUNC(INDIRECT(ADDRESS(ROW(),COLUMN())))</formula>
    </cfRule>
  </conditionalFormatting>
  <conditionalFormatting sqref="F18 F20">
    <cfRule type="expression" dxfId="327" priority="43">
      <formula>INDIRECT(ADDRESS(ROW(),COLUMN()))=TRUNC(INDIRECT(ADDRESS(ROW(),COLUMN())))</formula>
    </cfRule>
  </conditionalFormatting>
  <conditionalFormatting sqref="F19">
    <cfRule type="expression" dxfId="326" priority="42">
      <formula>INDIRECT(ADDRESS(ROW(),COLUMN()))=TRUNC(INDIRECT(ADDRESS(ROW(),COLUMN())))</formula>
    </cfRule>
  </conditionalFormatting>
  <conditionalFormatting sqref="F21:F22">
    <cfRule type="expression" dxfId="325" priority="41">
      <formula>INDIRECT(ADDRESS(ROW(),COLUMN()))=TRUNC(INDIRECT(ADDRESS(ROW(),COLUMN())))</formula>
    </cfRule>
  </conditionalFormatting>
  <conditionalFormatting sqref="F23:F25">
    <cfRule type="expression" dxfId="324" priority="40">
      <formula>INDIRECT(ADDRESS(ROW(),COLUMN()))=TRUNC(INDIRECT(ADDRESS(ROW(),COLUMN())))</formula>
    </cfRule>
  </conditionalFormatting>
  <conditionalFormatting sqref="H23:H25">
    <cfRule type="expression" dxfId="323" priority="39">
      <formula>INDIRECT(ADDRESS(ROW(),COLUMN()))=TRUNC(INDIRECT(ADDRESS(ROW(),COLUMN())))</formula>
    </cfRule>
  </conditionalFormatting>
  <conditionalFormatting sqref="K23:K25">
    <cfRule type="expression" dxfId="322" priority="38">
      <formula>INDIRECT(ADDRESS(ROW(),COLUMN()))=TRUNC(INDIRECT(ADDRESS(ROW(),COLUMN())))</formula>
    </cfRule>
  </conditionalFormatting>
  <conditionalFormatting sqref="F26:F27">
    <cfRule type="expression" dxfId="321" priority="37">
      <formula>INDIRECT(ADDRESS(ROW(),COLUMN()))=TRUNC(INDIRECT(ADDRESS(ROW(),COLUMN())))</formula>
    </cfRule>
  </conditionalFormatting>
  <conditionalFormatting sqref="H26:H27">
    <cfRule type="expression" dxfId="320" priority="36">
      <formula>INDIRECT(ADDRESS(ROW(),COLUMN()))=TRUNC(INDIRECT(ADDRESS(ROW(),COLUMN())))</formula>
    </cfRule>
  </conditionalFormatting>
  <conditionalFormatting sqref="F28:F29 F39 F41">
    <cfRule type="expression" dxfId="319" priority="35">
      <formula>INDIRECT(ADDRESS(ROW(),COLUMN()))=TRUNC(INDIRECT(ADDRESS(ROW(),COLUMN())))</formula>
    </cfRule>
  </conditionalFormatting>
  <conditionalFormatting sqref="H28:H29 H39 H41">
    <cfRule type="expression" dxfId="318" priority="34">
      <formula>INDIRECT(ADDRESS(ROW(),COLUMN()))=TRUNC(INDIRECT(ADDRESS(ROW(),COLUMN())))</formula>
    </cfRule>
  </conditionalFormatting>
  <conditionalFormatting sqref="F37">
    <cfRule type="expression" dxfId="317" priority="33">
      <formula>INDIRECT(ADDRESS(ROW(),COLUMN()))=TRUNC(INDIRECT(ADDRESS(ROW(),COLUMN())))</formula>
    </cfRule>
  </conditionalFormatting>
  <conditionalFormatting sqref="H37">
    <cfRule type="expression" dxfId="316" priority="32">
      <formula>INDIRECT(ADDRESS(ROW(),COLUMN()))=TRUNC(INDIRECT(ADDRESS(ROW(),COLUMN())))</formula>
    </cfRule>
  </conditionalFormatting>
  <conditionalFormatting sqref="F34">
    <cfRule type="expression" dxfId="315" priority="31">
      <formula>INDIRECT(ADDRESS(ROW(),COLUMN()))=TRUNC(INDIRECT(ADDRESS(ROW(),COLUMN())))</formula>
    </cfRule>
  </conditionalFormatting>
  <conditionalFormatting sqref="H34">
    <cfRule type="expression" dxfId="314" priority="30">
      <formula>INDIRECT(ADDRESS(ROW(),COLUMN()))=TRUNC(INDIRECT(ADDRESS(ROW(),COLUMN())))</formula>
    </cfRule>
  </conditionalFormatting>
  <conditionalFormatting sqref="F35">
    <cfRule type="expression" dxfId="313" priority="29">
      <formula>INDIRECT(ADDRESS(ROW(),COLUMN()))=TRUNC(INDIRECT(ADDRESS(ROW(),COLUMN())))</formula>
    </cfRule>
  </conditionalFormatting>
  <conditionalFormatting sqref="H35">
    <cfRule type="expression" dxfId="312" priority="28">
      <formula>INDIRECT(ADDRESS(ROW(),COLUMN()))=TRUNC(INDIRECT(ADDRESS(ROW(),COLUMN())))</formula>
    </cfRule>
  </conditionalFormatting>
  <conditionalFormatting sqref="F38">
    <cfRule type="expression" dxfId="311" priority="27">
      <formula>INDIRECT(ADDRESS(ROW(),COLUMN()))=TRUNC(INDIRECT(ADDRESS(ROW(),COLUMN())))</formula>
    </cfRule>
  </conditionalFormatting>
  <conditionalFormatting sqref="H38">
    <cfRule type="expression" dxfId="310" priority="26">
      <formula>INDIRECT(ADDRESS(ROW(),COLUMN()))=TRUNC(INDIRECT(ADDRESS(ROW(),COLUMN())))</formula>
    </cfRule>
  </conditionalFormatting>
  <conditionalFormatting sqref="F40">
    <cfRule type="expression" dxfId="309" priority="25">
      <formula>INDIRECT(ADDRESS(ROW(),COLUMN()))=TRUNC(INDIRECT(ADDRESS(ROW(),COLUMN())))</formula>
    </cfRule>
  </conditionalFormatting>
  <conditionalFormatting sqref="H40">
    <cfRule type="expression" dxfId="308" priority="24">
      <formula>INDIRECT(ADDRESS(ROW(),COLUMN()))=TRUNC(INDIRECT(ADDRESS(ROW(),COLUMN())))</formula>
    </cfRule>
  </conditionalFormatting>
  <conditionalFormatting sqref="F33">
    <cfRule type="expression" dxfId="307" priority="23">
      <formula>INDIRECT(ADDRESS(ROW(),COLUMN()))=TRUNC(INDIRECT(ADDRESS(ROW(),COLUMN())))</formula>
    </cfRule>
  </conditionalFormatting>
  <conditionalFormatting sqref="H33">
    <cfRule type="expression" dxfId="306" priority="22">
      <formula>INDIRECT(ADDRESS(ROW(),COLUMN()))=TRUNC(INDIRECT(ADDRESS(ROW(),COLUMN())))</formula>
    </cfRule>
  </conditionalFormatting>
  <conditionalFormatting sqref="F36">
    <cfRule type="expression" dxfId="305" priority="21">
      <formula>INDIRECT(ADDRESS(ROW(),COLUMN()))=TRUNC(INDIRECT(ADDRESS(ROW(),COLUMN())))</formula>
    </cfRule>
  </conditionalFormatting>
  <conditionalFormatting sqref="H36">
    <cfRule type="expression" dxfId="304" priority="20">
      <formula>INDIRECT(ADDRESS(ROW(),COLUMN()))=TRUNC(INDIRECT(ADDRESS(ROW(),COLUMN())))</formula>
    </cfRule>
  </conditionalFormatting>
  <conditionalFormatting sqref="F32">
    <cfRule type="expression" dxfId="303" priority="19">
      <formula>INDIRECT(ADDRESS(ROW(),COLUMN()))=TRUNC(INDIRECT(ADDRESS(ROW(),COLUMN())))</formula>
    </cfRule>
  </conditionalFormatting>
  <conditionalFormatting sqref="H32">
    <cfRule type="expression" dxfId="302" priority="18">
      <formula>INDIRECT(ADDRESS(ROW(),COLUMN()))=TRUNC(INDIRECT(ADDRESS(ROW(),COLUMN())))</formula>
    </cfRule>
  </conditionalFormatting>
  <conditionalFormatting sqref="F30">
    <cfRule type="expression" dxfId="301" priority="17">
      <formula>INDIRECT(ADDRESS(ROW(),COLUMN()))=TRUNC(INDIRECT(ADDRESS(ROW(),COLUMN())))</formula>
    </cfRule>
  </conditionalFormatting>
  <conditionalFormatting sqref="H30">
    <cfRule type="expression" dxfId="300" priority="16">
      <formula>INDIRECT(ADDRESS(ROW(),COLUMN()))=TRUNC(INDIRECT(ADDRESS(ROW(),COLUMN())))</formula>
    </cfRule>
  </conditionalFormatting>
  <conditionalFormatting sqref="F31">
    <cfRule type="expression" dxfId="299" priority="15">
      <formula>INDIRECT(ADDRESS(ROW(),COLUMN()))=TRUNC(INDIRECT(ADDRESS(ROW(),COLUMN())))</formula>
    </cfRule>
  </conditionalFormatting>
  <conditionalFormatting sqref="H31">
    <cfRule type="expression" dxfId="298" priority="14">
      <formula>INDIRECT(ADDRESS(ROW(),COLUMN()))=TRUNC(INDIRECT(ADDRESS(ROW(),COLUMN())))</formula>
    </cfRule>
  </conditionalFormatting>
  <conditionalFormatting sqref="F42">
    <cfRule type="expression" dxfId="297" priority="13">
      <formula>INDIRECT(ADDRESS(ROW(),COLUMN()))=TRUNC(INDIRECT(ADDRESS(ROW(),COLUMN())))</formula>
    </cfRule>
  </conditionalFormatting>
  <conditionalFormatting sqref="F43:F44">
    <cfRule type="expression" dxfId="296" priority="12">
      <formula>INDIRECT(ADDRESS(ROW(),COLUMN()))=TRUNC(INDIRECT(ADDRESS(ROW(),COLUMN())))</formula>
    </cfRule>
  </conditionalFormatting>
  <conditionalFormatting sqref="H43:H44">
    <cfRule type="expression" dxfId="295" priority="11">
      <formula>INDIRECT(ADDRESS(ROW(),COLUMN()))=TRUNC(INDIRECT(ADDRESS(ROW(),COLUMN())))</formula>
    </cfRule>
  </conditionalFormatting>
  <conditionalFormatting sqref="H114">
    <cfRule type="expression" dxfId="294" priority="10">
      <formula>INDIRECT(ADDRESS(ROW(),COLUMN()))=TRUNC(INDIRECT(ADDRESS(ROW(),COLUMN())))</formula>
    </cfRule>
  </conditionalFormatting>
  <conditionalFormatting sqref="K114">
    <cfRule type="expression" dxfId="293" priority="9">
      <formula>INDIRECT(ADDRESS(ROW(),COLUMN()))=TRUNC(INDIRECT(ADDRESS(ROW(),COLUMN())))</formula>
    </cfRule>
  </conditionalFormatting>
  <conditionalFormatting sqref="N114">
    <cfRule type="expression" dxfId="292" priority="8">
      <formula>INDIRECT(ADDRESS(ROW(),COLUMN()))=TRUNC(INDIRECT(ADDRESS(ROW(),COLUMN())))</formula>
    </cfRule>
  </conditionalFormatting>
  <conditionalFormatting sqref="F116:F163">
    <cfRule type="expression" dxfId="291" priority="7">
      <formula>INDIRECT(ADDRESS(ROW(),COLUMN()))=TRUNC(INDIRECT(ADDRESS(ROW(),COLUMN())))</formula>
    </cfRule>
  </conditionalFormatting>
  <conditionalFormatting sqref="H116:H163">
    <cfRule type="expression" dxfId="290" priority="6">
      <formula>INDIRECT(ADDRESS(ROW(),COLUMN()))=TRUNC(INDIRECT(ADDRESS(ROW(),COLUMN())))</formula>
    </cfRule>
  </conditionalFormatting>
  <conditionalFormatting sqref="K115:K163">
    <cfRule type="expression" dxfId="289" priority="5">
      <formula>INDIRECT(ADDRESS(ROW(),COLUMN()))=TRUNC(INDIRECT(ADDRESS(ROW(),COLUMN())))</formula>
    </cfRule>
  </conditionalFormatting>
  <conditionalFormatting sqref="N115:N163">
    <cfRule type="expression" dxfId="288" priority="4">
      <formula>INDIRECT(ADDRESS(ROW(),COLUMN()))=TRUNC(INDIRECT(ADDRESS(ROW(),COLUMN())))</formula>
    </cfRule>
  </conditionalFormatting>
  <conditionalFormatting sqref="F114">
    <cfRule type="expression" dxfId="287" priority="3">
      <formula>INDIRECT(ADDRESS(ROW(),COLUMN()))=TRUNC(INDIRECT(ADDRESS(ROW(),COLUMN())))</formula>
    </cfRule>
  </conditionalFormatting>
  <conditionalFormatting sqref="F115">
    <cfRule type="expression" dxfId="286" priority="2">
      <formula>INDIRECT(ADDRESS(ROW(),COLUMN()))=TRUNC(INDIRECT(ADDRESS(ROW(),COLUMN())))</formula>
    </cfRule>
  </conditionalFormatting>
  <conditionalFormatting sqref="H115">
    <cfRule type="expression" dxfId="285" priority="1">
      <formula>INDIRECT(ADDRESS(ROW(),COLUMN()))=TRUNC(INDIRECT(ADDRESS(ROW(),COLUMN())))</formula>
    </cfRule>
  </conditionalFormatting>
  <dataValidations count="7">
    <dataValidation type="list" allowBlank="1" showInputMessage="1" showErrorMessage="1" sqref="C2 C109" xr:uid="{00000000-0002-0000-1500-000000000000}">
      <formula1>"補助事業,間接補助事業"</formula1>
    </dataValidation>
    <dataValidation type="list" allowBlank="1" showInputMessage="1" showErrorMessage="1" sqref="Q7:Q106" xr:uid="{00000000-0002-0000-1500-000001000000}">
      <formula1>"○"</formula1>
    </dataValidation>
    <dataValidation type="list" allowBlank="1" showInputMessage="1" showErrorMessage="1" sqref="C7:C106" xr:uid="{00000000-0002-0000-1500-000002000000}">
      <formula1>支出</formula1>
    </dataValidation>
    <dataValidation type="list" imeMode="hiragana" allowBlank="1" showInputMessage="1" showErrorMessage="1" sqref="C114:C163" xr:uid="{00000000-0002-0000-1500-000003000000}">
      <formula1>収入</formula1>
    </dataValidation>
    <dataValidation imeMode="off" allowBlank="1" showInputMessage="1" showErrorMessage="1" sqref="W9:W18 K114:K163 N114:N163 P114:P163 H7:H106 K7:K106 N7:N106 F7:F106 P7:P106 H114:H163 F114:F163 W22:W49" xr:uid="{00000000-0002-0000-1500-000004000000}"/>
    <dataValidation imeMode="disabled" allowBlank="1" showInputMessage="1" showErrorMessage="1" sqref="O2:O3 A114:A163 A7:A106 O109:O110" xr:uid="{00000000-0002-0000-1500-000005000000}"/>
    <dataValidation imeMode="hiragana" allowBlank="1" showInputMessage="1" showErrorMessage="1" sqref="L114:L163 D7:D106 I7:I106 L7:L106 I114:I163 D114:D163" xr:uid="{00000000-0002-0000-1500-000006000000}"/>
  </dataValidations>
  <pageMargins left="0.70866141732283472" right="0.70866141732283472" top="0.74803149606299213" bottom="0.74803149606299213" header="0.31496062992125984" footer="0.31496062992125984"/>
  <pageSetup paperSize="9" scale="74" orientation="portrait" r:id="rId1"/>
  <headerFooter>
    <oddHeader>&amp;L&amp;14&amp;A</oddHeader>
  </headerFooter>
  <rowBreaks count="1" manualBreakCount="1">
    <brk id="107" max="16" man="1"/>
  </rowBreaks>
  <colBreaks count="1" manualBreakCount="1">
    <brk id="17"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tint="0.39997558519241921"/>
  </sheetPr>
  <dimension ref="A1:W214"/>
  <sheetViews>
    <sheetView view="pageBreakPreview" zoomScale="85" zoomScaleNormal="100" zoomScaleSheetLayoutView="85" workbookViewId="0">
      <selection activeCell="S42" sqref="S42"/>
    </sheetView>
  </sheetViews>
  <sheetFormatPr defaultColWidth="9" defaultRowHeight="13.5"/>
  <cols>
    <col min="1" max="2" width="3.375" style="42" customWidth="1"/>
    <col min="3" max="3" width="13" style="42" customWidth="1"/>
    <col min="4" max="4" width="33.5" style="42" customWidth="1"/>
    <col min="5" max="5" width="1.125" style="42" customWidth="1"/>
    <col min="6" max="6" width="9.5" style="42" customWidth="1"/>
    <col min="7" max="7" width="1.375" style="42" customWidth="1"/>
    <col min="8" max="8" width="6" style="42" customWidth="1"/>
    <col min="9" max="9" width="6.125" style="42" customWidth="1"/>
    <col min="10" max="10" width="1.875" style="42" customWidth="1"/>
    <col min="11" max="11" width="6" style="42" customWidth="1"/>
    <col min="12" max="12" width="6.125" style="42" customWidth="1"/>
    <col min="13" max="13" width="2" style="42" customWidth="1"/>
    <col min="14" max="14" width="9.5" style="42" customWidth="1"/>
    <col min="15" max="15" width="1.75" style="42" customWidth="1"/>
    <col min="16" max="16" width="9.625" style="42" customWidth="1"/>
    <col min="17" max="17" width="6.875" style="42" customWidth="1"/>
    <col min="18" max="18" width="2.75" style="42" customWidth="1"/>
    <col min="19" max="19" width="20.625" style="42" customWidth="1"/>
    <col min="20" max="20" width="18.375" style="42" customWidth="1"/>
    <col min="21" max="21" width="3.25" style="42" customWidth="1"/>
    <col min="22" max="22" width="15.625" style="225" customWidth="1"/>
    <col min="23" max="23" width="15.875" style="42" customWidth="1"/>
    <col min="24" max="16384" width="9" style="42"/>
  </cols>
  <sheetData>
    <row r="1" spans="1:23" ht="22.15" customHeight="1">
      <c r="A1" s="336" t="s">
        <v>160</v>
      </c>
      <c r="B1" s="337"/>
      <c r="C1" s="253" t="s">
        <v>46</v>
      </c>
      <c r="D1" s="327" t="s">
        <v>144</v>
      </c>
      <c r="E1" s="328"/>
      <c r="F1" s="328"/>
      <c r="G1" s="328"/>
      <c r="H1" s="328"/>
      <c r="I1" s="328"/>
      <c r="J1" s="329"/>
      <c r="K1" s="224"/>
      <c r="L1" s="320" t="s">
        <v>18</v>
      </c>
      <c r="M1" s="320"/>
      <c r="N1" s="320"/>
      <c r="O1" s="319">
        <f>W35</f>
        <v>0</v>
      </c>
      <c r="P1" s="319"/>
      <c r="Q1" s="319"/>
      <c r="V1" s="42"/>
    </row>
    <row r="2" spans="1:23" ht="22.15" customHeight="1">
      <c r="A2" s="330">
        <v>19</v>
      </c>
      <c r="B2" s="331"/>
      <c r="C2" s="334"/>
      <c r="D2" s="321"/>
      <c r="E2" s="322"/>
      <c r="F2" s="322"/>
      <c r="G2" s="322"/>
      <c r="H2" s="322"/>
      <c r="I2" s="322"/>
      <c r="J2" s="323"/>
      <c r="K2" s="224"/>
      <c r="L2" s="320" t="s">
        <v>133</v>
      </c>
      <c r="M2" s="320"/>
      <c r="N2" s="320"/>
      <c r="O2" s="319">
        <f>W49</f>
        <v>0</v>
      </c>
      <c r="P2" s="319"/>
      <c r="Q2" s="319"/>
    </row>
    <row r="3" spans="1:23" ht="22.15" customHeight="1">
      <c r="A3" s="332"/>
      <c r="B3" s="333"/>
      <c r="C3" s="335"/>
      <c r="D3" s="324"/>
      <c r="E3" s="325"/>
      <c r="F3" s="325"/>
      <c r="G3" s="325"/>
      <c r="H3" s="325"/>
      <c r="I3" s="325"/>
      <c r="J3" s="326"/>
      <c r="K3" s="226"/>
      <c r="L3" s="320" t="s">
        <v>33</v>
      </c>
      <c r="M3" s="320"/>
      <c r="N3" s="320"/>
      <c r="O3" s="319">
        <f>W50</f>
        <v>0</v>
      </c>
      <c r="P3" s="319"/>
      <c r="Q3" s="319"/>
      <c r="V3" s="42"/>
    </row>
    <row r="4" spans="1:23" ht="21.75" customHeight="1" thickBot="1">
      <c r="A4" s="227"/>
      <c r="B4" s="227"/>
      <c r="E4" s="228"/>
      <c r="F4" s="228"/>
      <c r="G4" s="228"/>
      <c r="H4" s="228"/>
      <c r="I4" s="228"/>
      <c r="J4" s="228"/>
      <c r="K4" s="228"/>
      <c r="L4" s="228"/>
      <c r="M4" s="228"/>
      <c r="N4" s="228"/>
      <c r="O4" s="228"/>
      <c r="P4" s="229"/>
      <c r="U4" s="230" t="s">
        <v>142</v>
      </c>
      <c r="W4" s="231" t="s">
        <v>10</v>
      </c>
    </row>
    <row r="5" spans="1:23" ht="20.25" customHeight="1" thickTop="1" thickBot="1">
      <c r="A5" s="45" t="s">
        <v>3</v>
      </c>
      <c r="B5" s="45"/>
      <c r="C5" s="232"/>
      <c r="D5" s="46"/>
      <c r="E5" s="46"/>
      <c r="F5" s="46"/>
      <c r="G5" s="46"/>
      <c r="H5" s="46"/>
      <c r="I5" s="46"/>
      <c r="J5" s="46"/>
      <c r="K5" s="46"/>
      <c r="L5" s="46"/>
      <c r="M5" s="46"/>
      <c r="N5" s="46"/>
      <c r="O5" s="46"/>
      <c r="Q5" s="70" t="s">
        <v>10</v>
      </c>
      <c r="U5" s="365" t="s">
        <v>141</v>
      </c>
      <c r="V5" s="366"/>
      <c r="W5" s="233">
        <f>W18-W50</f>
        <v>0</v>
      </c>
    </row>
    <row r="6" spans="1:23" ht="28.15" customHeight="1" thickTop="1">
      <c r="A6" s="367" t="s">
        <v>54</v>
      </c>
      <c r="B6" s="368"/>
      <c r="C6" s="234" t="s">
        <v>17</v>
      </c>
      <c r="D6" s="47" t="s">
        <v>27</v>
      </c>
      <c r="E6" s="40"/>
      <c r="F6" s="51" t="s">
        <v>24</v>
      </c>
      <c r="G6" s="50" t="s">
        <v>28</v>
      </c>
      <c r="H6" s="51" t="s">
        <v>23</v>
      </c>
      <c r="I6" s="52" t="s">
        <v>25</v>
      </c>
      <c r="J6" s="50" t="s">
        <v>28</v>
      </c>
      <c r="K6" s="51" t="s">
        <v>29</v>
      </c>
      <c r="L6" s="52" t="s">
        <v>25</v>
      </c>
      <c r="M6" s="50" t="s">
        <v>30</v>
      </c>
      <c r="N6" s="51" t="s">
        <v>31</v>
      </c>
      <c r="O6" s="50" t="s">
        <v>32</v>
      </c>
      <c r="P6" s="235" t="s">
        <v>7</v>
      </c>
      <c r="Q6" s="236" t="s">
        <v>26</v>
      </c>
      <c r="U6" s="237"/>
      <c r="V6" s="237"/>
    </row>
    <row r="7" spans="1:23" ht="18" customHeight="1">
      <c r="A7" s="373">
        <v>1</v>
      </c>
      <c r="B7" s="374"/>
      <c r="C7" s="27"/>
      <c r="D7" s="101"/>
      <c r="E7" s="85"/>
      <c r="F7" s="28"/>
      <c r="G7" s="85"/>
      <c r="H7" s="80"/>
      <c r="I7" s="29"/>
      <c r="J7" s="88"/>
      <c r="K7" s="83"/>
      <c r="L7" s="29"/>
      <c r="M7" s="88"/>
      <c r="N7" s="25"/>
      <c r="O7" s="89"/>
      <c r="P7" s="238">
        <f>IF(F7="",0,INT(SUM(PRODUCT(F7,H7,K7),N7)))</f>
        <v>0</v>
      </c>
      <c r="Q7" s="74"/>
      <c r="U7" s="230" t="s">
        <v>135</v>
      </c>
      <c r="V7" s="43"/>
      <c r="W7" s="231" t="s">
        <v>10</v>
      </c>
    </row>
    <row r="8" spans="1:23" ht="18" customHeight="1">
      <c r="A8" s="317">
        <v>2</v>
      </c>
      <c r="B8" s="318"/>
      <c r="C8" s="9"/>
      <c r="D8" s="102"/>
      <c r="E8" s="86"/>
      <c r="F8" s="22"/>
      <c r="G8" s="86"/>
      <c r="H8" s="81"/>
      <c r="I8" s="11"/>
      <c r="J8" s="87"/>
      <c r="K8" s="82"/>
      <c r="L8" s="11"/>
      <c r="M8" s="87"/>
      <c r="N8" s="23"/>
      <c r="O8" s="90"/>
      <c r="P8" s="239">
        <f>IF(F8="",0,INT(SUM(PRODUCT(F8,H8,K8),N8)))</f>
        <v>0</v>
      </c>
      <c r="Q8" s="75"/>
      <c r="U8" s="355" t="s">
        <v>17</v>
      </c>
      <c r="V8" s="356"/>
      <c r="W8" s="126" t="s">
        <v>47</v>
      </c>
    </row>
    <row r="9" spans="1:23" ht="18" customHeight="1">
      <c r="A9" s="317">
        <v>3</v>
      </c>
      <c r="B9" s="318"/>
      <c r="C9" s="9"/>
      <c r="D9" s="102"/>
      <c r="E9" s="86"/>
      <c r="F9" s="22"/>
      <c r="G9" s="86"/>
      <c r="H9" s="81"/>
      <c r="I9" s="11"/>
      <c r="J9" s="87"/>
      <c r="K9" s="82"/>
      <c r="L9" s="11"/>
      <c r="M9" s="87"/>
      <c r="N9" s="23"/>
      <c r="O9" s="90"/>
      <c r="P9" s="239">
        <f>IF(F9="",0,INT(SUM(PRODUCT(F9,H9,K9),N9)))</f>
        <v>0</v>
      </c>
      <c r="Q9" s="75"/>
      <c r="U9" s="363" t="s">
        <v>138</v>
      </c>
      <c r="V9" s="363"/>
      <c r="W9" s="147">
        <f>SUMIF($C$114:$C$163,U9,$P$114:$P$163)</f>
        <v>0</v>
      </c>
    </row>
    <row r="10" spans="1:23" ht="18" customHeight="1">
      <c r="A10" s="317">
        <v>4</v>
      </c>
      <c r="B10" s="318"/>
      <c r="C10" s="9"/>
      <c r="D10" s="102"/>
      <c r="E10" s="86"/>
      <c r="F10" s="22"/>
      <c r="G10" s="86"/>
      <c r="H10" s="81"/>
      <c r="I10" s="11"/>
      <c r="J10" s="87"/>
      <c r="K10" s="82"/>
      <c r="L10" s="11"/>
      <c r="M10" s="87"/>
      <c r="N10" s="23"/>
      <c r="O10" s="90"/>
      <c r="P10" s="239">
        <f t="shared" ref="P10:P73" si="0">IF(F10="",0,INT(SUM(PRODUCT(F10,H10,K10),N10)))</f>
        <v>0</v>
      </c>
      <c r="Q10" s="75"/>
      <c r="U10" s="364" t="s">
        <v>155</v>
      </c>
      <c r="V10" s="364"/>
      <c r="W10" s="147">
        <f>SUMIF($C$114:$C$163,U10,$P$114:$P$163)</f>
        <v>0</v>
      </c>
    </row>
    <row r="11" spans="1:23" ht="18" customHeight="1">
      <c r="A11" s="317">
        <v>5</v>
      </c>
      <c r="B11" s="318"/>
      <c r="C11" s="9"/>
      <c r="D11" s="102"/>
      <c r="E11" s="86"/>
      <c r="F11" s="22"/>
      <c r="G11" s="86"/>
      <c r="H11" s="81"/>
      <c r="I11" s="11"/>
      <c r="J11" s="87"/>
      <c r="K11" s="82"/>
      <c r="L11" s="11"/>
      <c r="M11" s="87"/>
      <c r="N11" s="23"/>
      <c r="O11" s="90"/>
      <c r="P11" s="239">
        <f t="shared" si="0"/>
        <v>0</v>
      </c>
      <c r="Q11" s="75"/>
      <c r="U11" s="348" t="s">
        <v>51</v>
      </c>
      <c r="V11" s="145" t="s">
        <v>13</v>
      </c>
      <c r="W11" s="147">
        <f>SUMIF($C$114:$C$163,V11,$P$114:$P$163)</f>
        <v>0</v>
      </c>
    </row>
    <row r="12" spans="1:23" ht="18" customHeight="1">
      <c r="A12" s="317">
        <v>6</v>
      </c>
      <c r="B12" s="318"/>
      <c r="C12" s="9"/>
      <c r="D12" s="102"/>
      <c r="E12" s="86"/>
      <c r="F12" s="22"/>
      <c r="G12" s="86"/>
      <c r="H12" s="81"/>
      <c r="I12" s="11"/>
      <c r="J12" s="87"/>
      <c r="K12" s="82"/>
      <c r="L12" s="11"/>
      <c r="M12" s="87"/>
      <c r="N12" s="23"/>
      <c r="O12" s="90"/>
      <c r="P12" s="239">
        <f t="shared" si="0"/>
        <v>0</v>
      </c>
      <c r="Q12" s="75"/>
      <c r="U12" s="349"/>
      <c r="V12" s="143" t="s">
        <v>8</v>
      </c>
      <c r="W12" s="148">
        <f>SUMIF($C$114:$C$163,V12,$P$114:$P$163)</f>
        <v>0</v>
      </c>
    </row>
    <row r="13" spans="1:23" ht="18" customHeight="1">
      <c r="A13" s="317">
        <v>7</v>
      </c>
      <c r="B13" s="318"/>
      <c r="C13" s="9"/>
      <c r="D13" s="102"/>
      <c r="E13" s="86"/>
      <c r="F13" s="22"/>
      <c r="G13" s="86"/>
      <c r="H13" s="81"/>
      <c r="I13" s="11"/>
      <c r="J13" s="87"/>
      <c r="K13" s="82"/>
      <c r="L13" s="11"/>
      <c r="M13" s="87"/>
      <c r="N13" s="23"/>
      <c r="O13" s="90"/>
      <c r="P13" s="239">
        <f t="shared" si="0"/>
        <v>0</v>
      </c>
      <c r="Q13" s="75"/>
      <c r="U13" s="349"/>
      <c r="V13" s="143" t="s">
        <v>4</v>
      </c>
      <c r="W13" s="148">
        <f>SUMIF($C$114:$C$163,V13,$P$114:$P$163)</f>
        <v>0</v>
      </c>
    </row>
    <row r="14" spans="1:23" ht="18" customHeight="1">
      <c r="A14" s="317">
        <v>8</v>
      </c>
      <c r="B14" s="318"/>
      <c r="C14" s="9"/>
      <c r="D14" s="102"/>
      <c r="E14" s="86"/>
      <c r="F14" s="22"/>
      <c r="G14" s="86"/>
      <c r="H14" s="81"/>
      <c r="I14" s="11"/>
      <c r="J14" s="87"/>
      <c r="K14" s="82"/>
      <c r="L14" s="11"/>
      <c r="M14" s="87"/>
      <c r="N14" s="23"/>
      <c r="O14" s="90"/>
      <c r="P14" s="239">
        <f t="shared" si="0"/>
        <v>0</v>
      </c>
      <c r="Q14" s="75"/>
      <c r="U14" s="349"/>
      <c r="V14" s="146" t="s">
        <v>14</v>
      </c>
      <c r="W14" s="149">
        <f>SUMIF($C$114:$C$163,V14,$P$114:$P$163)</f>
        <v>0</v>
      </c>
    </row>
    <row r="15" spans="1:23" ht="18" customHeight="1">
      <c r="A15" s="317">
        <v>9</v>
      </c>
      <c r="B15" s="318"/>
      <c r="C15" s="9"/>
      <c r="D15" s="102"/>
      <c r="E15" s="86"/>
      <c r="F15" s="22"/>
      <c r="G15" s="86"/>
      <c r="H15" s="81"/>
      <c r="I15" s="11"/>
      <c r="J15" s="87"/>
      <c r="K15" s="82"/>
      <c r="L15" s="11"/>
      <c r="M15" s="87"/>
      <c r="N15" s="23"/>
      <c r="O15" s="90"/>
      <c r="P15" s="239">
        <f t="shared" si="0"/>
        <v>0</v>
      </c>
      <c r="Q15" s="75"/>
      <c r="U15" s="350"/>
      <c r="V15" s="144" t="s">
        <v>50</v>
      </c>
      <c r="W15" s="147">
        <f>SUM(W11:W14)</f>
        <v>0</v>
      </c>
    </row>
    <row r="16" spans="1:23" ht="18" customHeight="1">
      <c r="A16" s="317">
        <v>10</v>
      </c>
      <c r="B16" s="318"/>
      <c r="C16" s="9"/>
      <c r="D16" s="102"/>
      <c r="E16" s="86"/>
      <c r="F16" s="22"/>
      <c r="G16" s="86"/>
      <c r="H16" s="81"/>
      <c r="I16" s="11"/>
      <c r="J16" s="87"/>
      <c r="K16" s="82"/>
      <c r="L16" s="11"/>
      <c r="M16" s="87"/>
      <c r="N16" s="23"/>
      <c r="O16" s="90"/>
      <c r="P16" s="239">
        <f t="shared" si="0"/>
        <v>0</v>
      </c>
      <c r="Q16" s="75"/>
      <c r="U16" s="351" t="s">
        <v>0</v>
      </c>
      <c r="V16" s="351"/>
      <c r="W16" s="186">
        <f>SUM(W9:W14)</f>
        <v>0</v>
      </c>
    </row>
    <row r="17" spans="1:23" ht="18" customHeight="1" thickBot="1">
      <c r="A17" s="317">
        <v>11</v>
      </c>
      <c r="B17" s="318"/>
      <c r="C17" s="9"/>
      <c r="D17" s="102"/>
      <c r="E17" s="86"/>
      <c r="F17" s="22"/>
      <c r="G17" s="86"/>
      <c r="H17" s="81"/>
      <c r="I17" s="11"/>
      <c r="J17" s="87"/>
      <c r="K17" s="82"/>
      <c r="L17" s="11"/>
      <c r="M17" s="87"/>
      <c r="N17" s="23"/>
      <c r="O17" s="90"/>
      <c r="P17" s="239">
        <f t="shared" si="0"/>
        <v>0</v>
      </c>
      <c r="Q17" s="75"/>
      <c r="U17" s="352" t="s">
        <v>15</v>
      </c>
      <c r="V17" s="352"/>
      <c r="W17" s="187">
        <f>SUMIF($C$114:$C$163,U17,$P$114:$P$163)</f>
        <v>0</v>
      </c>
    </row>
    <row r="18" spans="1:23" ht="18" customHeight="1" thickTop="1" thickBot="1">
      <c r="A18" s="317">
        <v>12</v>
      </c>
      <c r="B18" s="318"/>
      <c r="C18" s="9"/>
      <c r="D18" s="102"/>
      <c r="E18" s="86"/>
      <c r="F18" s="22"/>
      <c r="G18" s="87"/>
      <c r="H18" s="82"/>
      <c r="I18" s="11"/>
      <c r="J18" s="87"/>
      <c r="K18" s="82"/>
      <c r="L18" s="11"/>
      <c r="M18" s="87"/>
      <c r="N18" s="23"/>
      <c r="O18" s="90"/>
      <c r="P18" s="239">
        <f t="shared" si="0"/>
        <v>0</v>
      </c>
      <c r="Q18" s="75"/>
      <c r="U18" s="353" t="s">
        <v>16</v>
      </c>
      <c r="V18" s="354"/>
      <c r="W18" s="150">
        <f>SUM(W16:W17)</f>
        <v>0</v>
      </c>
    </row>
    <row r="19" spans="1:23" ht="18" customHeight="1" thickTop="1">
      <c r="A19" s="317">
        <v>13</v>
      </c>
      <c r="B19" s="318"/>
      <c r="C19" s="9"/>
      <c r="D19" s="102"/>
      <c r="E19" s="86"/>
      <c r="F19" s="22"/>
      <c r="G19" s="87"/>
      <c r="H19" s="82"/>
      <c r="I19" s="11"/>
      <c r="J19" s="87"/>
      <c r="K19" s="82"/>
      <c r="L19" s="11"/>
      <c r="M19" s="87"/>
      <c r="N19" s="23"/>
      <c r="O19" s="90"/>
      <c r="P19" s="239">
        <f t="shared" si="0"/>
        <v>0</v>
      </c>
      <c r="Q19" s="75"/>
      <c r="U19" s="54"/>
      <c r="V19" s="54"/>
      <c r="W19" s="55"/>
    </row>
    <row r="20" spans="1:23" ht="18" customHeight="1">
      <c r="A20" s="317">
        <v>14</v>
      </c>
      <c r="B20" s="318"/>
      <c r="C20" s="9"/>
      <c r="D20" s="102"/>
      <c r="E20" s="86"/>
      <c r="F20" s="22"/>
      <c r="G20" s="87"/>
      <c r="H20" s="82"/>
      <c r="I20" s="11"/>
      <c r="J20" s="87"/>
      <c r="K20" s="82"/>
      <c r="L20" s="11"/>
      <c r="M20" s="87"/>
      <c r="N20" s="23"/>
      <c r="O20" s="90"/>
      <c r="P20" s="239">
        <f t="shared" si="0"/>
        <v>0</v>
      </c>
      <c r="Q20" s="75"/>
      <c r="U20" s="142" t="s">
        <v>136</v>
      </c>
      <c r="V20" s="54"/>
      <c r="W20" s="231" t="s">
        <v>10</v>
      </c>
    </row>
    <row r="21" spans="1:23" ht="18" customHeight="1">
      <c r="A21" s="317">
        <v>15</v>
      </c>
      <c r="B21" s="318"/>
      <c r="C21" s="9"/>
      <c r="D21" s="102"/>
      <c r="E21" s="86"/>
      <c r="F21" s="22"/>
      <c r="G21" s="87"/>
      <c r="H21" s="82"/>
      <c r="I21" s="11"/>
      <c r="J21" s="87"/>
      <c r="K21" s="82"/>
      <c r="L21" s="11"/>
      <c r="M21" s="87"/>
      <c r="N21" s="23"/>
      <c r="O21" s="90"/>
      <c r="P21" s="239">
        <f t="shared" si="0"/>
        <v>0</v>
      </c>
      <c r="Q21" s="75"/>
      <c r="U21" s="355" t="s">
        <v>17</v>
      </c>
      <c r="V21" s="356"/>
      <c r="W21" s="126" t="s">
        <v>47</v>
      </c>
    </row>
    <row r="22" spans="1:23" ht="18" customHeight="1">
      <c r="A22" s="317">
        <v>16</v>
      </c>
      <c r="B22" s="318"/>
      <c r="C22" s="9"/>
      <c r="D22" s="102"/>
      <c r="E22" s="86"/>
      <c r="F22" s="22"/>
      <c r="G22" s="87"/>
      <c r="H22" s="82"/>
      <c r="I22" s="11"/>
      <c r="J22" s="87"/>
      <c r="K22" s="82"/>
      <c r="L22" s="11"/>
      <c r="M22" s="87"/>
      <c r="N22" s="23"/>
      <c r="O22" s="90"/>
      <c r="P22" s="239">
        <f t="shared" si="0"/>
        <v>0</v>
      </c>
      <c r="Q22" s="75"/>
      <c r="U22" s="311" t="s">
        <v>18</v>
      </c>
      <c r="V22" s="156" t="s">
        <v>77</v>
      </c>
      <c r="W22" s="157">
        <f t="shared" ref="W22:W33" si="1">SUMIFS($P$7:$P$105,$C$7:$C$105,$V22,$Q$7:$Q$105,"")</f>
        <v>0</v>
      </c>
    </row>
    <row r="23" spans="1:23" ht="18" customHeight="1">
      <c r="A23" s="317">
        <v>17</v>
      </c>
      <c r="B23" s="318"/>
      <c r="C23" s="9"/>
      <c r="D23" s="102"/>
      <c r="E23" s="86"/>
      <c r="F23" s="22"/>
      <c r="G23" s="86"/>
      <c r="H23" s="81"/>
      <c r="I23" s="11"/>
      <c r="J23" s="86"/>
      <c r="K23" s="82"/>
      <c r="L23" s="17"/>
      <c r="M23" s="87"/>
      <c r="N23" s="23"/>
      <c r="O23" s="90"/>
      <c r="P23" s="239">
        <f t="shared" si="0"/>
        <v>0</v>
      </c>
      <c r="Q23" s="75"/>
      <c r="U23" s="312"/>
      <c r="V23" s="158" t="s">
        <v>78</v>
      </c>
      <c r="W23" s="159">
        <f t="shared" si="1"/>
        <v>0</v>
      </c>
    </row>
    <row r="24" spans="1:23" ht="18" customHeight="1">
      <c r="A24" s="317">
        <v>18</v>
      </c>
      <c r="B24" s="318"/>
      <c r="C24" s="9"/>
      <c r="D24" s="102"/>
      <c r="E24" s="86"/>
      <c r="F24" s="22"/>
      <c r="G24" s="86"/>
      <c r="H24" s="81"/>
      <c r="I24" s="11"/>
      <c r="J24" s="86"/>
      <c r="K24" s="82"/>
      <c r="L24" s="17"/>
      <c r="M24" s="87"/>
      <c r="N24" s="23"/>
      <c r="O24" s="90"/>
      <c r="P24" s="239">
        <f t="shared" si="0"/>
        <v>0</v>
      </c>
      <c r="Q24" s="75"/>
      <c r="U24" s="312"/>
      <c r="V24" s="158" t="s">
        <v>79</v>
      </c>
      <c r="W24" s="159">
        <f t="shared" si="1"/>
        <v>0</v>
      </c>
    </row>
    <row r="25" spans="1:23" ht="18" customHeight="1">
      <c r="A25" s="317">
        <v>19</v>
      </c>
      <c r="B25" s="318"/>
      <c r="C25" s="9"/>
      <c r="D25" s="102"/>
      <c r="E25" s="86"/>
      <c r="F25" s="22"/>
      <c r="G25" s="86"/>
      <c r="H25" s="81"/>
      <c r="I25" s="11"/>
      <c r="J25" s="86"/>
      <c r="K25" s="82"/>
      <c r="L25" s="17"/>
      <c r="M25" s="87"/>
      <c r="N25" s="23"/>
      <c r="O25" s="90"/>
      <c r="P25" s="239">
        <f t="shared" si="0"/>
        <v>0</v>
      </c>
      <c r="Q25" s="75"/>
      <c r="U25" s="312"/>
      <c r="V25" s="158" t="s">
        <v>1</v>
      </c>
      <c r="W25" s="159">
        <f t="shared" si="1"/>
        <v>0</v>
      </c>
    </row>
    <row r="26" spans="1:23" ht="18" customHeight="1">
      <c r="A26" s="317">
        <v>20</v>
      </c>
      <c r="B26" s="318"/>
      <c r="C26" s="9"/>
      <c r="D26" s="102"/>
      <c r="E26" s="86"/>
      <c r="F26" s="22"/>
      <c r="G26" s="86"/>
      <c r="H26" s="81"/>
      <c r="I26" s="11"/>
      <c r="J26" s="87"/>
      <c r="K26" s="82"/>
      <c r="L26" s="11"/>
      <c r="M26" s="87"/>
      <c r="N26" s="23"/>
      <c r="O26" s="90"/>
      <c r="P26" s="239">
        <f t="shared" si="0"/>
        <v>0</v>
      </c>
      <c r="Q26" s="75"/>
      <c r="U26" s="312"/>
      <c r="V26" s="158" t="s">
        <v>81</v>
      </c>
      <c r="W26" s="159">
        <f t="shared" si="1"/>
        <v>0</v>
      </c>
    </row>
    <row r="27" spans="1:23" ht="18" customHeight="1">
      <c r="A27" s="317">
        <v>21</v>
      </c>
      <c r="B27" s="318"/>
      <c r="C27" s="9"/>
      <c r="D27" s="102"/>
      <c r="E27" s="86"/>
      <c r="F27" s="22"/>
      <c r="G27" s="86"/>
      <c r="H27" s="81"/>
      <c r="I27" s="11"/>
      <c r="J27" s="87"/>
      <c r="K27" s="82"/>
      <c r="L27" s="11"/>
      <c r="M27" s="87"/>
      <c r="N27" s="23"/>
      <c r="O27" s="90"/>
      <c r="P27" s="239">
        <f t="shared" si="0"/>
        <v>0</v>
      </c>
      <c r="Q27" s="75"/>
      <c r="U27" s="312"/>
      <c r="V27" s="158" t="s">
        <v>82</v>
      </c>
      <c r="W27" s="159">
        <f t="shared" si="1"/>
        <v>0</v>
      </c>
    </row>
    <row r="28" spans="1:23" ht="18" customHeight="1">
      <c r="A28" s="317">
        <v>22</v>
      </c>
      <c r="B28" s="318"/>
      <c r="C28" s="9"/>
      <c r="D28" s="102"/>
      <c r="E28" s="86"/>
      <c r="F28" s="22"/>
      <c r="G28" s="86"/>
      <c r="H28" s="81"/>
      <c r="I28" s="11"/>
      <c r="J28" s="87"/>
      <c r="K28" s="82"/>
      <c r="L28" s="11"/>
      <c r="M28" s="87"/>
      <c r="N28" s="23"/>
      <c r="O28" s="90"/>
      <c r="P28" s="239">
        <f t="shared" si="0"/>
        <v>0</v>
      </c>
      <c r="Q28" s="75"/>
      <c r="U28" s="312"/>
      <c r="V28" s="158" t="s">
        <v>83</v>
      </c>
      <c r="W28" s="159">
        <f t="shared" si="1"/>
        <v>0</v>
      </c>
    </row>
    <row r="29" spans="1:23" ht="18" customHeight="1">
      <c r="A29" s="317">
        <v>23</v>
      </c>
      <c r="B29" s="318"/>
      <c r="C29" s="9"/>
      <c r="D29" s="102"/>
      <c r="E29" s="86"/>
      <c r="F29" s="22"/>
      <c r="G29" s="86"/>
      <c r="H29" s="81"/>
      <c r="I29" s="11"/>
      <c r="J29" s="87"/>
      <c r="K29" s="82"/>
      <c r="L29" s="11"/>
      <c r="M29" s="87"/>
      <c r="N29" s="23"/>
      <c r="O29" s="90"/>
      <c r="P29" s="239">
        <f t="shared" si="0"/>
        <v>0</v>
      </c>
      <c r="Q29" s="75"/>
      <c r="U29" s="312"/>
      <c r="V29" s="158" t="s">
        <v>84</v>
      </c>
      <c r="W29" s="159">
        <f t="shared" si="1"/>
        <v>0</v>
      </c>
    </row>
    <row r="30" spans="1:23" ht="18" customHeight="1">
      <c r="A30" s="317">
        <v>24</v>
      </c>
      <c r="B30" s="318"/>
      <c r="C30" s="9"/>
      <c r="D30" s="102"/>
      <c r="E30" s="86"/>
      <c r="F30" s="22"/>
      <c r="G30" s="86"/>
      <c r="H30" s="81"/>
      <c r="I30" s="11"/>
      <c r="J30" s="87"/>
      <c r="K30" s="82"/>
      <c r="L30" s="11"/>
      <c r="M30" s="87"/>
      <c r="N30" s="23"/>
      <c r="O30" s="90"/>
      <c r="P30" s="239">
        <f t="shared" si="0"/>
        <v>0</v>
      </c>
      <c r="Q30" s="75"/>
      <c r="U30" s="312"/>
      <c r="V30" s="158" t="s">
        <v>85</v>
      </c>
      <c r="W30" s="159">
        <f t="shared" si="1"/>
        <v>0</v>
      </c>
    </row>
    <row r="31" spans="1:23" ht="18" customHeight="1">
      <c r="A31" s="317">
        <v>25</v>
      </c>
      <c r="B31" s="318"/>
      <c r="C31" s="9"/>
      <c r="D31" s="102"/>
      <c r="E31" s="86"/>
      <c r="F31" s="22"/>
      <c r="G31" s="86"/>
      <c r="H31" s="81"/>
      <c r="I31" s="11"/>
      <c r="J31" s="87"/>
      <c r="K31" s="82"/>
      <c r="L31" s="11"/>
      <c r="M31" s="87"/>
      <c r="N31" s="23"/>
      <c r="O31" s="90"/>
      <c r="P31" s="239">
        <f t="shared" si="0"/>
        <v>0</v>
      </c>
      <c r="Q31" s="75"/>
      <c r="U31" s="312"/>
      <c r="V31" s="158" t="s">
        <v>86</v>
      </c>
      <c r="W31" s="159">
        <f t="shared" si="1"/>
        <v>0</v>
      </c>
    </row>
    <row r="32" spans="1:23" ht="18" customHeight="1">
      <c r="A32" s="317">
        <v>26</v>
      </c>
      <c r="B32" s="318"/>
      <c r="C32" s="9"/>
      <c r="D32" s="102"/>
      <c r="E32" s="86"/>
      <c r="F32" s="22"/>
      <c r="G32" s="86"/>
      <c r="H32" s="81"/>
      <c r="I32" s="11"/>
      <c r="J32" s="87"/>
      <c r="K32" s="82"/>
      <c r="L32" s="11"/>
      <c r="M32" s="87"/>
      <c r="N32" s="23"/>
      <c r="O32" s="90"/>
      <c r="P32" s="239">
        <f t="shared" si="0"/>
        <v>0</v>
      </c>
      <c r="Q32" s="75"/>
      <c r="U32" s="312"/>
      <c r="V32" s="158" t="s">
        <v>129</v>
      </c>
      <c r="W32" s="159">
        <f t="shared" si="1"/>
        <v>0</v>
      </c>
    </row>
    <row r="33" spans="1:23" ht="18" customHeight="1">
      <c r="A33" s="317">
        <v>27</v>
      </c>
      <c r="B33" s="318"/>
      <c r="C33" s="9"/>
      <c r="D33" s="102"/>
      <c r="E33" s="86"/>
      <c r="F33" s="22"/>
      <c r="G33" s="86"/>
      <c r="H33" s="81"/>
      <c r="I33" s="11"/>
      <c r="J33" s="87"/>
      <c r="K33" s="82"/>
      <c r="L33" s="11"/>
      <c r="M33" s="87"/>
      <c r="N33" s="23"/>
      <c r="O33" s="90"/>
      <c r="P33" s="239">
        <f t="shared" si="0"/>
        <v>0</v>
      </c>
      <c r="Q33" s="75"/>
      <c r="U33" s="312"/>
      <c r="V33" s="158" t="s">
        <v>19</v>
      </c>
      <c r="W33" s="159">
        <f t="shared" si="1"/>
        <v>0</v>
      </c>
    </row>
    <row r="34" spans="1:23" ht="18" customHeight="1">
      <c r="A34" s="317">
        <v>28</v>
      </c>
      <c r="B34" s="318"/>
      <c r="C34" s="9"/>
      <c r="D34" s="102"/>
      <c r="E34" s="86"/>
      <c r="F34" s="22"/>
      <c r="G34" s="86"/>
      <c r="H34" s="81"/>
      <c r="I34" s="11"/>
      <c r="J34" s="87"/>
      <c r="K34" s="82"/>
      <c r="L34" s="11"/>
      <c r="M34" s="87"/>
      <c r="N34" s="23"/>
      <c r="O34" s="90"/>
      <c r="P34" s="239">
        <f t="shared" si="0"/>
        <v>0</v>
      </c>
      <c r="Q34" s="75"/>
      <c r="U34" s="312"/>
      <c r="V34" s="269" t="s">
        <v>171</v>
      </c>
      <c r="W34" s="159">
        <f>SUMIFS($P$7:$P$105,$C$7:$C$105,$V34,$Q$7:$Q$105,"")</f>
        <v>0</v>
      </c>
    </row>
    <row r="35" spans="1:23" ht="18" customHeight="1">
      <c r="A35" s="317">
        <v>29</v>
      </c>
      <c r="B35" s="318"/>
      <c r="C35" s="9"/>
      <c r="D35" s="102"/>
      <c r="E35" s="86"/>
      <c r="F35" s="22"/>
      <c r="G35" s="86"/>
      <c r="H35" s="81"/>
      <c r="I35" s="11"/>
      <c r="J35" s="87"/>
      <c r="K35" s="82"/>
      <c r="L35" s="11"/>
      <c r="M35" s="87"/>
      <c r="N35" s="23"/>
      <c r="O35" s="90"/>
      <c r="P35" s="239">
        <f t="shared" si="0"/>
        <v>0</v>
      </c>
      <c r="Q35" s="75"/>
      <c r="U35" s="313"/>
      <c r="V35" s="160" t="s">
        <v>140</v>
      </c>
      <c r="W35" s="161">
        <f>SUM(W22:W33)</f>
        <v>0</v>
      </c>
    </row>
    <row r="36" spans="1:23" ht="18" customHeight="1">
      <c r="A36" s="317">
        <v>30</v>
      </c>
      <c r="B36" s="318"/>
      <c r="C36" s="9"/>
      <c r="D36" s="102"/>
      <c r="E36" s="86"/>
      <c r="F36" s="22"/>
      <c r="G36" s="86"/>
      <c r="H36" s="81"/>
      <c r="I36" s="11"/>
      <c r="J36" s="87"/>
      <c r="K36" s="82"/>
      <c r="L36" s="11"/>
      <c r="M36" s="87"/>
      <c r="N36" s="23"/>
      <c r="O36" s="90"/>
      <c r="P36" s="239">
        <f t="shared" si="0"/>
        <v>0</v>
      </c>
      <c r="Q36" s="75"/>
      <c r="U36" s="314" t="s">
        <v>133</v>
      </c>
      <c r="V36" s="152" t="s">
        <v>77</v>
      </c>
      <c r="W36" s="153">
        <f t="shared" ref="W36:W47" si="2">SUMIFS($P$7:$P$105,$C$7:$C$105,$V36,$Q$7:$Q$105,"○")</f>
        <v>0</v>
      </c>
    </row>
    <row r="37" spans="1:23" ht="18" customHeight="1">
      <c r="A37" s="317">
        <v>31</v>
      </c>
      <c r="B37" s="318"/>
      <c r="C37" s="9"/>
      <c r="D37" s="102"/>
      <c r="E37" s="86"/>
      <c r="F37" s="22"/>
      <c r="G37" s="86"/>
      <c r="H37" s="81"/>
      <c r="I37" s="11"/>
      <c r="J37" s="87"/>
      <c r="K37" s="82"/>
      <c r="L37" s="11"/>
      <c r="M37" s="87"/>
      <c r="N37" s="23"/>
      <c r="O37" s="90"/>
      <c r="P37" s="239">
        <f t="shared" si="0"/>
        <v>0</v>
      </c>
      <c r="Q37" s="75"/>
      <c r="U37" s="315"/>
      <c r="V37" s="154" t="s">
        <v>78</v>
      </c>
      <c r="W37" s="155">
        <f t="shared" si="2"/>
        <v>0</v>
      </c>
    </row>
    <row r="38" spans="1:23" ht="18" customHeight="1">
      <c r="A38" s="317">
        <v>32</v>
      </c>
      <c r="B38" s="318"/>
      <c r="C38" s="9"/>
      <c r="D38" s="102"/>
      <c r="E38" s="86"/>
      <c r="F38" s="22"/>
      <c r="G38" s="86"/>
      <c r="H38" s="81"/>
      <c r="I38" s="11"/>
      <c r="J38" s="87"/>
      <c r="K38" s="82"/>
      <c r="L38" s="11"/>
      <c r="M38" s="87"/>
      <c r="N38" s="23"/>
      <c r="O38" s="90"/>
      <c r="P38" s="239">
        <f t="shared" si="0"/>
        <v>0</v>
      </c>
      <c r="Q38" s="75"/>
      <c r="U38" s="315"/>
      <c r="V38" s="154" t="s">
        <v>79</v>
      </c>
      <c r="W38" s="155">
        <f t="shared" si="2"/>
        <v>0</v>
      </c>
    </row>
    <row r="39" spans="1:23" ht="18" customHeight="1">
      <c r="A39" s="317">
        <v>33</v>
      </c>
      <c r="B39" s="318"/>
      <c r="C39" s="9"/>
      <c r="D39" s="102"/>
      <c r="E39" s="86"/>
      <c r="F39" s="22"/>
      <c r="G39" s="86"/>
      <c r="H39" s="81"/>
      <c r="I39" s="11"/>
      <c r="J39" s="87"/>
      <c r="K39" s="82"/>
      <c r="L39" s="11"/>
      <c r="M39" s="87"/>
      <c r="N39" s="23"/>
      <c r="O39" s="90"/>
      <c r="P39" s="239">
        <f t="shared" si="0"/>
        <v>0</v>
      </c>
      <c r="Q39" s="75"/>
      <c r="U39" s="315"/>
      <c r="V39" s="154" t="s">
        <v>1</v>
      </c>
      <c r="W39" s="155">
        <f t="shared" si="2"/>
        <v>0</v>
      </c>
    </row>
    <row r="40" spans="1:23" ht="18" customHeight="1">
      <c r="A40" s="317">
        <v>34</v>
      </c>
      <c r="B40" s="318"/>
      <c r="C40" s="9"/>
      <c r="D40" s="102"/>
      <c r="E40" s="86"/>
      <c r="F40" s="22"/>
      <c r="G40" s="86"/>
      <c r="H40" s="81"/>
      <c r="I40" s="11"/>
      <c r="J40" s="87"/>
      <c r="K40" s="82"/>
      <c r="L40" s="11"/>
      <c r="M40" s="87"/>
      <c r="N40" s="23"/>
      <c r="O40" s="90"/>
      <c r="P40" s="239">
        <f t="shared" si="0"/>
        <v>0</v>
      </c>
      <c r="Q40" s="75"/>
      <c r="U40" s="315"/>
      <c r="V40" s="154" t="s">
        <v>81</v>
      </c>
      <c r="W40" s="155">
        <f t="shared" si="2"/>
        <v>0</v>
      </c>
    </row>
    <row r="41" spans="1:23" ht="18" customHeight="1">
      <c r="A41" s="317">
        <v>35</v>
      </c>
      <c r="B41" s="318"/>
      <c r="C41" s="9"/>
      <c r="D41" s="102"/>
      <c r="E41" s="86"/>
      <c r="F41" s="22"/>
      <c r="G41" s="86"/>
      <c r="H41" s="81"/>
      <c r="I41" s="11"/>
      <c r="J41" s="87"/>
      <c r="K41" s="82"/>
      <c r="L41" s="11"/>
      <c r="M41" s="87"/>
      <c r="N41" s="23"/>
      <c r="O41" s="90"/>
      <c r="P41" s="239">
        <f t="shared" si="0"/>
        <v>0</v>
      </c>
      <c r="Q41" s="75"/>
      <c r="U41" s="315"/>
      <c r="V41" s="154" t="s">
        <v>82</v>
      </c>
      <c r="W41" s="155">
        <f t="shared" si="2"/>
        <v>0</v>
      </c>
    </row>
    <row r="42" spans="1:23" ht="18" customHeight="1">
      <c r="A42" s="317">
        <v>36</v>
      </c>
      <c r="B42" s="318"/>
      <c r="C42" s="9"/>
      <c r="D42" s="102"/>
      <c r="E42" s="86"/>
      <c r="F42" s="22"/>
      <c r="G42" s="87"/>
      <c r="H42" s="82"/>
      <c r="I42" s="11"/>
      <c r="J42" s="87"/>
      <c r="K42" s="82"/>
      <c r="L42" s="11"/>
      <c r="M42" s="87"/>
      <c r="N42" s="23"/>
      <c r="O42" s="90"/>
      <c r="P42" s="239">
        <f t="shared" si="0"/>
        <v>0</v>
      </c>
      <c r="Q42" s="75"/>
      <c r="U42" s="315"/>
      <c r="V42" s="154" t="s">
        <v>83</v>
      </c>
      <c r="W42" s="155">
        <f t="shared" si="2"/>
        <v>0</v>
      </c>
    </row>
    <row r="43" spans="1:23" ht="18" customHeight="1">
      <c r="A43" s="317">
        <v>37</v>
      </c>
      <c r="B43" s="318"/>
      <c r="C43" s="9"/>
      <c r="D43" s="102"/>
      <c r="E43" s="86"/>
      <c r="F43" s="22"/>
      <c r="G43" s="86"/>
      <c r="H43" s="81"/>
      <c r="I43" s="11"/>
      <c r="J43" s="87"/>
      <c r="K43" s="82"/>
      <c r="L43" s="11"/>
      <c r="M43" s="87"/>
      <c r="N43" s="23"/>
      <c r="O43" s="90"/>
      <c r="P43" s="239">
        <f t="shared" si="0"/>
        <v>0</v>
      </c>
      <c r="Q43" s="75"/>
      <c r="U43" s="315"/>
      <c r="V43" s="154" t="s">
        <v>84</v>
      </c>
      <c r="W43" s="155">
        <f t="shared" si="2"/>
        <v>0</v>
      </c>
    </row>
    <row r="44" spans="1:23" ht="18" customHeight="1">
      <c r="A44" s="317">
        <v>38</v>
      </c>
      <c r="B44" s="318"/>
      <c r="C44" s="9"/>
      <c r="D44" s="102"/>
      <c r="E44" s="86"/>
      <c r="F44" s="22"/>
      <c r="G44" s="86"/>
      <c r="H44" s="81"/>
      <c r="I44" s="11"/>
      <c r="J44" s="87"/>
      <c r="K44" s="82"/>
      <c r="L44" s="11"/>
      <c r="M44" s="87"/>
      <c r="N44" s="23"/>
      <c r="O44" s="90"/>
      <c r="P44" s="239">
        <f t="shared" si="0"/>
        <v>0</v>
      </c>
      <c r="Q44" s="75"/>
      <c r="U44" s="315"/>
      <c r="V44" s="154" t="s">
        <v>85</v>
      </c>
      <c r="W44" s="155">
        <f t="shared" si="2"/>
        <v>0</v>
      </c>
    </row>
    <row r="45" spans="1:23" ht="18" customHeight="1">
      <c r="A45" s="317">
        <v>39</v>
      </c>
      <c r="B45" s="318"/>
      <c r="C45" s="9"/>
      <c r="D45" s="102"/>
      <c r="E45" s="86"/>
      <c r="F45" s="23"/>
      <c r="G45" s="87"/>
      <c r="H45" s="82"/>
      <c r="I45" s="11"/>
      <c r="J45" s="87"/>
      <c r="K45" s="82"/>
      <c r="L45" s="11"/>
      <c r="M45" s="87"/>
      <c r="N45" s="23"/>
      <c r="O45" s="90"/>
      <c r="P45" s="239">
        <f t="shared" si="0"/>
        <v>0</v>
      </c>
      <c r="Q45" s="75"/>
      <c r="U45" s="315"/>
      <c r="V45" s="154" t="s">
        <v>86</v>
      </c>
      <c r="W45" s="155">
        <f t="shared" si="2"/>
        <v>0</v>
      </c>
    </row>
    <row r="46" spans="1:23" ht="18" customHeight="1">
      <c r="A46" s="317">
        <v>40</v>
      </c>
      <c r="B46" s="318"/>
      <c r="C46" s="9"/>
      <c r="D46" s="102"/>
      <c r="E46" s="86"/>
      <c r="F46" s="23"/>
      <c r="G46" s="87"/>
      <c r="H46" s="82"/>
      <c r="I46" s="11"/>
      <c r="J46" s="87"/>
      <c r="K46" s="82"/>
      <c r="L46" s="11"/>
      <c r="M46" s="87"/>
      <c r="N46" s="23"/>
      <c r="O46" s="90"/>
      <c r="P46" s="239">
        <f t="shared" si="0"/>
        <v>0</v>
      </c>
      <c r="Q46" s="75"/>
      <c r="U46" s="315"/>
      <c r="V46" s="154" t="s">
        <v>129</v>
      </c>
      <c r="W46" s="155">
        <f t="shared" si="2"/>
        <v>0</v>
      </c>
    </row>
    <row r="47" spans="1:23" ht="18" customHeight="1">
      <c r="A47" s="317">
        <v>41</v>
      </c>
      <c r="B47" s="318"/>
      <c r="C47" s="9"/>
      <c r="D47" s="102"/>
      <c r="E47" s="86"/>
      <c r="F47" s="23"/>
      <c r="G47" s="87"/>
      <c r="H47" s="82"/>
      <c r="I47" s="11"/>
      <c r="J47" s="87"/>
      <c r="K47" s="82"/>
      <c r="L47" s="11"/>
      <c r="M47" s="87"/>
      <c r="N47" s="23"/>
      <c r="O47" s="90"/>
      <c r="P47" s="239">
        <f t="shared" si="0"/>
        <v>0</v>
      </c>
      <c r="Q47" s="75"/>
      <c r="U47" s="315"/>
      <c r="V47" s="154" t="s">
        <v>19</v>
      </c>
      <c r="W47" s="155">
        <f t="shared" si="2"/>
        <v>0</v>
      </c>
    </row>
    <row r="48" spans="1:23" ht="18" customHeight="1">
      <c r="A48" s="317">
        <v>42</v>
      </c>
      <c r="B48" s="318"/>
      <c r="C48" s="118"/>
      <c r="D48" s="102"/>
      <c r="E48" s="86"/>
      <c r="F48" s="23"/>
      <c r="G48" s="87"/>
      <c r="H48" s="82"/>
      <c r="I48" s="11"/>
      <c r="J48" s="87"/>
      <c r="K48" s="82"/>
      <c r="L48" s="11"/>
      <c r="M48" s="87"/>
      <c r="N48" s="23"/>
      <c r="O48" s="90"/>
      <c r="P48" s="239">
        <f t="shared" si="0"/>
        <v>0</v>
      </c>
      <c r="Q48" s="75"/>
      <c r="U48" s="315"/>
      <c r="V48" s="162" t="s">
        <v>171</v>
      </c>
      <c r="W48" s="155">
        <f>SUMIFS($P$7:$P$105,$C$7:$C$105,$V48,$Q$7:$Q$105,"○")</f>
        <v>0</v>
      </c>
    </row>
    <row r="49" spans="1:23" ht="18" customHeight="1" thickBot="1">
      <c r="A49" s="317">
        <v>43</v>
      </c>
      <c r="B49" s="318"/>
      <c r="C49" s="118"/>
      <c r="D49" s="102"/>
      <c r="E49" s="86"/>
      <c r="F49" s="23"/>
      <c r="G49" s="87"/>
      <c r="H49" s="82"/>
      <c r="I49" s="11"/>
      <c r="J49" s="87"/>
      <c r="K49" s="82"/>
      <c r="L49" s="11"/>
      <c r="M49" s="87"/>
      <c r="N49" s="23"/>
      <c r="O49" s="90"/>
      <c r="P49" s="239">
        <f t="shared" si="0"/>
        <v>0</v>
      </c>
      <c r="Q49" s="75"/>
      <c r="U49" s="316"/>
      <c r="V49" s="162" t="s">
        <v>21</v>
      </c>
      <c r="W49" s="163">
        <f>SUM(W36:W47)</f>
        <v>0</v>
      </c>
    </row>
    <row r="50" spans="1:23" ht="18" customHeight="1" thickTop="1" thickBot="1">
      <c r="A50" s="317">
        <v>44</v>
      </c>
      <c r="B50" s="318"/>
      <c r="C50" s="118"/>
      <c r="D50" s="102"/>
      <c r="E50" s="86"/>
      <c r="F50" s="23"/>
      <c r="G50" s="87"/>
      <c r="H50" s="82"/>
      <c r="I50" s="11"/>
      <c r="J50" s="87"/>
      <c r="K50" s="82"/>
      <c r="L50" s="11"/>
      <c r="M50" s="87"/>
      <c r="N50" s="23"/>
      <c r="O50" s="90"/>
      <c r="P50" s="239">
        <f t="shared" si="0"/>
        <v>0</v>
      </c>
      <c r="Q50" s="75"/>
      <c r="U50" s="353" t="s">
        <v>48</v>
      </c>
      <c r="V50" s="354"/>
      <c r="W50" s="240">
        <f>W35+W49</f>
        <v>0</v>
      </c>
    </row>
    <row r="51" spans="1:23" ht="18" customHeight="1" thickTop="1">
      <c r="A51" s="317">
        <v>45</v>
      </c>
      <c r="B51" s="318"/>
      <c r="C51" s="118"/>
      <c r="D51" s="102"/>
      <c r="E51" s="86"/>
      <c r="F51" s="23"/>
      <c r="G51" s="87"/>
      <c r="H51" s="82"/>
      <c r="I51" s="11"/>
      <c r="J51" s="87"/>
      <c r="K51" s="82"/>
      <c r="L51" s="11"/>
      <c r="M51" s="87"/>
      <c r="N51" s="23"/>
      <c r="O51" s="90"/>
      <c r="P51" s="239">
        <f t="shared" si="0"/>
        <v>0</v>
      </c>
      <c r="Q51" s="75"/>
    </row>
    <row r="52" spans="1:23" ht="18" customHeight="1">
      <c r="A52" s="317">
        <v>46</v>
      </c>
      <c r="B52" s="318"/>
      <c r="C52" s="118"/>
      <c r="D52" s="102"/>
      <c r="E52" s="86"/>
      <c r="F52" s="23"/>
      <c r="G52" s="87"/>
      <c r="H52" s="82"/>
      <c r="I52" s="11"/>
      <c r="J52" s="87"/>
      <c r="K52" s="82"/>
      <c r="L52" s="11"/>
      <c r="M52" s="87"/>
      <c r="N52" s="23"/>
      <c r="O52" s="90"/>
      <c r="P52" s="239">
        <f t="shared" si="0"/>
        <v>0</v>
      </c>
      <c r="Q52" s="75"/>
    </row>
    <row r="53" spans="1:23" ht="18" customHeight="1">
      <c r="A53" s="317">
        <v>47</v>
      </c>
      <c r="B53" s="318"/>
      <c r="C53" s="118"/>
      <c r="D53" s="102"/>
      <c r="E53" s="86"/>
      <c r="F53" s="23"/>
      <c r="G53" s="87"/>
      <c r="H53" s="82"/>
      <c r="I53" s="11"/>
      <c r="J53" s="87"/>
      <c r="K53" s="82"/>
      <c r="L53" s="11"/>
      <c r="M53" s="87"/>
      <c r="N53" s="23"/>
      <c r="O53" s="90"/>
      <c r="P53" s="239">
        <f t="shared" si="0"/>
        <v>0</v>
      </c>
      <c r="Q53" s="75"/>
    </row>
    <row r="54" spans="1:23" ht="18" customHeight="1">
      <c r="A54" s="317">
        <v>48</v>
      </c>
      <c r="B54" s="318"/>
      <c r="C54" s="118"/>
      <c r="D54" s="102"/>
      <c r="E54" s="86"/>
      <c r="F54" s="23"/>
      <c r="G54" s="87"/>
      <c r="H54" s="82"/>
      <c r="I54" s="11"/>
      <c r="J54" s="87"/>
      <c r="K54" s="82"/>
      <c r="L54" s="11"/>
      <c r="M54" s="87"/>
      <c r="N54" s="23"/>
      <c r="O54" s="90"/>
      <c r="P54" s="239">
        <f t="shared" si="0"/>
        <v>0</v>
      </c>
      <c r="Q54" s="75"/>
    </row>
    <row r="55" spans="1:23" ht="18" customHeight="1">
      <c r="A55" s="317">
        <v>49</v>
      </c>
      <c r="B55" s="318"/>
      <c r="C55" s="118"/>
      <c r="D55" s="102"/>
      <c r="E55" s="86"/>
      <c r="F55" s="23"/>
      <c r="G55" s="87"/>
      <c r="H55" s="82"/>
      <c r="I55" s="11"/>
      <c r="J55" s="87"/>
      <c r="K55" s="82"/>
      <c r="L55" s="11"/>
      <c r="M55" s="87"/>
      <c r="N55" s="23"/>
      <c r="O55" s="90"/>
      <c r="P55" s="239">
        <f t="shared" si="0"/>
        <v>0</v>
      </c>
      <c r="Q55" s="75"/>
    </row>
    <row r="56" spans="1:23" ht="18" customHeight="1">
      <c r="A56" s="317">
        <v>50</v>
      </c>
      <c r="B56" s="318"/>
      <c r="C56" s="118"/>
      <c r="D56" s="102"/>
      <c r="E56" s="86"/>
      <c r="F56" s="23"/>
      <c r="G56" s="87"/>
      <c r="H56" s="82"/>
      <c r="I56" s="11"/>
      <c r="J56" s="87"/>
      <c r="K56" s="82"/>
      <c r="L56" s="11"/>
      <c r="M56" s="87"/>
      <c r="N56" s="23"/>
      <c r="O56" s="90"/>
      <c r="P56" s="239">
        <f t="shared" si="0"/>
        <v>0</v>
      </c>
      <c r="Q56" s="75"/>
    </row>
    <row r="57" spans="1:23" ht="18" hidden="1" customHeight="1">
      <c r="A57" s="317">
        <v>51</v>
      </c>
      <c r="B57" s="318"/>
      <c r="C57" s="118"/>
      <c r="D57" s="102"/>
      <c r="E57" s="86"/>
      <c r="F57" s="23"/>
      <c r="G57" s="87"/>
      <c r="H57" s="82"/>
      <c r="I57" s="11"/>
      <c r="J57" s="87"/>
      <c r="K57" s="82"/>
      <c r="L57" s="11"/>
      <c r="M57" s="87"/>
      <c r="N57" s="23"/>
      <c r="O57" s="90"/>
      <c r="P57" s="239">
        <f t="shared" si="0"/>
        <v>0</v>
      </c>
      <c r="Q57" s="75"/>
    </row>
    <row r="58" spans="1:23" ht="18" hidden="1" customHeight="1">
      <c r="A58" s="317">
        <v>52</v>
      </c>
      <c r="B58" s="318"/>
      <c r="C58" s="118"/>
      <c r="D58" s="102"/>
      <c r="E58" s="86"/>
      <c r="F58" s="23"/>
      <c r="G58" s="87"/>
      <c r="H58" s="82"/>
      <c r="I58" s="11"/>
      <c r="J58" s="87"/>
      <c r="K58" s="82"/>
      <c r="L58" s="11"/>
      <c r="M58" s="87"/>
      <c r="N58" s="23"/>
      <c r="O58" s="90"/>
      <c r="P58" s="239">
        <f t="shared" si="0"/>
        <v>0</v>
      </c>
      <c r="Q58" s="75"/>
    </row>
    <row r="59" spans="1:23" ht="18" hidden="1" customHeight="1">
      <c r="A59" s="317">
        <v>53</v>
      </c>
      <c r="B59" s="318"/>
      <c r="C59" s="118"/>
      <c r="D59" s="102"/>
      <c r="E59" s="86"/>
      <c r="F59" s="23"/>
      <c r="G59" s="87"/>
      <c r="H59" s="82"/>
      <c r="I59" s="11"/>
      <c r="J59" s="87"/>
      <c r="K59" s="82"/>
      <c r="L59" s="11"/>
      <c r="M59" s="87"/>
      <c r="N59" s="23"/>
      <c r="O59" s="90"/>
      <c r="P59" s="239">
        <f t="shared" si="0"/>
        <v>0</v>
      </c>
      <c r="Q59" s="75"/>
    </row>
    <row r="60" spans="1:23" ht="18" hidden="1" customHeight="1">
      <c r="A60" s="317">
        <v>54</v>
      </c>
      <c r="B60" s="318"/>
      <c r="C60" s="118"/>
      <c r="D60" s="102"/>
      <c r="E60" s="86"/>
      <c r="F60" s="23"/>
      <c r="G60" s="87"/>
      <c r="H60" s="82"/>
      <c r="I60" s="11"/>
      <c r="J60" s="87"/>
      <c r="K60" s="82"/>
      <c r="L60" s="11"/>
      <c r="M60" s="87"/>
      <c r="N60" s="23"/>
      <c r="O60" s="90"/>
      <c r="P60" s="239">
        <f t="shared" si="0"/>
        <v>0</v>
      </c>
      <c r="Q60" s="75"/>
    </row>
    <row r="61" spans="1:23" ht="18" hidden="1" customHeight="1">
      <c r="A61" s="317">
        <v>55</v>
      </c>
      <c r="B61" s="318"/>
      <c r="C61" s="118"/>
      <c r="D61" s="102"/>
      <c r="E61" s="86"/>
      <c r="F61" s="23"/>
      <c r="G61" s="87"/>
      <c r="H61" s="82"/>
      <c r="I61" s="11"/>
      <c r="J61" s="87"/>
      <c r="K61" s="82"/>
      <c r="L61" s="11"/>
      <c r="M61" s="87"/>
      <c r="N61" s="23"/>
      <c r="O61" s="90"/>
      <c r="P61" s="239">
        <f t="shared" si="0"/>
        <v>0</v>
      </c>
      <c r="Q61" s="75"/>
    </row>
    <row r="62" spans="1:23" ht="18" hidden="1" customHeight="1">
      <c r="A62" s="317">
        <v>56</v>
      </c>
      <c r="B62" s="318"/>
      <c r="C62" s="118"/>
      <c r="D62" s="102"/>
      <c r="E62" s="86"/>
      <c r="F62" s="23"/>
      <c r="G62" s="87"/>
      <c r="H62" s="82"/>
      <c r="I62" s="11"/>
      <c r="J62" s="87"/>
      <c r="K62" s="82"/>
      <c r="L62" s="11"/>
      <c r="M62" s="87"/>
      <c r="N62" s="23"/>
      <c r="O62" s="90"/>
      <c r="P62" s="239">
        <f t="shared" si="0"/>
        <v>0</v>
      </c>
      <c r="Q62" s="75"/>
    </row>
    <row r="63" spans="1:23" ht="18" hidden="1" customHeight="1">
      <c r="A63" s="317">
        <v>57</v>
      </c>
      <c r="B63" s="318"/>
      <c r="C63" s="118"/>
      <c r="D63" s="102"/>
      <c r="E63" s="86"/>
      <c r="F63" s="23"/>
      <c r="G63" s="87"/>
      <c r="H63" s="82"/>
      <c r="I63" s="11"/>
      <c r="J63" s="87"/>
      <c r="K63" s="82"/>
      <c r="L63" s="11"/>
      <c r="M63" s="87"/>
      <c r="N63" s="23"/>
      <c r="O63" s="90"/>
      <c r="P63" s="239">
        <f t="shared" si="0"/>
        <v>0</v>
      </c>
      <c r="Q63" s="75"/>
    </row>
    <row r="64" spans="1:23" ht="18" hidden="1" customHeight="1">
      <c r="A64" s="317">
        <v>58</v>
      </c>
      <c r="B64" s="318"/>
      <c r="C64" s="118"/>
      <c r="D64" s="102"/>
      <c r="E64" s="86"/>
      <c r="F64" s="23"/>
      <c r="G64" s="87"/>
      <c r="H64" s="82"/>
      <c r="I64" s="11"/>
      <c r="J64" s="87"/>
      <c r="K64" s="82"/>
      <c r="L64" s="11"/>
      <c r="M64" s="87"/>
      <c r="N64" s="23"/>
      <c r="O64" s="90"/>
      <c r="P64" s="239">
        <f t="shared" si="0"/>
        <v>0</v>
      </c>
      <c r="Q64" s="75"/>
    </row>
    <row r="65" spans="1:17" ht="18" hidden="1" customHeight="1">
      <c r="A65" s="317">
        <v>59</v>
      </c>
      <c r="B65" s="318"/>
      <c r="C65" s="118"/>
      <c r="D65" s="102"/>
      <c r="E65" s="86"/>
      <c r="F65" s="23"/>
      <c r="G65" s="87"/>
      <c r="H65" s="82"/>
      <c r="I65" s="11"/>
      <c r="J65" s="87"/>
      <c r="K65" s="82"/>
      <c r="L65" s="11"/>
      <c r="M65" s="87"/>
      <c r="N65" s="23"/>
      <c r="O65" s="90"/>
      <c r="P65" s="239">
        <f t="shared" si="0"/>
        <v>0</v>
      </c>
      <c r="Q65" s="75"/>
    </row>
    <row r="66" spans="1:17" ht="18" hidden="1" customHeight="1">
      <c r="A66" s="317">
        <v>60</v>
      </c>
      <c r="B66" s="318"/>
      <c r="C66" s="118"/>
      <c r="D66" s="102"/>
      <c r="E66" s="86"/>
      <c r="F66" s="23"/>
      <c r="G66" s="87"/>
      <c r="H66" s="82"/>
      <c r="I66" s="11"/>
      <c r="J66" s="87"/>
      <c r="K66" s="82"/>
      <c r="L66" s="11"/>
      <c r="M66" s="87"/>
      <c r="N66" s="23"/>
      <c r="O66" s="90"/>
      <c r="P66" s="239">
        <f t="shared" si="0"/>
        <v>0</v>
      </c>
      <c r="Q66" s="75"/>
    </row>
    <row r="67" spans="1:17" ht="18" hidden="1" customHeight="1">
      <c r="A67" s="317">
        <v>61</v>
      </c>
      <c r="B67" s="318"/>
      <c r="C67" s="118"/>
      <c r="D67" s="102"/>
      <c r="E67" s="86"/>
      <c r="F67" s="23"/>
      <c r="G67" s="87"/>
      <c r="H67" s="82"/>
      <c r="I67" s="11"/>
      <c r="J67" s="87"/>
      <c r="K67" s="82"/>
      <c r="L67" s="11"/>
      <c r="M67" s="87"/>
      <c r="N67" s="23"/>
      <c r="O67" s="90"/>
      <c r="P67" s="239">
        <f t="shared" si="0"/>
        <v>0</v>
      </c>
      <c r="Q67" s="75"/>
    </row>
    <row r="68" spans="1:17" ht="18" hidden="1" customHeight="1">
      <c r="A68" s="317">
        <v>62</v>
      </c>
      <c r="B68" s="318"/>
      <c r="C68" s="118"/>
      <c r="D68" s="102"/>
      <c r="E68" s="86"/>
      <c r="F68" s="23"/>
      <c r="G68" s="87"/>
      <c r="H68" s="82"/>
      <c r="I68" s="11"/>
      <c r="J68" s="87"/>
      <c r="K68" s="82"/>
      <c r="L68" s="11"/>
      <c r="M68" s="87"/>
      <c r="N68" s="23"/>
      <c r="O68" s="90"/>
      <c r="P68" s="239">
        <f t="shared" si="0"/>
        <v>0</v>
      </c>
      <c r="Q68" s="75"/>
    </row>
    <row r="69" spans="1:17" ht="18" hidden="1" customHeight="1">
      <c r="A69" s="317">
        <v>63</v>
      </c>
      <c r="B69" s="318"/>
      <c r="C69" s="118"/>
      <c r="D69" s="102"/>
      <c r="E69" s="86"/>
      <c r="F69" s="23"/>
      <c r="G69" s="87"/>
      <c r="H69" s="82"/>
      <c r="I69" s="11"/>
      <c r="J69" s="87"/>
      <c r="K69" s="82"/>
      <c r="L69" s="11"/>
      <c r="M69" s="87"/>
      <c r="N69" s="23"/>
      <c r="O69" s="90"/>
      <c r="P69" s="239">
        <f t="shared" si="0"/>
        <v>0</v>
      </c>
      <c r="Q69" s="75"/>
    </row>
    <row r="70" spans="1:17" ht="18" hidden="1" customHeight="1">
      <c r="A70" s="317">
        <v>64</v>
      </c>
      <c r="B70" s="318"/>
      <c r="C70" s="118"/>
      <c r="D70" s="102"/>
      <c r="E70" s="86"/>
      <c r="F70" s="23"/>
      <c r="G70" s="87"/>
      <c r="H70" s="82"/>
      <c r="I70" s="11"/>
      <c r="J70" s="87"/>
      <c r="K70" s="82"/>
      <c r="L70" s="11"/>
      <c r="M70" s="87"/>
      <c r="N70" s="23"/>
      <c r="O70" s="90"/>
      <c r="P70" s="239">
        <f t="shared" si="0"/>
        <v>0</v>
      </c>
      <c r="Q70" s="75"/>
    </row>
    <row r="71" spans="1:17" ht="18" hidden="1" customHeight="1">
      <c r="A71" s="317">
        <v>65</v>
      </c>
      <c r="B71" s="318"/>
      <c r="C71" s="118"/>
      <c r="D71" s="102"/>
      <c r="E71" s="86"/>
      <c r="F71" s="23"/>
      <c r="G71" s="87"/>
      <c r="H71" s="82"/>
      <c r="I71" s="11"/>
      <c r="J71" s="87"/>
      <c r="K71" s="82"/>
      <c r="L71" s="11"/>
      <c r="M71" s="87"/>
      <c r="N71" s="23"/>
      <c r="O71" s="90"/>
      <c r="P71" s="239">
        <f t="shared" si="0"/>
        <v>0</v>
      </c>
      <c r="Q71" s="75"/>
    </row>
    <row r="72" spans="1:17" ht="18" hidden="1" customHeight="1">
      <c r="A72" s="317">
        <v>66</v>
      </c>
      <c r="B72" s="318"/>
      <c r="C72" s="118"/>
      <c r="D72" s="102"/>
      <c r="E72" s="86"/>
      <c r="F72" s="23"/>
      <c r="G72" s="87"/>
      <c r="H72" s="82"/>
      <c r="I72" s="11"/>
      <c r="J72" s="87"/>
      <c r="K72" s="82"/>
      <c r="L72" s="11"/>
      <c r="M72" s="87"/>
      <c r="N72" s="23"/>
      <c r="O72" s="90"/>
      <c r="P72" s="239">
        <f t="shared" si="0"/>
        <v>0</v>
      </c>
      <c r="Q72" s="75"/>
    </row>
    <row r="73" spans="1:17" ht="18" hidden="1" customHeight="1">
      <c r="A73" s="317">
        <v>67</v>
      </c>
      <c r="B73" s="318"/>
      <c r="C73" s="118"/>
      <c r="D73" s="102"/>
      <c r="E73" s="86"/>
      <c r="F73" s="23"/>
      <c r="G73" s="87"/>
      <c r="H73" s="82"/>
      <c r="I73" s="11"/>
      <c r="J73" s="87"/>
      <c r="K73" s="82"/>
      <c r="L73" s="11"/>
      <c r="M73" s="87"/>
      <c r="N73" s="23"/>
      <c r="O73" s="90"/>
      <c r="P73" s="239">
        <f t="shared" si="0"/>
        <v>0</v>
      </c>
      <c r="Q73" s="75"/>
    </row>
    <row r="74" spans="1:17" ht="18" hidden="1" customHeight="1">
      <c r="A74" s="317">
        <v>68</v>
      </c>
      <c r="B74" s="318"/>
      <c r="C74" s="118"/>
      <c r="D74" s="102"/>
      <c r="E74" s="86"/>
      <c r="F74" s="23"/>
      <c r="G74" s="87"/>
      <c r="H74" s="82"/>
      <c r="I74" s="11"/>
      <c r="J74" s="87"/>
      <c r="K74" s="82"/>
      <c r="L74" s="11"/>
      <c r="M74" s="87"/>
      <c r="N74" s="23"/>
      <c r="O74" s="90"/>
      <c r="P74" s="239">
        <f t="shared" ref="P74:P106" si="3">IF(F74="",0,INT(SUM(PRODUCT(F74,H74,K74),N74)))</f>
        <v>0</v>
      </c>
      <c r="Q74" s="75"/>
    </row>
    <row r="75" spans="1:17" ht="18" hidden="1" customHeight="1">
      <c r="A75" s="317">
        <v>69</v>
      </c>
      <c r="B75" s="318"/>
      <c r="C75" s="118"/>
      <c r="D75" s="102"/>
      <c r="E75" s="86"/>
      <c r="F75" s="23"/>
      <c r="G75" s="87"/>
      <c r="H75" s="82"/>
      <c r="I75" s="11"/>
      <c r="J75" s="87"/>
      <c r="K75" s="82"/>
      <c r="L75" s="11"/>
      <c r="M75" s="87"/>
      <c r="N75" s="23"/>
      <c r="O75" s="90"/>
      <c r="P75" s="239">
        <f t="shared" si="3"/>
        <v>0</v>
      </c>
      <c r="Q75" s="75"/>
    </row>
    <row r="76" spans="1:17" ht="18" hidden="1" customHeight="1">
      <c r="A76" s="317">
        <v>70</v>
      </c>
      <c r="B76" s="318"/>
      <c r="C76" s="118"/>
      <c r="D76" s="102"/>
      <c r="E76" s="86"/>
      <c r="F76" s="23"/>
      <c r="G76" s="87"/>
      <c r="H76" s="82"/>
      <c r="I76" s="11"/>
      <c r="J76" s="87"/>
      <c r="K76" s="82"/>
      <c r="L76" s="11"/>
      <c r="M76" s="87"/>
      <c r="N76" s="23"/>
      <c r="O76" s="90"/>
      <c r="P76" s="239">
        <f t="shared" si="3"/>
        <v>0</v>
      </c>
      <c r="Q76" s="75"/>
    </row>
    <row r="77" spans="1:17" ht="18" hidden="1" customHeight="1">
      <c r="A77" s="317">
        <v>71</v>
      </c>
      <c r="B77" s="318"/>
      <c r="C77" s="118"/>
      <c r="D77" s="102"/>
      <c r="E77" s="86"/>
      <c r="F77" s="23"/>
      <c r="G77" s="87"/>
      <c r="H77" s="82"/>
      <c r="I77" s="11"/>
      <c r="J77" s="87"/>
      <c r="K77" s="82"/>
      <c r="L77" s="11"/>
      <c r="M77" s="87"/>
      <c r="N77" s="23"/>
      <c r="O77" s="90"/>
      <c r="P77" s="239">
        <f t="shared" si="3"/>
        <v>0</v>
      </c>
      <c r="Q77" s="75"/>
    </row>
    <row r="78" spans="1:17" ht="18" hidden="1" customHeight="1">
      <c r="A78" s="317">
        <v>72</v>
      </c>
      <c r="B78" s="318"/>
      <c r="C78" s="118"/>
      <c r="D78" s="102"/>
      <c r="E78" s="86"/>
      <c r="F78" s="23"/>
      <c r="G78" s="87"/>
      <c r="H78" s="82"/>
      <c r="I78" s="11"/>
      <c r="J78" s="87"/>
      <c r="K78" s="82"/>
      <c r="L78" s="11"/>
      <c r="M78" s="87"/>
      <c r="N78" s="23"/>
      <c r="O78" s="90"/>
      <c r="P78" s="239">
        <f t="shared" si="3"/>
        <v>0</v>
      </c>
      <c r="Q78" s="75"/>
    </row>
    <row r="79" spans="1:17" ht="18" hidden="1" customHeight="1">
      <c r="A79" s="317">
        <v>73</v>
      </c>
      <c r="B79" s="318"/>
      <c r="C79" s="118"/>
      <c r="D79" s="102"/>
      <c r="E79" s="86"/>
      <c r="F79" s="23"/>
      <c r="G79" s="87"/>
      <c r="H79" s="82"/>
      <c r="I79" s="11"/>
      <c r="J79" s="87"/>
      <c r="K79" s="82"/>
      <c r="L79" s="11"/>
      <c r="M79" s="87"/>
      <c r="N79" s="23"/>
      <c r="O79" s="90"/>
      <c r="P79" s="239">
        <f t="shared" si="3"/>
        <v>0</v>
      </c>
      <c r="Q79" s="75"/>
    </row>
    <row r="80" spans="1:17" ht="18" hidden="1" customHeight="1">
      <c r="A80" s="317">
        <v>74</v>
      </c>
      <c r="B80" s="318"/>
      <c r="C80" s="118"/>
      <c r="D80" s="102"/>
      <c r="E80" s="86"/>
      <c r="F80" s="23"/>
      <c r="G80" s="87"/>
      <c r="H80" s="82"/>
      <c r="I80" s="11"/>
      <c r="J80" s="87"/>
      <c r="K80" s="82"/>
      <c r="L80" s="11"/>
      <c r="M80" s="87"/>
      <c r="N80" s="23"/>
      <c r="O80" s="90"/>
      <c r="P80" s="239">
        <f t="shared" si="3"/>
        <v>0</v>
      </c>
      <c r="Q80" s="75"/>
    </row>
    <row r="81" spans="1:17" ht="18" hidden="1" customHeight="1">
      <c r="A81" s="317">
        <v>75</v>
      </c>
      <c r="B81" s="318"/>
      <c r="C81" s="118"/>
      <c r="D81" s="102"/>
      <c r="E81" s="86"/>
      <c r="F81" s="23"/>
      <c r="G81" s="87"/>
      <c r="H81" s="82"/>
      <c r="I81" s="11"/>
      <c r="J81" s="87"/>
      <c r="K81" s="82"/>
      <c r="L81" s="11"/>
      <c r="M81" s="87"/>
      <c r="N81" s="23"/>
      <c r="O81" s="90"/>
      <c r="P81" s="239">
        <f t="shared" si="3"/>
        <v>0</v>
      </c>
      <c r="Q81" s="75"/>
    </row>
    <row r="82" spans="1:17" ht="18" hidden="1" customHeight="1">
      <c r="A82" s="317">
        <v>76</v>
      </c>
      <c r="B82" s="318"/>
      <c r="C82" s="118"/>
      <c r="D82" s="102"/>
      <c r="E82" s="86"/>
      <c r="F82" s="23"/>
      <c r="G82" s="87"/>
      <c r="H82" s="82"/>
      <c r="I82" s="11"/>
      <c r="J82" s="87"/>
      <c r="K82" s="82"/>
      <c r="L82" s="11"/>
      <c r="M82" s="87"/>
      <c r="N82" s="23"/>
      <c r="O82" s="90"/>
      <c r="P82" s="239">
        <f t="shared" si="3"/>
        <v>0</v>
      </c>
      <c r="Q82" s="75"/>
    </row>
    <row r="83" spans="1:17" ht="18" hidden="1" customHeight="1">
      <c r="A83" s="317">
        <v>77</v>
      </c>
      <c r="B83" s="318"/>
      <c r="C83" s="118"/>
      <c r="D83" s="102"/>
      <c r="E83" s="86"/>
      <c r="F83" s="23"/>
      <c r="G83" s="87"/>
      <c r="H83" s="82"/>
      <c r="I83" s="11"/>
      <c r="J83" s="87"/>
      <c r="K83" s="82"/>
      <c r="L83" s="11"/>
      <c r="M83" s="87"/>
      <c r="N83" s="23"/>
      <c r="O83" s="90"/>
      <c r="P83" s="239">
        <f t="shared" si="3"/>
        <v>0</v>
      </c>
      <c r="Q83" s="75"/>
    </row>
    <row r="84" spans="1:17" ht="18" hidden="1" customHeight="1">
      <c r="A84" s="317">
        <v>78</v>
      </c>
      <c r="B84" s="318"/>
      <c r="C84" s="118"/>
      <c r="D84" s="102"/>
      <c r="E84" s="86"/>
      <c r="F84" s="23"/>
      <c r="G84" s="87"/>
      <c r="H84" s="82"/>
      <c r="I84" s="11"/>
      <c r="J84" s="87"/>
      <c r="K84" s="82"/>
      <c r="L84" s="11"/>
      <c r="M84" s="87"/>
      <c r="N84" s="23"/>
      <c r="O84" s="90"/>
      <c r="P84" s="239">
        <f t="shared" si="3"/>
        <v>0</v>
      </c>
      <c r="Q84" s="75"/>
    </row>
    <row r="85" spans="1:17" ht="18" hidden="1" customHeight="1">
      <c r="A85" s="317">
        <v>79</v>
      </c>
      <c r="B85" s="318"/>
      <c r="C85" s="118"/>
      <c r="D85" s="102"/>
      <c r="E85" s="86"/>
      <c r="F85" s="23"/>
      <c r="G85" s="87"/>
      <c r="H85" s="82"/>
      <c r="I85" s="11"/>
      <c r="J85" s="87"/>
      <c r="K85" s="82"/>
      <c r="L85" s="11"/>
      <c r="M85" s="87"/>
      <c r="N85" s="23"/>
      <c r="O85" s="90"/>
      <c r="P85" s="239">
        <f t="shared" si="3"/>
        <v>0</v>
      </c>
      <c r="Q85" s="75"/>
    </row>
    <row r="86" spans="1:17" ht="18" hidden="1" customHeight="1">
      <c r="A86" s="317">
        <v>80</v>
      </c>
      <c r="B86" s="318"/>
      <c r="C86" s="118"/>
      <c r="D86" s="102"/>
      <c r="E86" s="86"/>
      <c r="F86" s="23"/>
      <c r="G86" s="87"/>
      <c r="H86" s="82"/>
      <c r="I86" s="11"/>
      <c r="J86" s="87"/>
      <c r="K86" s="82"/>
      <c r="L86" s="11"/>
      <c r="M86" s="87"/>
      <c r="N86" s="23"/>
      <c r="O86" s="90"/>
      <c r="P86" s="239">
        <f t="shared" si="3"/>
        <v>0</v>
      </c>
      <c r="Q86" s="75"/>
    </row>
    <row r="87" spans="1:17" ht="18" hidden="1" customHeight="1">
      <c r="A87" s="317">
        <v>81</v>
      </c>
      <c r="B87" s="318"/>
      <c r="C87" s="118"/>
      <c r="D87" s="102"/>
      <c r="E87" s="86"/>
      <c r="F87" s="23"/>
      <c r="G87" s="87"/>
      <c r="H87" s="82"/>
      <c r="I87" s="11"/>
      <c r="J87" s="87"/>
      <c r="K87" s="82"/>
      <c r="L87" s="11"/>
      <c r="M87" s="87"/>
      <c r="N87" s="23"/>
      <c r="O87" s="90"/>
      <c r="P87" s="239">
        <f t="shared" si="3"/>
        <v>0</v>
      </c>
      <c r="Q87" s="75"/>
    </row>
    <row r="88" spans="1:17" ht="18" hidden="1" customHeight="1">
      <c r="A88" s="317">
        <v>82</v>
      </c>
      <c r="B88" s="318"/>
      <c r="C88" s="118"/>
      <c r="D88" s="102"/>
      <c r="E88" s="86"/>
      <c r="F88" s="23"/>
      <c r="G88" s="87"/>
      <c r="H88" s="82"/>
      <c r="I88" s="11"/>
      <c r="J88" s="87"/>
      <c r="K88" s="82"/>
      <c r="L88" s="11"/>
      <c r="M88" s="87"/>
      <c r="N88" s="23"/>
      <c r="O88" s="90"/>
      <c r="P88" s="239">
        <f t="shared" si="3"/>
        <v>0</v>
      </c>
      <c r="Q88" s="75"/>
    </row>
    <row r="89" spans="1:17" ht="18" hidden="1" customHeight="1">
      <c r="A89" s="317">
        <v>83</v>
      </c>
      <c r="B89" s="318"/>
      <c r="C89" s="118"/>
      <c r="D89" s="102"/>
      <c r="E89" s="86"/>
      <c r="F89" s="23"/>
      <c r="G89" s="87"/>
      <c r="H89" s="82"/>
      <c r="I89" s="11"/>
      <c r="J89" s="87"/>
      <c r="K89" s="82"/>
      <c r="L89" s="11"/>
      <c r="M89" s="87"/>
      <c r="N89" s="23"/>
      <c r="O89" s="90"/>
      <c r="P89" s="239">
        <f t="shared" si="3"/>
        <v>0</v>
      </c>
      <c r="Q89" s="75"/>
    </row>
    <row r="90" spans="1:17" ht="18" hidden="1" customHeight="1">
      <c r="A90" s="317">
        <v>84</v>
      </c>
      <c r="B90" s="318"/>
      <c r="C90" s="118"/>
      <c r="D90" s="102"/>
      <c r="E90" s="86"/>
      <c r="F90" s="23"/>
      <c r="G90" s="87"/>
      <c r="H90" s="82"/>
      <c r="I90" s="11"/>
      <c r="J90" s="87"/>
      <c r="K90" s="82"/>
      <c r="L90" s="11"/>
      <c r="M90" s="87"/>
      <c r="N90" s="23"/>
      <c r="O90" s="90"/>
      <c r="P90" s="239">
        <f t="shared" si="3"/>
        <v>0</v>
      </c>
      <c r="Q90" s="75"/>
    </row>
    <row r="91" spans="1:17" ht="18" hidden="1" customHeight="1">
      <c r="A91" s="317">
        <v>85</v>
      </c>
      <c r="B91" s="318"/>
      <c r="C91" s="118"/>
      <c r="D91" s="102"/>
      <c r="E91" s="86"/>
      <c r="F91" s="23"/>
      <c r="G91" s="87"/>
      <c r="H91" s="82"/>
      <c r="I91" s="11"/>
      <c r="J91" s="87"/>
      <c r="K91" s="82"/>
      <c r="L91" s="11"/>
      <c r="M91" s="87"/>
      <c r="N91" s="23"/>
      <c r="O91" s="90"/>
      <c r="P91" s="239">
        <f t="shared" si="3"/>
        <v>0</v>
      </c>
      <c r="Q91" s="75"/>
    </row>
    <row r="92" spans="1:17" ht="18" hidden="1" customHeight="1">
      <c r="A92" s="317">
        <v>86</v>
      </c>
      <c r="B92" s="318"/>
      <c r="C92" s="118"/>
      <c r="D92" s="102"/>
      <c r="E92" s="86"/>
      <c r="F92" s="23"/>
      <c r="G92" s="87"/>
      <c r="H92" s="82"/>
      <c r="I92" s="11"/>
      <c r="J92" s="87"/>
      <c r="K92" s="82"/>
      <c r="L92" s="11"/>
      <c r="M92" s="87"/>
      <c r="N92" s="23"/>
      <c r="O92" s="90"/>
      <c r="P92" s="239">
        <f t="shared" si="3"/>
        <v>0</v>
      </c>
      <c r="Q92" s="75"/>
    </row>
    <row r="93" spans="1:17" ht="18" hidden="1" customHeight="1">
      <c r="A93" s="317">
        <v>87</v>
      </c>
      <c r="B93" s="318"/>
      <c r="C93" s="118"/>
      <c r="D93" s="102"/>
      <c r="E93" s="86"/>
      <c r="F93" s="23"/>
      <c r="G93" s="87"/>
      <c r="H93" s="82"/>
      <c r="I93" s="11"/>
      <c r="J93" s="87"/>
      <c r="K93" s="82"/>
      <c r="L93" s="11"/>
      <c r="M93" s="87"/>
      <c r="N93" s="23"/>
      <c r="O93" s="90"/>
      <c r="P93" s="239">
        <f t="shared" si="3"/>
        <v>0</v>
      </c>
      <c r="Q93" s="75"/>
    </row>
    <row r="94" spans="1:17" ht="18" hidden="1" customHeight="1">
      <c r="A94" s="317">
        <v>88</v>
      </c>
      <c r="B94" s="318"/>
      <c r="C94" s="118"/>
      <c r="D94" s="102"/>
      <c r="E94" s="86"/>
      <c r="F94" s="23"/>
      <c r="G94" s="87"/>
      <c r="H94" s="82"/>
      <c r="I94" s="11"/>
      <c r="J94" s="87"/>
      <c r="K94" s="82"/>
      <c r="L94" s="11"/>
      <c r="M94" s="87"/>
      <c r="N94" s="23"/>
      <c r="O94" s="90"/>
      <c r="P94" s="239">
        <f t="shared" si="3"/>
        <v>0</v>
      </c>
      <c r="Q94" s="75"/>
    </row>
    <row r="95" spans="1:17" ht="18" hidden="1" customHeight="1">
      <c r="A95" s="317">
        <v>89</v>
      </c>
      <c r="B95" s="318"/>
      <c r="C95" s="118"/>
      <c r="D95" s="102"/>
      <c r="E95" s="86"/>
      <c r="F95" s="23"/>
      <c r="G95" s="87"/>
      <c r="H95" s="82"/>
      <c r="I95" s="11"/>
      <c r="J95" s="87"/>
      <c r="K95" s="82"/>
      <c r="L95" s="11"/>
      <c r="M95" s="87"/>
      <c r="N95" s="23"/>
      <c r="O95" s="90"/>
      <c r="P95" s="239">
        <f t="shared" si="3"/>
        <v>0</v>
      </c>
      <c r="Q95" s="75"/>
    </row>
    <row r="96" spans="1:17" ht="18" hidden="1" customHeight="1">
      <c r="A96" s="317">
        <v>90</v>
      </c>
      <c r="B96" s="318"/>
      <c r="C96" s="118"/>
      <c r="D96" s="102"/>
      <c r="E96" s="86"/>
      <c r="F96" s="23"/>
      <c r="G96" s="87"/>
      <c r="H96" s="82"/>
      <c r="I96" s="11"/>
      <c r="J96" s="87"/>
      <c r="K96" s="82"/>
      <c r="L96" s="11"/>
      <c r="M96" s="87"/>
      <c r="N96" s="23"/>
      <c r="O96" s="90"/>
      <c r="P96" s="239">
        <f t="shared" si="3"/>
        <v>0</v>
      </c>
      <c r="Q96" s="75"/>
    </row>
    <row r="97" spans="1:23" ht="18" hidden="1" customHeight="1">
      <c r="A97" s="317">
        <v>91</v>
      </c>
      <c r="B97" s="318"/>
      <c r="C97" s="118"/>
      <c r="D97" s="102"/>
      <c r="E97" s="86"/>
      <c r="F97" s="23"/>
      <c r="G97" s="87"/>
      <c r="H97" s="82"/>
      <c r="I97" s="11"/>
      <c r="J97" s="87"/>
      <c r="K97" s="82"/>
      <c r="L97" s="11"/>
      <c r="M97" s="87"/>
      <c r="N97" s="23"/>
      <c r="O97" s="90"/>
      <c r="P97" s="239">
        <f t="shared" si="3"/>
        <v>0</v>
      </c>
      <c r="Q97" s="75"/>
    </row>
    <row r="98" spans="1:23" ht="18" hidden="1" customHeight="1">
      <c r="A98" s="317">
        <v>92</v>
      </c>
      <c r="B98" s="318"/>
      <c r="C98" s="118"/>
      <c r="D98" s="102"/>
      <c r="E98" s="86"/>
      <c r="F98" s="23"/>
      <c r="G98" s="87"/>
      <c r="H98" s="82"/>
      <c r="I98" s="11"/>
      <c r="J98" s="87"/>
      <c r="K98" s="82"/>
      <c r="L98" s="11"/>
      <c r="M98" s="87"/>
      <c r="N98" s="23"/>
      <c r="O98" s="90"/>
      <c r="P98" s="239">
        <f t="shared" si="3"/>
        <v>0</v>
      </c>
      <c r="Q98" s="75"/>
    </row>
    <row r="99" spans="1:23" ht="18" hidden="1" customHeight="1">
      <c r="A99" s="317">
        <v>93</v>
      </c>
      <c r="B99" s="318"/>
      <c r="C99" s="118"/>
      <c r="D99" s="102"/>
      <c r="E99" s="86"/>
      <c r="F99" s="23"/>
      <c r="G99" s="87"/>
      <c r="H99" s="82"/>
      <c r="I99" s="11"/>
      <c r="J99" s="87"/>
      <c r="K99" s="82"/>
      <c r="L99" s="11"/>
      <c r="M99" s="87"/>
      <c r="N99" s="23"/>
      <c r="O99" s="90"/>
      <c r="P99" s="239">
        <f t="shared" si="3"/>
        <v>0</v>
      </c>
      <c r="Q99" s="75"/>
    </row>
    <row r="100" spans="1:23" ht="18" hidden="1" customHeight="1">
      <c r="A100" s="317">
        <v>94</v>
      </c>
      <c r="B100" s="318"/>
      <c r="C100" s="118"/>
      <c r="D100" s="102"/>
      <c r="E100" s="86"/>
      <c r="F100" s="23"/>
      <c r="G100" s="87"/>
      <c r="H100" s="82"/>
      <c r="I100" s="11"/>
      <c r="J100" s="87"/>
      <c r="K100" s="82"/>
      <c r="L100" s="11"/>
      <c r="M100" s="87"/>
      <c r="N100" s="23"/>
      <c r="O100" s="90"/>
      <c r="P100" s="239">
        <f t="shared" si="3"/>
        <v>0</v>
      </c>
      <c r="Q100" s="75"/>
    </row>
    <row r="101" spans="1:23" ht="18" hidden="1" customHeight="1">
      <c r="A101" s="317">
        <v>95</v>
      </c>
      <c r="B101" s="318"/>
      <c r="C101" s="118"/>
      <c r="D101" s="102"/>
      <c r="E101" s="86"/>
      <c r="F101" s="23"/>
      <c r="G101" s="87"/>
      <c r="H101" s="82"/>
      <c r="I101" s="11"/>
      <c r="J101" s="87"/>
      <c r="K101" s="82"/>
      <c r="L101" s="11"/>
      <c r="M101" s="87"/>
      <c r="N101" s="23"/>
      <c r="O101" s="90"/>
      <c r="P101" s="239">
        <f t="shared" si="3"/>
        <v>0</v>
      </c>
      <c r="Q101" s="75"/>
    </row>
    <row r="102" spans="1:23" ht="18" hidden="1" customHeight="1">
      <c r="A102" s="317">
        <v>96</v>
      </c>
      <c r="B102" s="318"/>
      <c r="C102" s="118"/>
      <c r="D102" s="102"/>
      <c r="E102" s="86"/>
      <c r="F102" s="23"/>
      <c r="G102" s="87"/>
      <c r="H102" s="82"/>
      <c r="I102" s="11"/>
      <c r="J102" s="87"/>
      <c r="K102" s="82"/>
      <c r="L102" s="11"/>
      <c r="M102" s="87"/>
      <c r="N102" s="23"/>
      <c r="O102" s="90"/>
      <c r="P102" s="239">
        <f t="shared" si="3"/>
        <v>0</v>
      </c>
      <c r="Q102" s="75"/>
    </row>
    <row r="103" spans="1:23" ht="18" hidden="1" customHeight="1">
      <c r="A103" s="317">
        <v>97</v>
      </c>
      <c r="B103" s="318"/>
      <c r="C103" s="118"/>
      <c r="D103" s="102"/>
      <c r="E103" s="86"/>
      <c r="F103" s="23"/>
      <c r="G103" s="87"/>
      <c r="H103" s="82"/>
      <c r="I103" s="11"/>
      <c r="J103" s="87"/>
      <c r="K103" s="82"/>
      <c r="L103" s="11"/>
      <c r="M103" s="87"/>
      <c r="N103" s="23"/>
      <c r="O103" s="90"/>
      <c r="P103" s="239">
        <f t="shared" si="3"/>
        <v>0</v>
      </c>
      <c r="Q103" s="75"/>
    </row>
    <row r="104" spans="1:23" ht="18" hidden="1" customHeight="1">
      <c r="A104" s="317">
        <v>98</v>
      </c>
      <c r="B104" s="318"/>
      <c r="C104" s="118"/>
      <c r="D104" s="102"/>
      <c r="E104" s="86"/>
      <c r="F104" s="23"/>
      <c r="G104" s="87"/>
      <c r="H104" s="82"/>
      <c r="I104" s="11"/>
      <c r="J104" s="87"/>
      <c r="K104" s="82"/>
      <c r="L104" s="11"/>
      <c r="M104" s="87"/>
      <c r="N104" s="23"/>
      <c r="O104" s="90"/>
      <c r="P104" s="239">
        <f t="shared" si="3"/>
        <v>0</v>
      </c>
      <c r="Q104" s="75"/>
    </row>
    <row r="105" spans="1:23" ht="18" hidden="1" customHeight="1">
      <c r="A105" s="317">
        <v>99</v>
      </c>
      <c r="B105" s="318"/>
      <c r="C105" s="118"/>
      <c r="D105" s="102"/>
      <c r="E105" s="86"/>
      <c r="F105" s="23"/>
      <c r="G105" s="87"/>
      <c r="H105" s="82"/>
      <c r="I105" s="11"/>
      <c r="J105" s="87"/>
      <c r="K105" s="82"/>
      <c r="L105" s="11"/>
      <c r="M105" s="87"/>
      <c r="N105" s="23"/>
      <c r="O105" s="90"/>
      <c r="P105" s="239">
        <f t="shared" si="3"/>
        <v>0</v>
      </c>
      <c r="Q105" s="75"/>
    </row>
    <row r="106" spans="1:23" ht="18" hidden="1" customHeight="1">
      <c r="A106" s="357">
        <v>100</v>
      </c>
      <c r="B106" s="358"/>
      <c r="C106" s="124"/>
      <c r="D106" s="166"/>
      <c r="E106" s="167"/>
      <c r="F106" s="24"/>
      <c r="G106" s="95"/>
      <c r="H106" s="84"/>
      <c r="I106" s="19"/>
      <c r="J106" s="95"/>
      <c r="K106" s="84"/>
      <c r="L106" s="19"/>
      <c r="M106" s="95"/>
      <c r="N106" s="24"/>
      <c r="O106" s="97"/>
      <c r="P106" s="241">
        <f t="shared" si="3"/>
        <v>0</v>
      </c>
      <c r="Q106" s="169"/>
    </row>
    <row r="107" spans="1:23" ht="15.6" customHeight="1">
      <c r="A107" s="41"/>
      <c r="B107" s="41"/>
    </row>
    <row r="108" spans="1:23" ht="21.6" customHeight="1">
      <c r="A108" s="336" t="s">
        <v>160</v>
      </c>
      <c r="B108" s="337"/>
      <c r="C108" s="253" t="s">
        <v>46</v>
      </c>
      <c r="D108" s="327" t="s">
        <v>144</v>
      </c>
      <c r="E108" s="328"/>
      <c r="F108" s="328"/>
      <c r="G108" s="328"/>
      <c r="H108" s="328"/>
      <c r="I108" s="328"/>
      <c r="J108" s="329"/>
      <c r="L108" s="320" t="s">
        <v>5</v>
      </c>
      <c r="M108" s="320"/>
      <c r="N108" s="320"/>
      <c r="O108" s="319">
        <f>SUM(P114:P163)</f>
        <v>0</v>
      </c>
      <c r="P108" s="319"/>
      <c r="Q108" s="319"/>
      <c r="T108" s="225"/>
    </row>
    <row r="109" spans="1:23" ht="21.6" customHeight="1">
      <c r="A109" s="338">
        <f>A2</f>
        <v>19</v>
      </c>
      <c r="B109" s="339"/>
      <c r="C109" s="334">
        <f>C2</f>
        <v>0</v>
      </c>
      <c r="D109" s="342">
        <f>D2</f>
        <v>0</v>
      </c>
      <c r="E109" s="343"/>
      <c r="F109" s="343"/>
      <c r="G109" s="343"/>
      <c r="H109" s="343"/>
      <c r="I109" s="343"/>
      <c r="J109" s="344"/>
      <c r="L109" s="320" t="s">
        <v>159</v>
      </c>
      <c r="M109" s="320"/>
      <c r="N109" s="320"/>
      <c r="O109" s="319">
        <f>W17</f>
        <v>0</v>
      </c>
      <c r="P109" s="319"/>
      <c r="Q109" s="319"/>
    </row>
    <row r="110" spans="1:23" ht="21.6" customHeight="1">
      <c r="A110" s="340"/>
      <c r="B110" s="341"/>
      <c r="C110" s="335"/>
      <c r="D110" s="345"/>
      <c r="E110" s="346"/>
      <c r="F110" s="346"/>
      <c r="G110" s="346"/>
      <c r="H110" s="346"/>
      <c r="I110" s="346"/>
      <c r="J110" s="347"/>
      <c r="L110" s="320" t="s">
        <v>147</v>
      </c>
      <c r="M110" s="320"/>
      <c r="N110" s="320"/>
      <c r="O110" s="319">
        <f>ROUNDDOWN(O1/2,-3)</f>
        <v>0</v>
      </c>
      <c r="P110" s="319"/>
      <c r="Q110" s="319"/>
      <c r="V110" s="42"/>
    </row>
    <row r="111" spans="1:23" ht="21.75" customHeight="1">
      <c r="A111" s="43"/>
      <c r="B111" s="43"/>
      <c r="C111" s="44"/>
      <c r="K111" s="99"/>
      <c r="L111" s="247" t="str">
        <f>IF(W17&gt;O110,"国庫補助額が上限を超えています。","")</f>
        <v/>
      </c>
      <c r="M111" s="99"/>
      <c r="N111" s="99"/>
      <c r="O111" s="99"/>
      <c r="P111" s="99"/>
    </row>
    <row r="112" spans="1:23" ht="21" customHeight="1">
      <c r="A112" s="45" t="s">
        <v>9</v>
      </c>
      <c r="B112" s="45"/>
      <c r="C112" s="46"/>
      <c r="D112" s="46"/>
      <c r="E112" s="46"/>
      <c r="F112" s="46"/>
      <c r="G112" s="46"/>
      <c r="H112" s="46"/>
      <c r="I112" s="46"/>
      <c r="P112" s="70" t="s">
        <v>10</v>
      </c>
      <c r="V112" s="42"/>
      <c r="W112" s="225"/>
    </row>
    <row r="113" spans="1:23" s="242" customFormat="1" ht="31.15" customHeight="1">
      <c r="A113" s="367" t="s">
        <v>54</v>
      </c>
      <c r="B113" s="368"/>
      <c r="C113" s="191" t="s">
        <v>17</v>
      </c>
      <c r="D113" s="47" t="s">
        <v>27</v>
      </c>
      <c r="E113" s="48"/>
      <c r="F113" s="49" t="s">
        <v>24</v>
      </c>
      <c r="G113" s="50" t="s">
        <v>28</v>
      </c>
      <c r="H113" s="51" t="s">
        <v>23</v>
      </c>
      <c r="I113" s="52" t="s">
        <v>25</v>
      </c>
      <c r="J113" s="50" t="s">
        <v>28</v>
      </c>
      <c r="K113" s="51" t="s">
        <v>29</v>
      </c>
      <c r="L113" s="52" t="s">
        <v>25</v>
      </c>
      <c r="M113" s="50" t="s">
        <v>30</v>
      </c>
      <c r="N113" s="51" t="s">
        <v>31</v>
      </c>
      <c r="O113" s="50" t="s">
        <v>32</v>
      </c>
      <c r="P113" s="53" t="s">
        <v>7</v>
      </c>
      <c r="U113" s="42"/>
      <c r="V113" s="42"/>
      <c r="W113" s="225"/>
    </row>
    <row r="114" spans="1:23" ht="18" customHeight="1">
      <c r="A114" s="369">
        <v>1</v>
      </c>
      <c r="B114" s="370"/>
      <c r="C114" s="121"/>
      <c r="D114" s="103"/>
      <c r="E114" s="91"/>
      <c r="F114" s="28"/>
      <c r="G114" s="94"/>
      <c r="H114" s="83"/>
      <c r="I114" s="18"/>
      <c r="J114" s="94"/>
      <c r="K114" s="83"/>
      <c r="L114" s="18"/>
      <c r="M114" s="94"/>
      <c r="N114" s="25"/>
      <c r="O114" s="96"/>
      <c r="P114" s="243">
        <f t="shared" ref="P114:P163" si="4">IF(F114="",0,INT(SUM(PRODUCT(F114,H114,K114),N114)))</f>
        <v>0</v>
      </c>
    </row>
    <row r="115" spans="1:23" ht="18" customHeight="1">
      <c r="A115" s="359">
        <v>2</v>
      </c>
      <c r="B115" s="360"/>
      <c r="C115" s="119"/>
      <c r="D115" s="103"/>
      <c r="E115" s="92"/>
      <c r="F115" s="23"/>
      <c r="G115" s="94"/>
      <c r="H115" s="83"/>
      <c r="I115" s="18"/>
      <c r="J115" s="94"/>
      <c r="K115" s="83"/>
      <c r="L115" s="18"/>
      <c r="M115" s="94"/>
      <c r="N115" s="25"/>
      <c r="O115" s="90"/>
      <c r="P115" s="243">
        <f t="shared" si="4"/>
        <v>0</v>
      </c>
    </row>
    <row r="116" spans="1:23" ht="18" customHeight="1">
      <c r="A116" s="359">
        <v>3</v>
      </c>
      <c r="B116" s="360"/>
      <c r="C116" s="119"/>
      <c r="D116" s="103"/>
      <c r="E116" s="92"/>
      <c r="F116" s="23"/>
      <c r="G116" s="94"/>
      <c r="H116" s="83"/>
      <c r="I116" s="18"/>
      <c r="J116" s="94"/>
      <c r="K116" s="83"/>
      <c r="L116" s="18"/>
      <c r="M116" s="94"/>
      <c r="N116" s="25"/>
      <c r="O116" s="90"/>
      <c r="P116" s="243">
        <f t="shared" si="4"/>
        <v>0</v>
      </c>
    </row>
    <row r="117" spans="1:23" ht="18" customHeight="1">
      <c r="A117" s="359">
        <v>4</v>
      </c>
      <c r="B117" s="360"/>
      <c r="C117" s="119"/>
      <c r="D117" s="103"/>
      <c r="E117" s="92"/>
      <c r="F117" s="23"/>
      <c r="G117" s="94"/>
      <c r="H117" s="83"/>
      <c r="I117" s="18"/>
      <c r="J117" s="94"/>
      <c r="K117" s="83"/>
      <c r="L117" s="18"/>
      <c r="M117" s="94"/>
      <c r="N117" s="25"/>
      <c r="O117" s="90"/>
      <c r="P117" s="243">
        <f t="shared" si="4"/>
        <v>0</v>
      </c>
      <c r="U117" s="242"/>
      <c r="V117" s="244"/>
      <c r="W117" s="242"/>
    </row>
    <row r="118" spans="1:23" ht="18" customHeight="1">
      <c r="A118" s="359">
        <v>5</v>
      </c>
      <c r="B118" s="360"/>
      <c r="C118" s="120"/>
      <c r="D118" s="103"/>
      <c r="E118" s="92"/>
      <c r="F118" s="23"/>
      <c r="G118" s="94"/>
      <c r="H118" s="83"/>
      <c r="I118" s="18"/>
      <c r="J118" s="94"/>
      <c r="K118" s="83"/>
      <c r="L118" s="18"/>
      <c r="M118" s="94"/>
      <c r="N118" s="25"/>
      <c r="O118" s="90"/>
      <c r="P118" s="243">
        <f t="shared" si="4"/>
        <v>0</v>
      </c>
    </row>
    <row r="119" spans="1:23" ht="18" customHeight="1">
      <c r="A119" s="359">
        <v>6</v>
      </c>
      <c r="B119" s="360"/>
      <c r="C119" s="122"/>
      <c r="D119" s="103"/>
      <c r="E119" s="92"/>
      <c r="F119" s="23"/>
      <c r="G119" s="94"/>
      <c r="H119" s="83"/>
      <c r="I119" s="18"/>
      <c r="J119" s="94"/>
      <c r="K119" s="83"/>
      <c r="L119" s="18"/>
      <c r="M119" s="94"/>
      <c r="N119" s="25"/>
      <c r="O119" s="90"/>
      <c r="P119" s="243">
        <f t="shared" si="4"/>
        <v>0</v>
      </c>
    </row>
    <row r="120" spans="1:23" ht="18" customHeight="1">
      <c r="A120" s="359">
        <v>7</v>
      </c>
      <c r="B120" s="360"/>
      <c r="C120" s="122"/>
      <c r="D120" s="103"/>
      <c r="E120" s="92"/>
      <c r="F120" s="23"/>
      <c r="G120" s="94"/>
      <c r="H120" s="83"/>
      <c r="I120" s="18"/>
      <c r="J120" s="94"/>
      <c r="K120" s="83"/>
      <c r="L120" s="18"/>
      <c r="M120" s="94"/>
      <c r="N120" s="25"/>
      <c r="O120" s="90"/>
      <c r="P120" s="243">
        <f t="shared" si="4"/>
        <v>0</v>
      </c>
    </row>
    <row r="121" spans="1:23" ht="18" customHeight="1">
      <c r="A121" s="359">
        <v>8</v>
      </c>
      <c r="B121" s="360"/>
      <c r="C121" s="122"/>
      <c r="D121" s="103"/>
      <c r="E121" s="92"/>
      <c r="F121" s="23"/>
      <c r="G121" s="94"/>
      <c r="H121" s="83"/>
      <c r="I121" s="18"/>
      <c r="J121" s="94"/>
      <c r="K121" s="83"/>
      <c r="L121" s="18"/>
      <c r="M121" s="94"/>
      <c r="N121" s="25"/>
      <c r="O121" s="90"/>
      <c r="P121" s="243">
        <f t="shared" si="4"/>
        <v>0</v>
      </c>
    </row>
    <row r="122" spans="1:23" ht="18" customHeight="1">
      <c r="A122" s="359">
        <v>9</v>
      </c>
      <c r="B122" s="360"/>
      <c r="C122" s="122"/>
      <c r="D122" s="103"/>
      <c r="E122" s="92"/>
      <c r="F122" s="23"/>
      <c r="G122" s="94"/>
      <c r="H122" s="83"/>
      <c r="I122" s="18"/>
      <c r="J122" s="94"/>
      <c r="K122" s="83"/>
      <c r="L122" s="18"/>
      <c r="M122" s="94"/>
      <c r="N122" s="25"/>
      <c r="O122" s="90"/>
      <c r="P122" s="243">
        <f t="shared" si="4"/>
        <v>0</v>
      </c>
    </row>
    <row r="123" spans="1:23" ht="18" customHeight="1">
      <c r="A123" s="359">
        <v>10</v>
      </c>
      <c r="B123" s="360"/>
      <c r="C123" s="122"/>
      <c r="D123" s="103"/>
      <c r="E123" s="92"/>
      <c r="F123" s="23"/>
      <c r="G123" s="94"/>
      <c r="H123" s="83"/>
      <c r="I123" s="18"/>
      <c r="J123" s="94"/>
      <c r="K123" s="83"/>
      <c r="L123" s="18"/>
      <c r="M123" s="94"/>
      <c r="N123" s="25"/>
      <c r="O123" s="90"/>
      <c r="P123" s="243">
        <f t="shared" si="4"/>
        <v>0</v>
      </c>
    </row>
    <row r="124" spans="1:23" ht="18" customHeight="1">
      <c r="A124" s="359">
        <v>11</v>
      </c>
      <c r="B124" s="360"/>
      <c r="C124" s="122"/>
      <c r="D124" s="103"/>
      <c r="E124" s="92"/>
      <c r="F124" s="23"/>
      <c r="G124" s="94"/>
      <c r="H124" s="83"/>
      <c r="I124" s="18"/>
      <c r="J124" s="94"/>
      <c r="K124" s="83"/>
      <c r="L124" s="18"/>
      <c r="M124" s="94"/>
      <c r="N124" s="25"/>
      <c r="O124" s="90"/>
      <c r="P124" s="243">
        <f t="shared" si="4"/>
        <v>0</v>
      </c>
    </row>
    <row r="125" spans="1:23" ht="18" customHeight="1">
      <c r="A125" s="359">
        <v>12</v>
      </c>
      <c r="B125" s="360"/>
      <c r="C125" s="122"/>
      <c r="D125" s="103"/>
      <c r="E125" s="92"/>
      <c r="F125" s="23"/>
      <c r="G125" s="94"/>
      <c r="H125" s="83"/>
      <c r="I125" s="18"/>
      <c r="J125" s="94"/>
      <c r="K125" s="83"/>
      <c r="L125" s="18"/>
      <c r="M125" s="94"/>
      <c r="N125" s="25"/>
      <c r="O125" s="90"/>
      <c r="P125" s="243">
        <f t="shared" si="4"/>
        <v>0</v>
      </c>
    </row>
    <row r="126" spans="1:23" ht="18" customHeight="1">
      <c r="A126" s="359">
        <v>13</v>
      </c>
      <c r="B126" s="360"/>
      <c r="C126" s="122"/>
      <c r="D126" s="103"/>
      <c r="E126" s="92"/>
      <c r="F126" s="23"/>
      <c r="G126" s="94"/>
      <c r="H126" s="83"/>
      <c r="I126" s="18"/>
      <c r="J126" s="94"/>
      <c r="K126" s="83"/>
      <c r="L126" s="18"/>
      <c r="M126" s="94"/>
      <c r="N126" s="25"/>
      <c r="O126" s="90"/>
      <c r="P126" s="243">
        <f t="shared" si="4"/>
        <v>0</v>
      </c>
    </row>
    <row r="127" spans="1:23" ht="18" customHeight="1">
      <c r="A127" s="359">
        <v>14</v>
      </c>
      <c r="B127" s="360"/>
      <c r="C127" s="122"/>
      <c r="D127" s="103"/>
      <c r="E127" s="92"/>
      <c r="F127" s="23"/>
      <c r="G127" s="94"/>
      <c r="H127" s="83"/>
      <c r="I127" s="18"/>
      <c r="J127" s="94"/>
      <c r="K127" s="83"/>
      <c r="L127" s="18"/>
      <c r="M127" s="94"/>
      <c r="N127" s="25"/>
      <c r="O127" s="90"/>
      <c r="P127" s="243">
        <f t="shared" si="4"/>
        <v>0</v>
      </c>
    </row>
    <row r="128" spans="1:23" ht="18" customHeight="1">
      <c r="A128" s="359">
        <v>15</v>
      </c>
      <c r="B128" s="360"/>
      <c r="C128" s="122"/>
      <c r="D128" s="103"/>
      <c r="E128" s="92"/>
      <c r="F128" s="23"/>
      <c r="G128" s="94"/>
      <c r="H128" s="83"/>
      <c r="I128" s="18"/>
      <c r="J128" s="94"/>
      <c r="K128" s="83"/>
      <c r="L128" s="18"/>
      <c r="M128" s="94"/>
      <c r="N128" s="25"/>
      <c r="O128" s="90"/>
      <c r="P128" s="243">
        <f t="shared" si="4"/>
        <v>0</v>
      </c>
    </row>
    <row r="129" spans="1:16" ht="18" customHeight="1">
      <c r="A129" s="359">
        <v>16</v>
      </c>
      <c r="B129" s="360"/>
      <c r="C129" s="122"/>
      <c r="D129" s="103"/>
      <c r="E129" s="92"/>
      <c r="F129" s="23"/>
      <c r="G129" s="94"/>
      <c r="H129" s="83"/>
      <c r="I129" s="18"/>
      <c r="J129" s="94"/>
      <c r="K129" s="83"/>
      <c r="L129" s="18"/>
      <c r="M129" s="94"/>
      <c r="N129" s="25"/>
      <c r="O129" s="90"/>
      <c r="P129" s="243">
        <f t="shared" si="4"/>
        <v>0</v>
      </c>
    </row>
    <row r="130" spans="1:16" ht="18" customHeight="1">
      <c r="A130" s="359">
        <v>17</v>
      </c>
      <c r="B130" s="360"/>
      <c r="C130" s="122"/>
      <c r="D130" s="103"/>
      <c r="E130" s="92"/>
      <c r="F130" s="23"/>
      <c r="G130" s="94"/>
      <c r="H130" s="83"/>
      <c r="I130" s="18"/>
      <c r="J130" s="94"/>
      <c r="K130" s="83"/>
      <c r="L130" s="18"/>
      <c r="M130" s="94"/>
      <c r="N130" s="25"/>
      <c r="O130" s="90"/>
      <c r="P130" s="243">
        <f t="shared" si="4"/>
        <v>0</v>
      </c>
    </row>
    <row r="131" spans="1:16" ht="18" customHeight="1">
      <c r="A131" s="359">
        <v>18</v>
      </c>
      <c r="B131" s="360"/>
      <c r="C131" s="122"/>
      <c r="D131" s="103"/>
      <c r="E131" s="92"/>
      <c r="F131" s="23"/>
      <c r="G131" s="94"/>
      <c r="H131" s="83"/>
      <c r="I131" s="18"/>
      <c r="J131" s="94"/>
      <c r="K131" s="83"/>
      <c r="L131" s="18"/>
      <c r="M131" s="94"/>
      <c r="N131" s="25"/>
      <c r="O131" s="90"/>
      <c r="P131" s="243">
        <f t="shared" si="4"/>
        <v>0</v>
      </c>
    </row>
    <row r="132" spans="1:16" ht="18" customHeight="1">
      <c r="A132" s="359">
        <v>19</v>
      </c>
      <c r="B132" s="360"/>
      <c r="C132" s="122"/>
      <c r="D132" s="103"/>
      <c r="E132" s="92"/>
      <c r="F132" s="23"/>
      <c r="G132" s="94"/>
      <c r="H132" s="83"/>
      <c r="I132" s="18"/>
      <c r="J132" s="94"/>
      <c r="K132" s="83"/>
      <c r="L132" s="18"/>
      <c r="M132" s="94"/>
      <c r="N132" s="25"/>
      <c r="O132" s="90"/>
      <c r="P132" s="243">
        <f t="shared" si="4"/>
        <v>0</v>
      </c>
    </row>
    <row r="133" spans="1:16" ht="18" customHeight="1">
      <c r="A133" s="359">
        <v>20</v>
      </c>
      <c r="B133" s="360"/>
      <c r="C133" s="122"/>
      <c r="D133" s="103"/>
      <c r="E133" s="92"/>
      <c r="F133" s="23"/>
      <c r="G133" s="94"/>
      <c r="H133" s="83"/>
      <c r="I133" s="18"/>
      <c r="J133" s="94"/>
      <c r="K133" s="83"/>
      <c r="L133" s="18"/>
      <c r="M133" s="94"/>
      <c r="N133" s="25"/>
      <c r="O133" s="90"/>
      <c r="P133" s="243">
        <f t="shared" si="4"/>
        <v>0</v>
      </c>
    </row>
    <row r="134" spans="1:16" ht="18" customHeight="1">
      <c r="A134" s="359">
        <v>21</v>
      </c>
      <c r="B134" s="360"/>
      <c r="C134" s="122"/>
      <c r="D134" s="103"/>
      <c r="E134" s="92"/>
      <c r="F134" s="23"/>
      <c r="G134" s="94"/>
      <c r="H134" s="83"/>
      <c r="I134" s="18"/>
      <c r="J134" s="94"/>
      <c r="K134" s="83"/>
      <c r="L134" s="18"/>
      <c r="M134" s="94"/>
      <c r="N134" s="25"/>
      <c r="O134" s="90"/>
      <c r="P134" s="243">
        <f t="shared" si="4"/>
        <v>0</v>
      </c>
    </row>
    <row r="135" spans="1:16" ht="18" customHeight="1">
      <c r="A135" s="359">
        <v>22</v>
      </c>
      <c r="B135" s="360"/>
      <c r="C135" s="122"/>
      <c r="D135" s="103"/>
      <c r="E135" s="92"/>
      <c r="F135" s="23"/>
      <c r="G135" s="94"/>
      <c r="H135" s="83"/>
      <c r="I135" s="18"/>
      <c r="J135" s="94"/>
      <c r="K135" s="83"/>
      <c r="L135" s="18"/>
      <c r="M135" s="94"/>
      <c r="N135" s="25"/>
      <c r="O135" s="90"/>
      <c r="P135" s="243">
        <f t="shared" si="4"/>
        <v>0</v>
      </c>
    </row>
    <row r="136" spans="1:16" ht="18" customHeight="1">
      <c r="A136" s="359">
        <v>23</v>
      </c>
      <c r="B136" s="360"/>
      <c r="C136" s="122"/>
      <c r="D136" s="103"/>
      <c r="E136" s="92"/>
      <c r="F136" s="23"/>
      <c r="G136" s="94"/>
      <c r="H136" s="83"/>
      <c r="I136" s="18"/>
      <c r="J136" s="94"/>
      <c r="K136" s="83"/>
      <c r="L136" s="18"/>
      <c r="M136" s="94"/>
      <c r="N136" s="25"/>
      <c r="O136" s="90"/>
      <c r="P136" s="243">
        <f t="shared" si="4"/>
        <v>0</v>
      </c>
    </row>
    <row r="137" spans="1:16" ht="18" customHeight="1">
      <c r="A137" s="359">
        <v>24</v>
      </c>
      <c r="B137" s="360"/>
      <c r="C137" s="122"/>
      <c r="D137" s="103"/>
      <c r="E137" s="92"/>
      <c r="F137" s="23"/>
      <c r="G137" s="94"/>
      <c r="H137" s="83"/>
      <c r="I137" s="18"/>
      <c r="J137" s="94"/>
      <c r="K137" s="83"/>
      <c r="L137" s="18"/>
      <c r="M137" s="94"/>
      <c r="N137" s="25"/>
      <c r="O137" s="90"/>
      <c r="P137" s="243">
        <f t="shared" si="4"/>
        <v>0</v>
      </c>
    </row>
    <row r="138" spans="1:16" ht="18" customHeight="1">
      <c r="A138" s="359">
        <v>25</v>
      </c>
      <c r="B138" s="360"/>
      <c r="C138" s="122"/>
      <c r="D138" s="103"/>
      <c r="E138" s="92"/>
      <c r="F138" s="23"/>
      <c r="G138" s="94"/>
      <c r="H138" s="83"/>
      <c r="I138" s="18"/>
      <c r="J138" s="94"/>
      <c r="K138" s="83"/>
      <c r="L138" s="18"/>
      <c r="M138" s="94"/>
      <c r="N138" s="25"/>
      <c r="O138" s="90"/>
      <c r="P138" s="243">
        <f t="shared" si="4"/>
        <v>0</v>
      </c>
    </row>
    <row r="139" spans="1:16" ht="18" customHeight="1">
      <c r="A139" s="359">
        <v>26</v>
      </c>
      <c r="B139" s="360"/>
      <c r="C139" s="122"/>
      <c r="D139" s="103"/>
      <c r="E139" s="92"/>
      <c r="F139" s="23"/>
      <c r="G139" s="94"/>
      <c r="H139" s="83"/>
      <c r="I139" s="18"/>
      <c r="J139" s="94"/>
      <c r="K139" s="83"/>
      <c r="L139" s="18"/>
      <c r="M139" s="94"/>
      <c r="N139" s="25"/>
      <c r="O139" s="90"/>
      <c r="P139" s="243">
        <f t="shared" si="4"/>
        <v>0</v>
      </c>
    </row>
    <row r="140" spans="1:16" ht="18" customHeight="1">
      <c r="A140" s="359">
        <v>27</v>
      </c>
      <c r="B140" s="360"/>
      <c r="C140" s="122"/>
      <c r="D140" s="103"/>
      <c r="E140" s="92"/>
      <c r="F140" s="23"/>
      <c r="G140" s="94"/>
      <c r="H140" s="83"/>
      <c r="I140" s="18"/>
      <c r="J140" s="94"/>
      <c r="K140" s="83"/>
      <c r="L140" s="18"/>
      <c r="M140" s="94"/>
      <c r="N140" s="25"/>
      <c r="O140" s="90"/>
      <c r="P140" s="243">
        <f t="shared" si="4"/>
        <v>0</v>
      </c>
    </row>
    <row r="141" spans="1:16" ht="18" customHeight="1">
      <c r="A141" s="359">
        <v>28</v>
      </c>
      <c r="B141" s="360"/>
      <c r="C141" s="122"/>
      <c r="D141" s="103"/>
      <c r="E141" s="92"/>
      <c r="F141" s="23"/>
      <c r="G141" s="94"/>
      <c r="H141" s="83"/>
      <c r="I141" s="18"/>
      <c r="J141" s="94"/>
      <c r="K141" s="83"/>
      <c r="L141" s="18"/>
      <c r="M141" s="94"/>
      <c r="N141" s="25"/>
      <c r="O141" s="90"/>
      <c r="P141" s="243">
        <f t="shared" si="4"/>
        <v>0</v>
      </c>
    </row>
    <row r="142" spans="1:16" ht="18" customHeight="1">
      <c r="A142" s="359">
        <v>29</v>
      </c>
      <c r="B142" s="360"/>
      <c r="C142" s="122"/>
      <c r="D142" s="103"/>
      <c r="E142" s="92"/>
      <c r="F142" s="23"/>
      <c r="G142" s="94"/>
      <c r="H142" s="83"/>
      <c r="I142" s="18"/>
      <c r="J142" s="94"/>
      <c r="K142" s="83"/>
      <c r="L142" s="18"/>
      <c r="M142" s="94"/>
      <c r="N142" s="25"/>
      <c r="O142" s="90"/>
      <c r="P142" s="243">
        <f t="shared" si="4"/>
        <v>0</v>
      </c>
    </row>
    <row r="143" spans="1:16" ht="18" customHeight="1">
      <c r="A143" s="359">
        <v>30</v>
      </c>
      <c r="B143" s="360"/>
      <c r="C143" s="122"/>
      <c r="D143" s="103"/>
      <c r="E143" s="92"/>
      <c r="F143" s="23"/>
      <c r="G143" s="94"/>
      <c r="H143" s="83"/>
      <c r="I143" s="18"/>
      <c r="J143" s="94"/>
      <c r="K143" s="83"/>
      <c r="L143" s="18"/>
      <c r="M143" s="94"/>
      <c r="N143" s="25"/>
      <c r="O143" s="90"/>
      <c r="P143" s="243">
        <f t="shared" si="4"/>
        <v>0</v>
      </c>
    </row>
    <row r="144" spans="1:16" ht="18" customHeight="1">
      <c r="A144" s="359">
        <v>31</v>
      </c>
      <c r="B144" s="360"/>
      <c r="C144" s="122"/>
      <c r="D144" s="103"/>
      <c r="E144" s="92"/>
      <c r="F144" s="23"/>
      <c r="G144" s="94"/>
      <c r="H144" s="83"/>
      <c r="I144" s="18"/>
      <c r="J144" s="94"/>
      <c r="K144" s="83"/>
      <c r="L144" s="18"/>
      <c r="M144" s="94"/>
      <c r="N144" s="25"/>
      <c r="O144" s="90"/>
      <c r="P144" s="243">
        <f t="shared" si="4"/>
        <v>0</v>
      </c>
    </row>
    <row r="145" spans="1:16" ht="18" customHeight="1">
      <c r="A145" s="359">
        <v>32</v>
      </c>
      <c r="B145" s="360"/>
      <c r="C145" s="122"/>
      <c r="D145" s="103"/>
      <c r="E145" s="92"/>
      <c r="F145" s="23"/>
      <c r="G145" s="94"/>
      <c r="H145" s="83"/>
      <c r="I145" s="18"/>
      <c r="J145" s="94"/>
      <c r="K145" s="83"/>
      <c r="L145" s="18"/>
      <c r="M145" s="94"/>
      <c r="N145" s="25"/>
      <c r="O145" s="90"/>
      <c r="P145" s="243">
        <f t="shared" si="4"/>
        <v>0</v>
      </c>
    </row>
    <row r="146" spans="1:16" ht="18" customHeight="1">
      <c r="A146" s="359">
        <v>33</v>
      </c>
      <c r="B146" s="360"/>
      <c r="C146" s="122"/>
      <c r="D146" s="103"/>
      <c r="E146" s="92"/>
      <c r="F146" s="23"/>
      <c r="G146" s="94"/>
      <c r="H146" s="83"/>
      <c r="I146" s="18"/>
      <c r="J146" s="94"/>
      <c r="K146" s="83"/>
      <c r="L146" s="18"/>
      <c r="M146" s="94"/>
      <c r="N146" s="25"/>
      <c r="O146" s="90"/>
      <c r="P146" s="243">
        <f t="shared" si="4"/>
        <v>0</v>
      </c>
    </row>
    <row r="147" spans="1:16" ht="18" customHeight="1">
      <c r="A147" s="359">
        <v>34</v>
      </c>
      <c r="B147" s="360"/>
      <c r="C147" s="122"/>
      <c r="D147" s="103"/>
      <c r="E147" s="92"/>
      <c r="F147" s="23"/>
      <c r="G147" s="94"/>
      <c r="H147" s="83"/>
      <c r="I147" s="18"/>
      <c r="J147" s="94"/>
      <c r="K147" s="83"/>
      <c r="L147" s="18"/>
      <c r="M147" s="94"/>
      <c r="N147" s="25"/>
      <c r="O147" s="90"/>
      <c r="P147" s="243">
        <f t="shared" si="4"/>
        <v>0</v>
      </c>
    </row>
    <row r="148" spans="1:16" ht="18" customHeight="1">
      <c r="A148" s="359">
        <v>35</v>
      </c>
      <c r="B148" s="360"/>
      <c r="C148" s="122"/>
      <c r="D148" s="103"/>
      <c r="E148" s="92"/>
      <c r="F148" s="23"/>
      <c r="G148" s="94"/>
      <c r="H148" s="83"/>
      <c r="I148" s="18"/>
      <c r="J148" s="94"/>
      <c r="K148" s="83"/>
      <c r="L148" s="18"/>
      <c r="M148" s="94"/>
      <c r="N148" s="25"/>
      <c r="O148" s="90"/>
      <c r="P148" s="243">
        <f t="shared" si="4"/>
        <v>0</v>
      </c>
    </row>
    <row r="149" spans="1:16" ht="18" customHeight="1">
      <c r="A149" s="359">
        <v>36</v>
      </c>
      <c r="B149" s="360"/>
      <c r="C149" s="122"/>
      <c r="D149" s="103"/>
      <c r="E149" s="92"/>
      <c r="F149" s="23"/>
      <c r="G149" s="94"/>
      <c r="H149" s="83"/>
      <c r="I149" s="18"/>
      <c r="J149" s="94"/>
      <c r="K149" s="83"/>
      <c r="L149" s="18"/>
      <c r="M149" s="94"/>
      <c r="N149" s="25"/>
      <c r="O149" s="90"/>
      <c r="P149" s="243">
        <f t="shared" si="4"/>
        <v>0</v>
      </c>
    </row>
    <row r="150" spans="1:16" ht="18" customHeight="1">
      <c r="A150" s="359">
        <v>37</v>
      </c>
      <c r="B150" s="360"/>
      <c r="C150" s="122"/>
      <c r="D150" s="103"/>
      <c r="E150" s="92"/>
      <c r="F150" s="23"/>
      <c r="G150" s="94"/>
      <c r="H150" s="83"/>
      <c r="I150" s="18"/>
      <c r="J150" s="94"/>
      <c r="K150" s="83"/>
      <c r="L150" s="18"/>
      <c r="M150" s="94"/>
      <c r="N150" s="25"/>
      <c r="O150" s="90"/>
      <c r="P150" s="243">
        <f t="shared" si="4"/>
        <v>0</v>
      </c>
    </row>
    <row r="151" spans="1:16" ht="18" customHeight="1">
      <c r="A151" s="359">
        <v>38</v>
      </c>
      <c r="B151" s="360"/>
      <c r="C151" s="122"/>
      <c r="D151" s="103"/>
      <c r="E151" s="92"/>
      <c r="F151" s="23"/>
      <c r="G151" s="94"/>
      <c r="H151" s="83"/>
      <c r="I151" s="18"/>
      <c r="J151" s="94"/>
      <c r="K151" s="83"/>
      <c r="L151" s="18"/>
      <c r="M151" s="94"/>
      <c r="N151" s="25"/>
      <c r="O151" s="90"/>
      <c r="P151" s="243">
        <f t="shared" si="4"/>
        <v>0</v>
      </c>
    </row>
    <row r="152" spans="1:16" ht="18" customHeight="1">
      <c r="A152" s="359">
        <v>39</v>
      </c>
      <c r="B152" s="360"/>
      <c r="C152" s="122"/>
      <c r="D152" s="103"/>
      <c r="E152" s="92"/>
      <c r="F152" s="23"/>
      <c r="G152" s="94"/>
      <c r="H152" s="83"/>
      <c r="I152" s="18"/>
      <c r="J152" s="94"/>
      <c r="K152" s="83"/>
      <c r="L152" s="18"/>
      <c r="M152" s="94"/>
      <c r="N152" s="25"/>
      <c r="O152" s="90"/>
      <c r="P152" s="243">
        <f t="shared" si="4"/>
        <v>0</v>
      </c>
    </row>
    <row r="153" spans="1:16" ht="18" customHeight="1">
      <c r="A153" s="359">
        <v>40</v>
      </c>
      <c r="B153" s="360"/>
      <c r="C153" s="122"/>
      <c r="D153" s="103"/>
      <c r="E153" s="92"/>
      <c r="F153" s="23"/>
      <c r="G153" s="94"/>
      <c r="H153" s="83"/>
      <c r="I153" s="18"/>
      <c r="J153" s="94"/>
      <c r="K153" s="83"/>
      <c r="L153" s="18"/>
      <c r="M153" s="94"/>
      <c r="N153" s="25"/>
      <c r="O153" s="90"/>
      <c r="P153" s="243">
        <f t="shared" si="4"/>
        <v>0</v>
      </c>
    </row>
    <row r="154" spans="1:16" ht="18" customHeight="1">
      <c r="A154" s="359">
        <v>41</v>
      </c>
      <c r="B154" s="360"/>
      <c r="C154" s="122"/>
      <c r="D154" s="103"/>
      <c r="E154" s="92"/>
      <c r="F154" s="23"/>
      <c r="G154" s="94"/>
      <c r="H154" s="83"/>
      <c r="I154" s="18"/>
      <c r="J154" s="94"/>
      <c r="K154" s="83"/>
      <c r="L154" s="18"/>
      <c r="M154" s="94"/>
      <c r="N154" s="25"/>
      <c r="O154" s="90"/>
      <c r="P154" s="243">
        <f t="shared" si="4"/>
        <v>0</v>
      </c>
    </row>
    <row r="155" spans="1:16" ht="18" customHeight="1">
      <c r="A155" s="359">
        <v>42</v>
      </c>
      <c r="B155" s="360"/>
      <c r="C155" s="122"/>
      <c r="D155" s="103"/>
      <c r="E155" s="92"/>
      <c r="F155" s="23"/>
      <c r="G155" s="94"/>
      <c r="H155" s="83"/>
      <c r="I155" s="18"/>
      <c r="J155" s="94"/>
      <c r="K155" s="83"/>
      <c r="L155" s="18"/>
      <c r="M155" s="94"/>
      <c r="N155" s="25"/>
      <c r="O155" s="90"/>
      <c r="P155" s="243">
        <f t="shared" si="4"/>
        <v>0</v>
      </c>
    </row>
    <row r="156" spans="1:16" ht="18" customHeight="1">
      <c r="A156" s="359">
        <v>43</v>
      </c>
      <c r="B156" s="360"/>
      <c r="C156" s="122"/>
      <c r="D156" s="103"/>
      <c r="E156" s="92"/>
      <c r="F156" s="23"/>
      <c r="G156" s="94"/>
      <c r="H156" s="83"/>
      <c r="I156" s="18"/>
      <c r="J156" s="94"/>
      <c r="K156" s="83"/>
      <c r="L156" s="18"/>
      <c r="M156" s="94"/>
      <c r="N156" s="25"/>
      <c r="O156" s="90"/>
      <c r="P156" s="243">
        <f t="shared" si="4"/>
        <v>0</v>
      </c>
    </row>
    <row r="157" spans="1:16" ht="18" customHeight="1">
      <c r="A157" s="359">
        <v>44</v>
      </c>
      <c r="B157" s="360"/>
      <c r="C157" s="122"/>
      <c r="D157" s="103"/>
      <c r="E157" s="92"/>
      <c r="F157" s="23"/>
      <c r="G157" s="94"/>
      <c r="H157" s="83"/>
      <c r="I157" s="18"/>
      <c r="J157" s="94"/>
      <c r="K157" s="83"/>
      <c r="L157" s="18"/>
      <c r="M157" s="94"/>
      <c r="N157" s="25"/>
      <c r="O157" s="90"/>
      <c r="P157" s="243">
        <f t="shared" si="4"/>
        <v>0</v>
      </c>
    </row>
    <row r="158" spans="1:16" ht="18" customHeight="1">
      <c r="A158" s="359">
        <v>45</v>
      </c>
      <c r="B158" s="360"/>
      <c r="C158" s="122"/>
      <c r="D158" s="103"/>
      <c r="E158" s="92"/>
      <c r="F158" s="23"/>
      <c r="G158" s="94"/>
      <c r="H158" s="83"/>
      <c r="I158" s="18"/>
      <c r="J158" s="94"/>
      <c r="K158" s="83"/>
      <c r="L158" s="18"/>
      <c r="M158" s="94"/>
      <c r="N158" s="25"/>
      <c r="O158" s="90"/>
      <c r="P158" s="243">
        <f t="shared" si="4"/>
        <v>0</v>
      </c>
    </row>
    <row r="159" spans="1:16" ht="18" customHeight="1">
      <c r="A159" s="359">
        <v>46</v>
      </c>
      <c r="B159" s="360"/>
      <c r="C159" s="122"/>
      <c r="D159" s="103"/>
      <c r="E159" s="92"/>
      <c r="F159" s="23"/>
      <c r="G159" s="94"/>
      <c r="H159" s="83"/>
      <c r="I159" s="18"/>
      <c r="J159" s="94"/>
      <c r="K159" s="83"/>
      <c r="L159" s="18"/>
      <c r="M159" s="94"/>
      <c r="N159" s="25"/>
      <c r="O159" s="90"/>
      <c r="P159" s="243">
        <f t="shared" si="4"/>
        <v>0</v>
      </c>
    </row>
    <row r="160" spans="1:16" ht="18" customHeight="1">
      <c r="A160" s="359">
        <v>47</v>
      </c>
      <c r="B160" s="360"/>
      <c r="C160" s="122"/>
      <c r="D160" s="103"/>
      <c r="E160" s="92"/>
      <c r="F160" s="23"/>
      <c r="G160" s="94"/>
      <c r="H160" s="83"/>
      <c r="I160" s="18"/>
      <c r="J160" s="94"/>
      <c r="K160" s="83"/>
      <c r="L160" s="18"/>
      <c r="M160" s="94"/>
      <c r="N160" s="25"/>
      <c r="O160" s="90"/>
      <c r="P160" s="243">
        <f t="shared" si="4"/>
        <v>0</v>
      </c>
    </row>
    <row r="161" spans="1:16" ht="18" customHeight="1">
      <c r="A161" s="359">
        <v>48</v>
      </c>
      <c r="B161" s="360"/>
      <c r="C161" s="122"/>
      <c r="D161" s="103"/>
      <c r="E161" s="92"/>
      <c r="F161" s="23"/>
      <c r="G161" s="94"/>
      <c r="H161" s="83"/>
      <c r="I161" s="18"/>
      <c r="J161" s="94"/>
      <c r="K161" s="83"/>
      <c r="L161" s="18"/>
      <c r="M161" s="94"/>
      <c r="N161" s="25"/>
      <c r="O161" s="90"/>
      <c r="P161" s="243">
        <f t="shared" si="4"/>
        <v>0</v>
      </c>
    </row>
    <row r="162" spans="1:16" ht="18" customHeight="1">
      <c r="A162" s="359">
        <v>49</v>
      </c>
      <c r="B162" s="360"/>
      <c r="C162" s="122"/>
      <c r="D162" s="103"/>
      <c r="E162" s="92"/>
      <c r="F162" s="23"/>
      <c r="G162" s="94"/>
      <c r="H162" s="83"/>
      <c r="I162" s="18"/>
      <c r="J162" s="94"/>
      <c r="K162" s="83"/>
      <c r="L162" s="18"/>
      <c r="M162" s="94"/>
      <c r="N162" s="25"/>
      <c r="O162" s="90"/>
      <c r="P162" s="243">
        <f t="shared" si="4"/>
        <v>0</v>
      </c>
    </row>
    <row r="163" spans="1:16" ht="18" customHeight="1">
      <c r="A163" s="361">
        <v>50</v>
      </c>
      <c r="B163" s="362"/>
      <c r="C163" s="125"/>
      <c r="D163" s="104"/>
      <c r="E163" s="93"/>
      <c r="F163" s="24"/>
      <c r="G163" s="95"/>
      <c r="H163" s="84"/>
      <c r="I163" s="19"/>
      <c r="J163" s="95"/>
      <c r="K163" s="84"/>
      <c r="L163" s="19"/>
      <c r="M163" s="95"/>
      <c r="N163" s="24"/>
      <c r="O163" s="97"/>
      <c r="P163" s="245">
        <f t="shared" si="4"/>
        <v>0</v>
      </c>
    </row>
    <row r="165" spans="1:16">
      <c r="A165" s="55"/>
      <c r="B165" s="55"/>
    </row>
    <row r="166" spans="1:16" ht="20.100000000000001" customHeight="1"/>
    <row r="167" spans="1:16" ht="20.100000000000001" customHeight="1"/>
    <row r="168" spans="1:16" ht="20.100000000000001" customHeight="1"/>
    <row r="169" spans="1:16" ht="20.100000000000001" customHeight="1"/>
    <row r="170" spans="1:16" ht="20.100000000000001" customHeight="1"/>
    <row r="171" spans="1:16" ht="20.100000000000001" customHeight="1"/>
    <row r="172" spans="1:16" ht="20.100000000000001" customHeight="1"/>
    <row r="173" spans="1:16" ht="20.100000000000001" customHeight="1"/>
    <row r="174" spans="1:16" ht="20.100000000000001" customHeight="1"/>
    <row r="175" spans="1:16" ht="20.100000000000001" customHeight="1"/>
    <row r="176" spans="1:16" ht="19.5" customHeight="1"/>
    <row r="177" spans="8:22" ht="19.5" customHeight="1"/>
    <row r="178" spans="8:22" ht="19.5" customHeight="1"/>
    <row r="179" spans="8:22" ht="19.5" customHeight="1"/>
    <row r="180" spans="8:22" ht="19.5" customHeight="1"/>
    <row r="181" spans="8:22" ht="19.5" customHeight="1"/>
    <row r="182" spans="8:22" ht="19.5" customHeight="1">
      <c r="H182" s="246"/>
      <c r="I182" s="246"/>
      <c r="J182" s="246"/>
      <c r="K182" s="246"/>
      <c r="L182" s="246"/>
      <c r="M182" s="246"/>
      <c r="N182" s="246"/>
    </row>
    <row r="183" spans="8:22" ht="20.100000000000001" customHeight="1">
      <c r="H183" s="246"/>
      <c r="I183" s="246"/>
      <c r="J183" s="246"/>
      <c r="K183" s="246"/>
      <c r="L183" s="246"/>
      <c r="M183" s="246"/>
      <c r="N183" s="246"/>
    </row>
    <row r="184" spans="8:22" ht="20.100000000000001" customHeight="1">
      <c r="H184" s="246"/>
      <c r="I184" s="246"/>
      <c r="J184" s="246"/>
      <c r="K184" s="246"/>
      <c r="L184" s="246"/>
      <c r="M184" s="246"/>
      <c r="N184" s="246"/>
    </row>
    <row r="185" spans="8:22" ht="20.100000000000001" customHeight="1">
      <c r="H185" s="246"/>
      <c r="I185" s="246"/>
      <c r="J185" s="246"/>
      <c r="K185" s="246"/>
      <c r="L185" s="246"/>
      <c r="M185" s="246"/>
      <c r="N185" s="246"/>
    </row>
    <row r="186" spans="8:22" ht="20.100000000000001" customHeight="1">
      <c r="H186" s="246"/>
      <c r="I186" s="246"/>
      <c r="J186" s="246"/>
      <c r="K186" s="246"/>
      <c r="L186" s="246"/>
      <c r="M186" s="246"/>
      <c r="N186" s="246"/>
      <c r="U186" s="225"/>
      <c r="V186" s="42"/>
    </row>
    <row r="187" spans="8:22" ht="20.100000000000001" customHeight="1">
      <c r="H187" s="246"/>
      <c r="I187" s="246"/>
      <c r="J187" s="246"/>
      <c r="K187" s="246"/>
      <c r="L187" s="246"/>
      <c r="M187" s="246"/>
      <c r="N187" s="246"/>
      <c r="U187" s="225"/>
      <c r="V187" s="42"/>
    </row>
    <row r="188" spans="8:22" ht="20.100000000000001" customHeight="1">
      <c r="H188" s="246"/>
      <c r="I188" s="246"/>
      <c r="J188" s="246"/>
      <c r="K188" s="246"/>
      <c r="L188" s="246"/>
      <c r="M188" s="246"/>
      <c r="N188" s="246"/>
      <c r="U188" s="225"/>
      <c r="V188" s="42"/>
    </row>
    <row r="189" spans="8:22" ht="20.100000000000001" customHeight="1">
      <c r="H189" s="246"/>
      <c r="I189" s="246"/>
      <c r="J189" s="246"/>
      <c r="K189" s="246"/>
      <c r="L189" s="246"/>
      <c r="M189" s="246"/>
      <c r="N189" s="246"/>
      <c r="U189" s="225"/>
      <c r="V189" s="42"/>
    </row>
    <row r="190" spans="8:22" ht="20.100000000000001" customHeight="1">
      <c r="H190" s="246"/>
      <c r="I190" s="246"/>
      <c r="J190" s="246"/>
      <c r="K190" s="246"/>
      <c r="L190" s="246"/>
      <c r="M190" s="246"/>
      <c r="N190" s="246"/>
      <c r="U190" s="225"/>
      <c r="V190" s="42"/>
    </row>
    <row r="191" spans="8:22" ht="20.100000000000001" customHeight="1">
      <c r="H191" s="246"/>
      <c r="I191" s="246"/>
      <c r="J191" s="246"/>
      <c r="K191" s="246"/>
      <c r="L191" s="246"/>
      <c r="M191" s="246"/>
      <c r="N191" s="246"/>
      <c r="U191" s="225"/>
      <c r="V191" s="42"/>
    </row>
    <row r="192" spans="8:22" ht="20.100000000000001" customHeight="1">
      <c r="H192" s="246"/>
      <c r="I192" s="246"/>
      <c r="J192" s="246"/>
      <c r="K192" s="246"/>
      <c r="L192" s="246"/>
      <c r="M192" s="246"/>
      <c r="N192" s="246"/>
      <c r="U192" s="225"/>
      <c r="V192" s="42"/>
    </row>
    <row r="193" spans="8:22" ht="20.100000000000001" customHeight="1">
      <c r="H193" s="246"/>
      <c r="I193" s="246"/>
      <c r="J193" s="246"/>
      <c r="K193" s="246"/>
      <c r="L193" s="246"/>
      <c r="M193" s="246"/>
      <c r="N193" s="246"/>
      <c r="U193" s="225"/>
      <c r="V193" s="42"/>
    </row>
    <row r="194" spans="8:22" ht="20.100000000000001" customHeight="1">
      <c r="H194" s="246"/>
      <c r="I194" s="246"/>
      <c r="J194" s="246"/>
      <c r="K194" s="246"/>
      <c r="L194" s="246"/>
      <c r="M194" s="246"/>
      <c r="N194" s="246"/>
      <c r="U194" s="225"/>
      <c r="V194" s="42"/>
    </row>
    <row r="195" spans="8:22" ht="20.100000000000001" customHeight="1">
      <c r="H195" s="246"/>
      <c r="I195" s="246"/>
      <c r="J195" s="246"/>
      <c r="K195" s="246"/>
      <c r="L195" s="246"/>
      <c r="M195" s="246"/>
      <c r="N195" s="246"/>
      <c r="U195" s="225"/>
      <c r="V195" s="42"/>
    </row>
    <row r="196" spans="8:22" ht="20.100000000000001" customHeight="1">
      <c r="H196" s="246"/>
      <c r="I196" s="246"/>
      <c r="J196" s="246"/>
      <c r="K196" s="246"/>
      <c r="L196" s="246"/>
      <c r="M196" s="246"/>
      <c r="N196" s="246"/>
      <c r="U196" s="225"/>
      <c r="V196" s="42"/>
    </row>
    <row r="197" spans="8:22" ht="20.100000000000001" customHeight="1">
      <c r="H197" s="246"/>
      <c r="I197" s="246"/>
      <c r="J197" s="246"/>
      <c r="K197" s="246"/>
      <c r="L197" s="246"/>
      <c r="M197" s="246"/>
      <c r="N197" s="246"/>
      <c r="U197" s="225"/>
      <c r="V197" s="42"/>
    </row>
    <row r="198" spans="8:22" ht="20.100000000000001" customHeight="1">
      <c r="H198" s="246"/>
      <c r="I198" s="246"/>
      <c r="J198" s="246"/>
      <c r="K198" s="246"/>
      <c r="L198" s="246"/>
      <c r="M198" s="246"/>
      <c r="N198" s="246"/>
      <c r="U198" s="225"/>
      <c r="V198" s="42"/>
    </row>
    <row r="199" spans="8:22" ht="20.100000000000001" customHeight="1">
      <c r="H199" s="246"/>
      <c r="I199" s="246"/>
      <c r="J199" s="246"/>
      <c r="K199" s="246"/>
      <c r="L199" s="246"/>
      <c r="M199" s="246"/>
      <c r="N199" s="246"/>
      <c r="U199" s="225"/>
      <c r="V199" s="42"/>
    </row>
    <row r="200" spans="8:22" ht="20.100000000000001" customHeight="1">
      <c r="H200" s="246"/>
      <c r="I200" s="246"/>
      <c r="J200" s="246"/>
      <c r="K200" s="246"/>
      <c r="L200" s="246"/>
      <c r="M200" s="246"/>
      <c r="N200" s="246"/>
      <c r="U200" s="225"/>
      <c r="V200" s="42"/>
    </row>
    <row r="201" spans="8:22" ht="20.100000000000001" customHeight="1">
      <c r="H201" s="246"/>
      <c r="I201" s="246"/>
      <c r="J201" s="246"/>
      <c r="K201" s="246"/>
      <c r="L201" s="246"/>
      <c r="M201" s="246"/>
      <c r="N201" s="246"/>
      <c r="U201" s="225"/>
      <c r="V201" s="42"/>
    </row>
    <row r="202" spans="8:22" ht="20.100000000000001" customHeight="1">
      <c r="H202" s="246"/>
      <c r="I202" s="246"/>
      <c r="J202" s="246"/>
      <c r="K202" s="246"/>
      <c r="L202" s="246"/>
      <c r="M202" s="246"/>
      <c r="N202" s="246"/>
      <c r="U202" s="225"/>
      <c r="V202" s="42"/>
    </row>
    <row r="203" spans="8:22" ht="20.100000000000001" customHeight="1">
      <c r="H203" s="246"/>
      <c r="I203" s="246"/>
      <c r="J203" s="246"/>
      <c r="K203" s="246"/>
      <c r="L203" s="246"/>
      <c r="M203" s="246"/>
      <c r="N203" s="246"/>
      <c r="U203" s="225"/>
      <c r="V203" s="42"/>
    </row>
    <row r="204" spans="8:22" ht="20.100000000000001" customHeight="1">
      <c r="H204" s="246"/>
      <c r="I204" s="246"/>
      <c r="J204" s="246"/>
      <c r="K204" s="246"/>
      <c r="L204" s="246"/>
      <c r="M204" s="246"/>
      <c r="N204" s="246"/>
      <c r="U204" s="225"/>
      <c r="V204" s="42"/>
    </row>
    <row r="205" spans="8:22" ht="20.100000000000001" customHeight="1">
      <c r="H205" s="246"/>
      <c r="I205" s="246"/>
      <c r="J205" s="246"/>
      <c r="K205" s="246"/>
      <c r="L205" s="246"/>
      <c r="M205" s="246"/>
      <c r="N205" s="246"/>
      <c r="U205" s="225"/>
      <c r="V205" s="42"/>
    </row>
    <row r="206" spans="8:22" ht="20.100000000000001" customHeight="1">
      <c r="H206" s="246"/>
      <c r="I206" s="246"/>
      <c r="J206" s="246"/>
      <c r="K206" s="246"/>
      <c r="L206" s="246"/>
      <c r="M206" s="246"/>
      <c r="N206" s="246"/>
      <c r="U206" s="225"/>
      <c r="V206" s="42"/>
    </row>
    <row r="207" spans="8:22" ht="20.100000000000001" customHeight="1">
      <c r="H207" s="246"/>
      <c r="I207" s="246"/>
      <c r="J207" s="246"/>
      <c r="K207" s="246"/>
      <c r="L207" s="246"/>
      <c r="M207" s="246"/>
      <c r="N207" s="246"/>
      <c r="U207" s="225"/>
      <c r="V207" s="42"/>
    </row>
    <row r="208" spans="8:22" ht="20.100000000000001" customHeight="1">
      <c r="H208" s="246"/>
      <c r="I208" s="246"/>
      <c r="J208" s="246"/>
      <c r="K208" s="246"/>
      <c r="L208" s="246"/>
      <c r="M208" s="246"/>
      <c r="N208" s="246"/>
      <c r="U208" s="225"/>
      <c r="V208" s="42"/>
    </row>
    <row r="209" spans="8:22" ht="20.100000000000001" customHeight="1">
      <c r="H209" s="246"/>
      <c r="I209" s="246"/>
      <c r="J209" s="246"/>
      <c r="K209" s="246"/>
      <c r="L209" s="246"/>
      <c r="M209" s="246"/>
      <c r="N209" s="246"/>
      <c r="U209" s="225"/>
      <c r="V209" s="42"/>
    </row>
    <row r="210" spans="8:22">
      <c r="U210" s="225"/>
      <c r="V210" s="42"/>
    </row>
    <row r="211" spans="8:22">
      <c r="U211" s="225"/>
      <c r="V211" s="42"/>
    </row>
    <row r="212" spans="8:22">
      <c r="U212" s="225"/>
      <c r="V212" s="42"/>
    </row>
    <row r="213" spans="8:22">
      <c r="U213" s="225"/>
      <c r="V213" s="42"/>
    </row>
    <row r="214" spans="8:22">
      <c r="U214" s="225"/>
      <c r="V214" s="42"/>
    </row>
  </sheetData>
  <sheetProtection sheet="1" formatRows="0"/>
  <mergeCells count="186">
    <mergeCell ref="A160:B160"/>
    <mergeCell ref="A161:B161"/>
    <mergeCell ref="A162:B162"/>
    <mergeCell ref="A163:B163"/>
    <mergeCell ref="A154:B154"/>
    <mergeCell ref="A155:B155"/>
    <mergeCell ref="A156:B156"/>
    <mergeCell ref="A157:B157"/>
    <mergeCell ref="A158:B158"/>
    <mergeCell ref="A159:B159"/>
    <mergeCell ref="A148:B148"/>
    <mergeCell ref="A149:B149"/>
    <mergeCell ref="A150:B150"/>
    <mergeCell ref="A151:B151"/>
    <mergeCell ref="A152:B152"/>
    <mergeCell ref="A153:B153"/>
    <mergeCell ref="A142:B142"/>
    <mergeCell ref="A143:B143"/>
    <mergeCell ref="A144:B144"/>
    <mergeCell ref="A145:B145"/>
    <mergeCell ref="A146:B146"/>
    <mergeCell ref="A147:B147"/>
    <mergeCell ref="A136:B136"/>
    <mergeCell ref="A137:B137"/>
    <mergeCell ref="A138:B138"/>
    <mergeCell ref="A139:B139"/>
    <mergeCell ref="A140:B140"/>
    <mergeCell ref="A141:B141"/>
    <mergeCell ref="A130:B130"/>
    <mergeCell ref="A131:B131"/>
    <mergeCell ref="A132:B132"/>
    <mergeCell ref="A133:B133"/>
    <mergeCell ref="A134:B134"/>
    <mergeCell ref="A135:B135"/>
    <mergeCell ref="A124:B124"/>
    <mergeCell ref="A125:B125"/>
    <mergeCell ref="A126:B126"/>
    <mergeCell ref="A127:B127"/>
    <mergeCell ref="A128:B128"/>
    <mergeCell ref="A129:B129"/>
    <mergeCell ref="A118:B118"/>
    <mergeCell ref="A119:B119"/>
    <mergeCell ref="A120:B120"/>
    <mergeCell ref="A121:B121"/>
    <mergeCell ref="A122:B122"/>
    <mergeCell ref="A123:B123"/>
    <mergeCell ref="O110:Q110"/>
    <mergeCell ref="A113:B113"/>
    <mergeCell ref="A114:B114"/>
    <mergeCell ref="A115:B115"/>
    <mergeCell ref="A116:B116"/>
    <mergeCell ref="A117:B117"/>
    <mergeCell ref="A108:B108"/>
    <mergeCell ref="D108:J108"/>
    <mergeCell ref="L108:N108"/>
    <mergeCell ref="O108:Q108"/>
    <mergeCell ref="A109:B110"/>
    <mergeCell ref="C109:C110"/>
    <mergeCell ref="D109:J110"/>
    <mergeCell ref="L109:N109"/>
    <mergeCell ref="O109:Q109"/>
    <mergeCell ref="L110:N110"/>
    <mergeCell ref="A101:B101"/>
    <mergeCell ref="A102:B102"/>
    <mergeCell ref="A103:B103"/>
    <mergeCell ref="A104:B104"/>
    <mergeCell ref="A105:B105"/>
    <mergeCell ref="A106:B106"/>
    <mergeCell ref="A95:B95"/>
    <mergeCell ref="A96:B96"/>
    <mergeCell ref="A97:B97"/>
    <mergeCell ref="A98:B98"/>
    <mergeCell ref="A99:B99"/>
    <mergeCell ref="A100:B100"/>
    <mergeCell ref="A89:B89"/>
    <mergeCell ref="A90:B90"/>
    <mergeCell ref="A91:B91"/>
    <mergeCell ref="A92:B92"/>
    <mergeCell ref="A93:B93"/>
    <mergeCell ref="A94:B94"/>
    <mergeCell ref="A83:B83"/>
    <mergeCell ref="A84:B84"/>
    <mergeCell ref="A85:B85"/>
    <mergeCell ref="A86:B86"/>
    <mergeCell ref="A87:B87"/>
    <mergeCell ref="A88:B88"/>
    <mergeCell ref="A77:B77"/>
    <mergeCell ref="A78:B78"/>
    <mergeCell ref="A79:B79"/>
    <mergeCell ref="A80:B80"/>
    <mergeCell ref="A81:B81"/>
    <mergeCell ref="A82:B82"/>
    <mergeCell ref="A71:B71"/>
    <mergeCell ref="A72:B72"/>
    <mergeCell ref="A73:B73"/>
    <mergeCell ref="A74:B74"/>
    <mergeCell ref="A75:B75"/>
    <mergeCell ref="A76:B76"/>
    <mergeCell ref="A65:B65"/>
    <mergeCell ref="A66:B66"/>
    <mergeCell ref="A67:B67"/>
    <mergeCell ref="A68:B68"/>
    <mergeCell ref="A69:B69"/>
    <mergeCell ref="A70:B70"/>
    <mergeCell ref="A59:B59"/>
    <mergeCell ref="A60:B60"/>
    <mergeCell ref="A61:B61"/>
    <mergeCell ref="A62:B62"/>
    <mergeCell ref="A63:B63"/>
    <mergeCell ref="A64:B64"/>
    <mergeCell ref="A54:B54"/>
    <mergeCell ref="A55:B55"/>
    <mergeCell ref="A56:B56"/>
    <mergeCell ref="A57:B57"/>
    <mergeCell ref="A58:B58"/>
    <mergeCell ref="A48:B48"/>
    <mergeCell ref="U50:V50"/>
    <mergeCell ref="A49:B49"/>
    <mergeCell ref="A50:B50"/>
    <mergeCell ref="A51:B51"/>
    <mergeCell ref="A52:B52"/>
    <mergeCell ref="A35:B35"/>
    <mergeCell ref="A36:B36"/>
    <mergeCell ref="A37:B37"/>
    <mergeCell ref="A38:B38"/>
    <mergeCell ref="A39:B39"/>
    <mergeCell ref="A40:B40"/>
    <mergeCell ref="A41:B41"/>
    <mergeCell ref="U36:U49"/>
    <mergeCell ref="A53:B53"/>
    <mergeCell ref="A42:B42"/>
    <mergeCell ref="A43:B43"/>
    <mergeCell ref="A44:B44"/>
    <mergeCell ref="A45:B45"/>
    <mergeCell ref="A46:B46"/>
    <mergeCell ref="A47:B47"/>
    <mergeCell ref="U21:V21"/>
    <mergeCell ref="A22:B22"/>
    <mergeCell ref="A23:B23"/>
    <mergeCell ref="A24:B24"/>
    <mergeCell ref="A25:B25"/>
    <mergeCell ref="A26:B26"/>
    <mergeCell ref="U22:U35"/>
    <mergeCell ref="A16:B16"/>
    <mergeCell ref="U16:V16"/>
    <mergeCell ref="A17:B17"/>
    <mergeCell ref="U17:V17"/>
    <mergeCell ref="A18:B18"/>
    <mergeCell ref="U18:V18"/>
    <mergeCell ref="A27:B27"/>
    <mergeCell ref="A28:B28"/>
    <mergeCell ref="A29:B29"/>
    <mergeCell ref="A30:B30"/>
    <mergeCell ref="A31:B31"/>
    <mergeCell ref="A32:B32"/>
    <mergeCell ref="A19:B19"/>
    <mergeCell ref="A20:B20"/>
    <mergeCell ref="A21:B21"/>
    <mergeCell ref="A33:B33"/>
    <mergeCell ref="A34:B34"/>
    <mergeCell ref="A9:B9"/>
    <mergeCell ref="U9:V9"/>
    <mergeCell ref="A10:B10"/>
    <mergeCell ref="U10:V10"/>
    <mergeCell ref="A11:B11"/>
    <mergeCell ref="U11:U15"/>
    <mergeCell ref="A12:B12"/>
    <mergeCell ref="A13:B13"/>
    <mergeCell ref="A14:B14"/>
    <mergeCell ref="A15:B15"/>
    <mergeCell ref="O3:Q3"/>
    <mergeCell ref="U5:V5"/>
    <mergeCell ref="A6:B6"/>
    <mergeCell ref="A7:B7"/>
    <mergeCell ref="A8:B8"/>
    <mergeCell ref="U8:V8"/>
    <mergeCell ref="A1:B1"/>
    <mergeCell ref="D1:J1"/>
    <mergeCell ref="L1:N1"/>
    <mergeCell ref="O1:Q1"/>
    <mergeCell ref="A2:B3"/>
    <mergeCell ref="C2:C3"/>
    <mergeCell ref="D2:J3"/>
    <mergeCell ref="L2:N2"/>
    <mergeCell ref="O2:Q2"/>
    <mergeCell ref="L3:N3"/>
  </mergeCells>
  <phoneticPr fontId="5"/>
  <conditionalFormatting sqref="N48:N106 F48:F106 H48:H106 K48:K106">
    <cfRule type="expression" dxfId="284" priority="73">
      <formula>INDIRECT(ADDRESS(ROW(),COLUMN()))=TRUNC(INDIRECT(ADDRESS(ROW(),COLUMN())))</formula>
    </cfRule>
  </conditionalFormatting>
  <conditionalFormatting sqref="N24:N47">
    <cfRule type="expression" dxfId="283" priority="69">
      <formula>INDIRECT(ADDRESS(ROW(),COLUMN()))=TRUNC(INDIRECT(ADDRESS(ROW(),COLUMN())))</formula>
    </cfRule>
  </conditionalFormatting>
  <conditionalFormatting sqref="F45:F47">
    <cfRule type="expression" dxfId="282" priority="72">
      <formula>INDIRECT(ADDRESS(ROW(),COLUMN()))=TRUNC(INDIRECT(ADDRESS(ROW(),COLUMN())))</formula>
    </cfRule>
  </conditionalFormatting>
  <conditionalFormatting sqref="H42 H45:H47">
    <cfRule type="expression" dxfId="281" priority="71">
      <formula>INDIRECT(ADDRESS(ROW(),COLUMN()))=TRUNC(INDIRECT(ADDRESS(ROW(),COLUMN())))</formula>
    </cfRule>
  </conditionalFormatting>
  <conditionalFormatting sqref="K26:K47">
    <cfRule type="expression" dxfId="280" priority="70">
      <formula>INDIRECT(ADDRESS(ROW(),COLUMN()))=TRUNC(INDIRECT(ADDRESS(ROW(),COLUMN())))</formula>
    </cfRule>
  </conditionalFormatting>
  <conditionalFormatting sqref="N7">
    <cfRule type="expression" dxfId="279" priority="67">
      <formula>INDIRECT(ADDRESS(ROW(),COLUMN()))=TRUNC(INDIRECT(ADDRESS(ROW(),COLUMN())))</formula>
    </cfRule>
  </conditionalFormatting>
  <conditionalFormatting sqref="K7">
    <cfRule type="expression" dxfId="278" priority="68">
      <formula>INDIRECT(ADDRESS(ROW(),COLUMN()))=TRUNC(INDIRECT(ADDRESS(ROW(),COLUMN())))</formula>
    </cfRule>
  </conditionalFormatting>
  <conditionalFormatting sqref="N8">
    <cfRule type="expression" dxfId="277" priority="65">
      <formula>INDIRECT(ADDRESS(ROW(),COLUMN()))=TRUNC(INDIRECT(ADDRESS(ROW(),COLUMN())))</formula>
    </cfRule>
  </conditionalFormatting>
  <conditionalFormatting sqref="K8">
    <cfRule type="expression" dxfId="276" priority="66">
      <formula>INDIRECT(ADDRESS(ROW(),COLUMN()))=TRUNC(INDIRECT(ADDRESS(ROW(),COLUMN())))</formula>
    </cfRule>
  </conditionalFormatting>
  <conditionalFormatting sqref="N9:N23">
    <cfRule type="expression" dxfId="275" priority="62">
      <formula>INDIRECT(ADDRESS(ROW(),COLUMN()))=TRUNC(INDIRECT(ADDRESS(ROW(),COLUMN())))</formula>
    </cfRule>
  </conditionalFormatting>
  <conditionalFormatting sqref="H18:H22">
    <cfRule type="expression" dxfId="274" priority="64">
      <formula>INDIRECT(ADDRESS(ROW(),COLUMN()))=TRUNC(INDIRECT(ADDRESS(ROW(),COLUMN())))</formula>
    </cfRule>
  </conditionalFormatting>
  <conditionalFormatting sqref="K9:K22">
    <cfRule type="expression" dxfId="273" priority="63">
      <formula>INDIRECT(ADDRESS(ROW(),COLUMN()))=TRUNC(INDIRECT(ADDRESS(ROW(),COLUMN())))</formula>
    </cfRule>
  </conditionalFormatting>
  <conditionalFormatting sqref="F7 F12">
    <cfRule type="expression" dxfId="272" priority="61">
      <formula>INDIRECT(ADDRESS(ROW(),COLUMN()))=TRUNC(INDIRECT(ADDRESS(ROW(),COLUMN())))</formula>
    </cfRule>
  </conditionalFormatting>
  <conditionalFormatting sqref="H7 H12">
    <cfRule type="expression" dxfId="271" priority="60">
      <formula>INDIRECT(ADDRESS(ROW(),COLUMN()))=TRUNC(INDIRECT(ADDRESS(ROW(),COLUMN())))</formula>
    </cfRule>
  </conditionalFormatting>
  <conditionalFormatting sqref="F9">
    <cfRule type="expression" dxfId="270" priority="59">
      <formula>INDIRECT(ADDRESS(ROW(),COLUMN()))=TRUNC(INDIRECT(ADDRESS(ROW(),COLUMN())))</formula>
    </cfRule>
  </conditionalFormatting>
  <conditionalFormatting sqref="H9">
    <cfRule type="expression" dxfId="269" priority="58">
      <formula>INDIRECT(ADDRESS(ROW(),COLUMN()))=TRUNC(INDIRECT(ADDRESS(ROW(),COLUMN())))</formula>
    </cfRule>
  </conditionalFormatting>
  <conditionalFormatting sqref="F11">
    <cfRule type="expression" dxfId="268" priority="57">
      <formula>INDIRECT(ADDRESS(ROW(),COLUMN()))=TRUNC(INDIRECT(ADDRESS(ROW(),COLUMN())))</formula>
    </cfRule>
  </conditionalFormatting>
  <conditionalFormatting sqref="H11">
    <cfRule type="expression" dxfId="267" priority="56">
      <formula>INDIRECT(ADDRESS(ROW(),COLUMN()))=TRUNC(INDIRECT(ADDRESS(ROW(),COLUMN())))</formula>
    </cfRule>
  </conditionalFormatting>
  <conditionalFormatting sqref="F8">
    <cfRule type="expression" dxfId="266" priority="55">
      <formula>INDIRECT(ADDRESS(ROW(),COLUMN()))=TRUNC(INDIRECT(ADDRESS(ROW(),COLUMN())))</formula>
    </cfRule>
  </conditionalFormatting>
  <conditionalFormatting sqref="H8">
    <cfRule type="expression" dxfId="265" priority="54">
      <formula>INDIRECT(ADDRESS(ROW(),COLUMN()))=TRUNC(INDIRECT(ADDRESS(ROW(),COLUMN())))</formula>
    </cfRule>
  </conditionalFormatting>
  <conditionalFormatting sqref="F10">
    <cfRule type="expression" dxfId="264" priority="53">
      <formula>INDIRECT(ADDRESS(ROW(),COLUMN()))=TRUNC(INDIRECT(ADDRESS(ROW(),COLUMN())))</formula>
    </cfRule>
  </conditionalFormatting>
  <conditionalFormatting sqref="H10">
    <cfRule type="expression" dxfId="263" priority="52">
      <formula>INDIRECT(ADDRESS(ROW(),COLUMN()))=TRUNC(INDIRECT(ADDRESS(ROW(),COLUMN())))</formula>
    </cfRule>
  </conditionalFormatting>
  <conditionalFormatting sqref="F13 F16">
    <cfRule type="expression" dxfId="262" priority="51">
      <formula>INDIRECT(ADDRESS(ROW(),COLUMN()))=TRUNC(INDIRECT(ADDRESS(ROW(),COLUMN())))</formula>
    </cfRule>
  </conditionalFormatting>
  <conditionalFormatting sqref="H13 H16">
    <cfRule type="expression" dxfId="261" priority="50">
      <formula>INDIRECT(ADDRESS(ROW(),COLUMN()))=TRUNC(INDIRECT(ADDRESS(ROW(),COLUMN())))</formula>
    </cfRule>
  </conditionalFormatting>
  <conditionalFormatting sqref="F14">
    <cfRule type="expression" dxfId="260" priority="49">
      <formula>INDIRECT(ADDRESS(ROW(),COLUMN()))=TRUNC(INDIRECT(ADDRESS(ROW(),COLUMN())))</formula>
    </cfRule>
  </conditionalFormatting>
  <conditionalFormatting sqref="H14">
    <cfRule type="expression" dxfId="259" priority="48">
      <formula>INDIRECT(ADDRESS(ROW(),COLUMN()))=TRUNC(INDIRECT(ADDRESS(ROW(),COLUMN())))</formula>
    </cfRule>
  </conditionalFormatting>
  <conditionalFormatting sqref="F15">
    <cfRule type="expression" dxfId="258" priority="47">
      <formula>INDIRECT(ADDRESS(ROW(),COLUMN()))=TRUNC(INDIRECT(ADDRESS(ROW(),COLUMN())))</formula>
    </cfRule>
  </conditionalFormatting>
  <conditionalFormatting sqref="H15">
    <cfRule type="expression" dxfId="257" priority="46">
      <formula>INDIRECT(ADDRESS(ROW(),COLUMN()))=TRUNC(INDIRECT(ADDRESS(ROW(),COLUMN())))</formula>
    </cfRule>
  </conditionalFormatting>
  <conditionalFormatting sqref="F17">
    <cfRule type="expression" dxfId="256" priority="45">
      <formula>INDIRECT(ADDRESS(ROW(),COLUMN()))=TRUNC(INDIRECT(ADDRESS(ROW(),COLUMN())))</formula>
    </cfRule>
  </conditionalFormatting>
  <conditionalFormatting sqref="H17">
    <cfRule type="expression" dxfId="255" priority="44">
      <formula>INDIRECT(ADDRESS(ROW(),COLUMN()))=TRUNC(INDIRECT(ADDRESS(ROW(),COLUMN())))</formula>
    </cfRule>
  </conditionalFormatting>
  <conditionalFormatting sqref="F18 F20">
    <cfRule type="expression" dxfId="254" priority="43">
      <formula>INDIRECT(ADDRESS(ROW(),COLUMN()))=TRUNC(INDIRECT(ADDRESS(ROW(),COLUMN())))</formula>
    </cfRule>
  </conditionalFormatting>
  <conditionalFormatting sqref="F19">
    <cfRule type="expression" dxfId="253" priority="42">
      <formula>INDIRECT(ADDRESS(ROW(),COLUMN()))=TRUNC(INDIRECT(ADDRESS(ROW(),COLUMN())))</formula>
    </cfRule>
  </conditionalFormatting>
  <conditionalFormatting sqref="F21:F22">
    <cfRule type="expression" dxfId="252" priority="41">
      <formula>INDIRECT(ADDRESS(ROW(),COLUMN()))=TRUNC(INDIRECT(ADDRESS(ROW(),COLUMN())))</formula>
    </cfRule>
  </conditionalFormatting>
  <conditionalFormatting sqref="F23:F25">
    <cfRule type="expression" dxfId="251" priority="40">
      <formula>INDIRECT(ADDRESS(ROW(),COLUMN()))=TRUNC(INDIRECT(ADDRESS(ROW(),COLUMN())))</formula>
    </cfRule>
  </conditionalFormatting>
  <conditionalFormatting sqref="H23:H25">
    <cfRule type="expression" dxfId="250" priority="39">
      <formula>INDIRECT(ADDRESS(ROW(),COLUMN()))=TRUNC(INDIRECT(ADDRESS(ROW(),COLUMN())))</formula>
    </cfRule>
  </conditionalFormatting>
  <conditionalFormatting sqref="K23:K25">
    <cfRule type="expression" dxfId="249" priority="38">
      <formula>INDIRECT(ADDRESS(ROW(),COLUMN()))=TRUNC(INDIRECT(ADDRESS(ROW(),COLUMN())))</formula>
    </cfRule>
  </conditionalFormatting>
  <conditionalFormatting sqref="F26:F27">
    <cfRule type="expression" dxfId="248" priority="37">
      <formula>INDIRECT(ADDRESS(ROW(),COLUMN()))=TRUNC(INDIRECT(ADDRESS(ROW(),COLUMN())))</formula>
    </cfRule>
  </conditionalFormatting>
  <conditionalFormatting sqref="H26:H27">
    <cfRule type="expression" dxfId="247" priority="36">
      <formula>INDIRECT(ADDRESS(ROW(),COLUMN()))=TRUNC(INDIRECT(ADDRESS(ROW(),COLUMN())))</formula>
    </cfRule>
  </conditionalFormatting>
  <conditionalFormatting sqref="F28:F29 F39 F41">
    <cfRule type="expression" dxfId="246" priority="35">
      <formula>INDIRECT(ADDRESS(ROW(),COLUMN()))=TRUNC(INDIRECT(ADDRESS(ROW(),COLUMN())))</formula>
    </cfRule>
  </conditionalFormatting>
  <conditionalFormatting sqref="H28:H29 H39 H41">
    <cfRule type="expression" dxfId="245" priority="34">
      <formula>INDIRECT(ADDRESS(ROW(),COLUMN()))=TRUNC(INDIRECT(ADDRESS(ROW(),COLUMN())))</formula>
    </cfRule>
  </conditionalFormatting>
  <conditionalFormatting sqref="F37">
    <cfRule type="expression" dxfId="244" priority="33">
      <formula>INDIRECT(ADDRESS(ROW(),COLUMN()))=TRUNC(INDIRECT(ADDRESS(ROW(),COLUMN())))</formula>
    </cfRule>
  </conditionalFormatting>
  <conditionalFormatting sqref="H37">
    <cfRule type="expression" dxfId="243" priority="32">
      <formula>INDIRECT(ADDRESS(ROW(),COLUMN()))=TRUNC(INDIRECT(ADDRESS(ROW(),COLUMN())))</formula>
    </cfRule>
  </conditionalFormatting>
  <conditionalFormatting sqref="F34">
    <cfRule type="expression" dxfId="242" priority="31">
      <formula>INDIRECT(ADDRESS(ROW(),COLUMN()))=TRUNC(INDIRECT(ADDRESS(ROW(),COLUMN())))</formula>
    </cfRule>
  </conditionalFormatting>
  <conditionalFormatting sqref="H34">
    <cfRule type="expression" dxfId="241" priority="30">
      <formula>INDIRECT(ADDRESS(ROW(),COLUMN()))=TRUNC(INDIRECT(ADDRESS(ROW(),COLUMN())))</formula>
    </cfRule>
  </conditionalFormatting>
  <conditionalFormatting sqref="F35">
    <cfRule type="expression" dxfId="240" priority="29">
      <formula>INDIRECT(ADDRESS(ROW(),COLUMN()))=TRUNC(INDIRECT(ADDRESS(ROW(),COLUMN())))</formula>
    </cfRule>
  </conditionalFormatting>
  <conditionalFormatting sqref="H35">
    <cfRule type="expression" dxfId="239" priority="28">
      <formula>INDIRECT(ADDRESS(ROW(),COLUMN()))=TRUNC(INDIRECT(ADDRESS(ROW(),COLUMN())))</formula>
    </cfRule>
  </conditionalFormatting>
  <conditionalFormatting sqref="F38">
    <cfRule type="expression" dxfId="238" priority="27">
      <formula>INDIRECT(ADDRESS(ROW(),COLUMN()))=TRUNC(INDIRECT(ADDRESS(ROW(),COLUMN())))</formula>
    </cfRule>
  </conditionalFormatting>
  <conditionalFormatting sqref="H38">
    <cfRule type="expression" dxfId="237" priority="26">
      <formula>INDIRECT(ADDRESS(ROW(),COLUMN()))=TRUNC(INDIRECT(ADDRESS(ROW(),COLUMN())))</formula>
    </cfRule>
  </conditionalFormatting>
  <conditionalFormatting sqref="F40">
    <cfRule type="expression" dxfId="236" priority="25">
      <formula>INDIRECT(ADDRESS(ROW(),COLUMN()))=TRUNC(INDIRECT(ADDRESS(ROW(),COLUMN())))</formula>
    </cfRule>
  </conditionalFormatting>
  <conditionalFormatting sqref="H40">
    <cfRule type="expression" dxfId="235" priority="24">
      <formula>INDIRECT(ADDRESS(ROW(),COLUMN()))=TRUNC(INDIRECT(ADDRESS(ROW(),COLUMN())))</formula>
    </cfRule>
  </conditionalFormatting>
  <conditionalFormatting sqref="F33">
    <cfRule type="expression" dxfId="234" priority="23">
      <formula>INDIRECT(ADDRESS(ROW(),COLUMN()))=TRUNC(INDIRECT(ADDRESS(ROW(),COLUMN())))</formula>
    </cfRule>
  </conditionalFormatting>
  <conditionalFormatting sqref="H33">
    <cfRule type="expression" dxfId="233" priority="22">
      <formula>INDIRECT(ADDRESS(ROW(),COLUMN()))=TRUNC(INDIRECT(ADDRESS(ROW(),COLUMN())))</formula>
    </cfRule>
  </conditionalFormatting>
  <conditionalFormatting sqref="F36">
    <cfRule type="expression" dxfId="232" priority="21">
      <formula>INDIRECT(ADDRESS(ROW(),COLUMN()))=TRUNC(INDIRECT(ADDRESS(ROW(),COLUMN())))</formula>
    </cfRule>
  </conditionalFormatting>
  <conditionalFormatting sqref="H36">
    <cfRule type="expression" dxfId="231" priority="20">
      <formula>INDIRECT(ADDRESS(ROW(),COLUMN()))=TRUNC(INDIRECT(ADDRESS(ROW(),COLUMN())))</formula>
    </cfRule>
  </conditionalFormatting>
  <conditionalFormatting sqref="F32">
    <cfRule type="expression" dxfId="230" priority="19">
      <formula>INDIRECT(ADDRESS(ROW(),COLUMN()))=TRUNC(INDIRECT(ADDRESS(ROW(),COLUMN())))</formula>
    </cfRule>
  </conditionalFormatting>
  <conditionalFormatting sqref="H32">
    <cfRule type="expression" dxfId="229" priority="18">
      <formula>INDIRECT(ADDRESS(ROW(),COLUMN()))=TRUNC(INDIRECT(ADDRESS(ROW(),COLUMN())))</formula>
    </cfRule>
  </conditionalFormatting>
  <conditionalFormatting sqref="F30">
    <cfRule type="expression" dxfId="228" priority="17">
      <formula>INDIRECT(ADDRESS(ROW(),COLUMN()))=TRUNC(INDIRECT(ADDRESS(ROW(),COLUMN())))</formula>
    </cfRule>
  </conditionalFormatting>
  <conditionalFormatting sqref="H30">
    <cfRule type="expression" dxfId="227" priority="16">
      <formula>INDIRECT(ADDRESS(ROW(),COLUMN()))=TRUNC(INDIRECT(ADDRESS(ROW(),COLUMN())))</formula>
    </cfRule>
  </conditionalFormatting>
  <conditionalFormatting sqref="F31">
    <cfRule type="expression" dxfId="226" priority="15">
      <formula>INDIRECT(ADDRESS(ROW(),COLUMN()))=TRUNC(INDIRECT(ADDRESS(ROW(),COLUMN())))</formula>
    </cfRule>
  </conditionalFormatting>
  <conditionalFormatting sqref="H31">
    <cfRule type="expression" dxfId="225" priority="14">
      <formula>INDIRECT(ADDRESS(ROW(),COLUMN()))=TRUNC(INDIRECT(ADDRESS(ROW(),COLUMN())))</formula>
    </cfRule>
  </conditionalFormatting>
  <conditionalFormatting sqref="F42">
    <cfRule type="expression" dxfId="224" priority="13">
      <formula>INDIRECT(ADDRESS(ROW(),COLUMN()))=TRUNC(INDIRECT(ADDRESS(ROW(),COLUMN())))</formula>
    </cfRule>
  </conditionalFormatting>
  <conditionalFormatting sqref="F43:F44">
    <cfRule type="expression" dxfId="223" priority="12">
      <formula>INDIRECT(ADDRESS(ROW(),COLUMN()))=TRUNC(INDIRECT(ADDRESS(ROW(),COLUMN())))</formula>
    </cfRule>
  </conditionalFormatting>
  <conditionalFormatting sqref="H43:H44">
    <cfRule type="expression" dxfId="222" priority="11">
      <formula>INDIRECT(ADDRESS(ROW(),COLUMN()))=TRUNC(INDIRECT(ADDRESS(ROW(),COLUMN())))</formula>
    </cfRule>
  </conditionalFormatting>
  <conditionalFormatting sqref="H114">
    <cfRule type="expression" dxfId="221" priority="10">
      <formula>INDIRECT(ADDRESS(ROW(),COLUMN()))=TRUNC(INDIRECT(ADDRESS(ROW(),COLUMN())))</formula>
    </cfRule>
  </conditionalFormatting>
  <conditionalFormatting sqref="K114">
    <cfRule type="expression" dxfId="220" priority="9">
      <formula>INDIRECT(ADDRESS(ROW(),COLUMN()))=TRUNC(INDIRECT(ADDRESS(ROW(),COLUMN())))</formula>
    </cfRule>
  </conditionalFormatting>
  <conditionalFormatting sqref="N114">
    <cfRule type="expression" dxfId="219" priority="8">
      <formula>INDIRECT(ADDRESS(ROW(),COLUMN()))=TRUNC(INDIRECT(ADDRESS(ROW(),COLUMN())))</formula>
    </cfRule>
  </conditionalFormatting>
  <conditionalFormatting sqref="F116:F163">
    <cfRule type="expression" dxfId="218" priority="7">
      <formula>INDIRECT(ADDRESS(ROW(),COLUMN()))=TRUNC(INDIRECT(ADDRESS(ROW(),COLUMN())))</formula>
    </cfRule>
  </conditionalFormatting>
  <conditionalFormatting sqref="H116:H163">
    <cfRule type="expression" dxfId="217" priority="6">
      <formula>INDIRECT(ADDRESS(ROW(),COLUMN()))=TRUNC(INDIRECT(ADDRESS(ROW(),COLUMN())))</formula>
    </cfRule>
  </conditionalFormatting>
  <conditionalFormatting sqref="K115:K163">
    <cfRule type="expression" dxfId="216" priority="5">
      <formula>INDIRECT(ADDRESS(ROW(),COLUMN()))=TRUNC(INDIRECT(ADDRESS(ROW(),COLUMN())))</formula>
    </cfRule>
  </conditionalFormatting>
  <conditionalFormatting sqref="N115:N163">
    <cfRule type="expression" dxfId="215" priority="4">
      <formula>INDIRECT(ADDRESS(ROW(),COLUMN()))=TRUNC(INDIRECT(ADDRESS(ROW(),COLUMN())))</formula>
    </cfRule>
  </conditionalFormatting>
  <conditionalFormatting sqref="F114">
    <cfRule type="expression" dxfId="214" priority="3">
      <formula>INDIRECT(ADDRESS(ROW(),COLUMN()))=TRUNC(INDIRECT(ADDRESS(ROW(),COLUMN())))</formula>
    </cfRule>
  </conditionalFormatting>
  <conditionalFormatting sqref="F115">
    <cfRule type="expression" dxfId="213" priority="2">
      <formula>INDIRECT(ADDRESS(ROW(),COLUMN()))=TRUNC(INDIRECT(ADDRESS(ROW(),COLUMN())))</formula>
    </cfRule>
  </conditionalFormatting>
  <conditionalFormatting sqref="H115">
    <cfRule type="expression" dxfId="212" priority="1">
      <formula>INDIRECT(ADDRESS(ROW(),COLUMN()))=TRUNC(INDIRECT(ADDRESS(ROW(),COLUMN())))</formula>
    </cfRule>
  </conditionalFormatting>
  <dataValidations count="7">
    <dataValidation type="list" allowBlank="1" showInputMessage="1" showErrorMessage="1" sqref="C2 C109" xr:uid="{00000000-0002-0000-1600-000000000000}">
      <formula1>"補助事業,間接補助事業"</formula1>
    </dataValidation>
    <dataValidation type="list" allowBlank="1" showInputMessage="1" showErrorMessage="1" sqref="Q7:Q106" xr:uid="{00000000-0002-0000-1600-000001000000}">
      <formula1>"○"</formula1>
    </dataValidation>
    <dataValidation type="list" allowBlank="1" showInputMessage="1" showErrorMessage="1" sqref="C7:C106" xr:uid="{00000000-0002-0000-1600-000002000000}">
      <formula1>支出</formula1>
    </dataValidation>
    <dataValidation type="list" imeMode="hiragana" allowBlank="1" showInputMessage="1" showErrorMessage="1" sqref="C114:C163" xr:uid="{00000000-0002-0000-1600-000003000000}">
      <formula1>収入</formula1>
    </dataValidation>
    <dataValidation imeMode="off" allowBlank="1" showInputMessage="1" showErrorMessage="1" sqref="W9:W18 K114:K163 N114:N163 P114:P163 H7:H106 K7:K106 N7:N106 F7:F106 P7:P106 H114:H163 F114:F163 W22:W49" xr:uid="{00000000-0002-0000-1600-000004000000}"/>
    <dataValidation imeMode="disabled" allowBlank="1" showInputMessage="1" showErrorMessage="1" sqref="O2:O3 A114:A163 A7:A106 O109:O110" xr:uid="{00000000-0002-0000-1600-000005000000}"/>
    <dataValidation imeMode="hiragana" allowBlank="1" showInputMessage="1" showErrorMessage="1" sqref="L114:L163 D7:D106 I7:I106 L7:L106 I114:I163 D114:D163" xr:uid="{00000000-0002-0000-1600-000006000000}"/>
  </dataValidations>
  <pageMargins left="0.70866141732283472" right="0.70866141732283472" top="0.74803149606299213" bottom="0.74803149606299213" header="0.31496062992125984" footer="0.31496062992125984"/>
  <pageSetup paperSize="9" scale="74" orientation="portrait" r:id="rId1"/>
  <headerFooter>
    <oddHeader>&amp;L&amp;14&amp;A</oddHeader>
  </headerFooter>
  <rowBreaks count="1" manualBreakCount="1">
    <brk id="107" max="16" man="1"/>
  </rowBreaks>
  <colBreaks count="1" manualBreakCount="1">
    <brk id="17"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tint="0.39997558519241921"/>
  </sheetPr>
  <dimension ref="A1:W214"/>
  <sheetViews>
    <sheetView view="pageBreakPreview" zoomScale="85" zoomScaleNormal="100" zoomScaleSheetLayoutView="85" workbookViewId="0">
      <selection activeCell="S42" sqref="S42"/>
    </sheetView>
  </sheetViews>
  <sheetFormatPr defaultColWidth="9" defaultRowHeight="13.5"/>
  <cols>
    <col min="1" max="2" width="3.375" style="42" customWidth="1"/>
    <col min="3" max="3" width="13" style="42" customWidth="1"/>
    <col min="4" max="4" width="33.5" style="42" customWidth="1"/>
    <col min="5" max="5" width="1.125" style="42" customWidth="1"/>
    <col min="6" max="6" width="9.5" style="42" customWidth="1"/>
    <col min="7" max="7" width="1.375" style="42" customWidth="1"/>
    <col min="8" max="8" width="6" style="42" customWidth="1"/>
    <col min="9" max="9" width="6.125" style="42" customWidth="1"/>
    <col min="10" max="10" width="1.875" style="42" customWidth="1"/>
    <col min="11" max="11" width="6" style="42" customWidth="1"/>
    <col min="12" max="12" width="6.125" style="42" customWidth="1"/>
    <col min="13" max="13" width="2" style="42" customWidth="1"/>
    <col min="14" max="14" width="9.5" style="42" customWidth="1"/>
    <col min="15" max="15" width="1.75" style="42" customWidth="1"/>
    <col min="16" max="16" width="9.625" style="42" customWidth="1"/>
    <col min="17" max="17" width="6.875" style="42" customWidth="1"/>
    <col min="18" max="18" width="2.75" style="42" customWidth="1"/>
    <col min="19" max="19" width="20.625" style="42" customWidth="1"/>
    <col min="20" max="20" width="18.375" style="42" customWidth="1"/>
    <col min="21" max="21" width="3.25" style="42" customWidth="1"/>
    <col min="22" max="22" width="15.625" style="225" customWidth="1"/>
    <col min="23" max="23" width="15.875" style="42" customWidth="1"/>
    <col min="24" max="16384" width="9" style="42"/>
  </cols>
  <sheetData>
    <row r="1" spans="1:23" ht="22.15" customHeight="1">
      <c r="A1" s="336" t="s">
        <v>160</v>
      </c>
      <c r="B1" s="337"/>
      <c r="C1" s="253" t="s">
        <v>46</v>
      </c>
      <c r="D1" s="327" t="s">
        <v>144</v>
      </c>
      <c r="E1" s="328"/>
      <c r="F1" s="328"/>
      <c r="G1" s="328"/>
      <c r="H1" s="328"/>
      <c r="I1" s="328"/>
      <c r="J1" s="329"/>
      <c r="K1" s="224"/>
      <c r="L1" s="320" t="s">
        <v>18</v>
      </c>
      <c r="M1" s="320"/>
      <c r="N1" s="320"/>
      <c r="O1" s="319">
        <f>W35</f>
        <v>0</v>
      </c>
      <c r="P1" s="319"/>
      <c r="Q1" s="319"/>
      <c r="V1" s="42"/>
    </row>
    <row r="2" spans="1:23" ht="22.15" customHeight="1">
      <c r="A2" s="330">
        <v>20</v>
      </c>
      <c r="B2" s="331"/>
      <c r="C2" s="334"/>
      <c r="D2" s="321"/>
      <c r="E2" s="322"/>
      <c r="F2" s="322"/>
      <c r="G2" s="322"/>
      <c r="H2" s="322"/>
      <c r="I2" s="322"/>
      <c r="J2" s="323"/>
      <c r="K2" s="224"/>
      <c r="L2" s="320" t="s">
        <v>133</v>
      </c>
      <c r="M2" s="320"/>
      <c r="N2" s="320"/>
      <c r="O2" s="319">
        <f>W49</f>
        <v>0</v>
      </c>
      <c r="P2" s="319"/>
      <c r="Q2" s="319"/>
    </row>
    <row r="3" spans="1:23" ht="22.15" customHeight="1">
      <c r="A3" s="332"/>
      <c r="B3" s="333"/>
      <c r="C3" s="335"/>
      <c r="D3" s="324"/>
      <c r="E3" s="325"/>
      <c r="F3" s="325"/>
      <c r="G3" s="325"/>
      <c r="H3" s="325"/>
      <c r="I3" s="325"/>
      <c r="J3" s="326"/>
      <c r="K3" s="226"/>
      <c r="L3" s="320" t="s">
        <v>33</v>
      </c>
      <c r="M3" s="320"/>
      <c r="N3" s="320"/>
      <c r="O3" s="319">
        <f>W50</f>
        <v>0</v>
      </c>
      <c r="P3" s="319"/>
      <c r="Q3" s="319"/>
      <c r="V3" s="42"/>
    </row>
    <row r="4" spans="1:23" ht="21.75" customHeight="1" thickBot="1">
      <c r="A4" s="227"/>
      <c r="B4" s="227"/>
      <c r="E4" s="228"/>
      <c r="F4" s="228"/>
      <c r="G4" s="228"/>
      <c r="H4" s="228"/>
      <c r="I4" s="228"/>
      <c r="J4" s="228"/>
      <c r="K4" s="228"/>
      <c r="L4" s="228"/>
      <c r="M4" s="228"/>
      <c r="N4" s="228"/>
      <c r="O4" s="228"/>
      <c r="P4" s="229"/>
      <c r="U4" s="230" t="s">
        <v>142</v>
      </c>
      <c r="W4" s="231" t="s">
        <v>10</v>
      </c>
    </row>
    <row r="5" spans="1:23" ht="20.25" customHeight="1" thickTop="1" thickBot="1">
      <c r="A5" s="45" t="s">
        <v>3</v>
      </c>
      <c r="B5" s="45"/>
      <c r="C5" s="232"/>
      <c r="D5" s="46"/>
      <c r="E5" s="46"/>
      <c r="F5" s="46"/>
      <c r="G5" s="46"/>
      <c r="H5" s="46"/>
      <c r="I5" s="46"/>
      <c r="J5" s="46"/>
      <c r="K5" s="46"/>
      <c r="L5" s="46"/>
      <c r="M5" s="46"/>
      <c r="N5" s="46"/>
      <c r="O5" s="46"/>
      <c r="Q5" s="70" t="s">
        <v>10</v>
      </c>
      <c r="U5" s="365" t="s">
        <v>141</v>
      </c>
      <c r="V5" s="366"/>
      <c r="W5" s="233">
        <f>W18-W50</f>
        <v>0</v>
      </c>
    </row>
    <row r="6" spans="1:23" ht="28.15" customHeight="1" thickTop="1">
      <c r="A6" s="367" t="s">
        <v>54</v>
      </c>
      <c r="B6" s="368"/>
      <c r="C6" s="234" t="s">
        <v>17</v>
      </c>
      <c r="D6" s="47" t="s">
        <v>27</v>
      </c>
      <c r="E6" s="40"/>
      <c r="F6" s="51" t="s">
        <v>24</v>
      </c>
      <c r="G6" s="50" t="s">
        <v>28</v>
      </c>
      <c r="H6" s="51" t="s">
        <v>23</v>
      </c>
      <c r="I6" s="52" t="s">
        <v>25</v>
      </c>
      <c r="J6" s="50" t="s">
        <v>28</v>
      </c>
      <c r="K6" s="51" t="s">
        <v>29</v>
      </c>
      <c r="L6" s="52" t="s">
        <v>25</v>
      </c>
      <c r="M6" s="50" t="s">
        <v>30</v>
      </c>
      <c r="N6" s="51" t="s">
        <v>31</v>
      </c>
      <c r="O6" s="50" t="s">
        <v>32</v>
      </c>
      <c r="P6" s="235" t="s">
        <v>7</v>
      </c>
      <c r="Q6" s="236" t="s">
        <v>26</v>
      </c>
      <c r="U6" s="237"/>
      <c r="V6" s="237"/>
    </row>
    <row r="7" spans="1:23" ht="18" customHeight="1">
      <c r="A7" s="373">
        <v>1</v>
      </c>
      <c r="B7" s="374"/>
      <c r="C7" s="27"/>
      <c r="D7" s="101"/>
      <c r="E7" s="85"/>
      <c r="F7" s="28"/>
      <c r="G7" s="85"/>
      <c r="H7" s="80"/>
      <c r="I7" s="29"/>
      <c r="J7" s="88"/>
      <c r="K7" s="83"/>
      <c r="L7" s="29"/>
      <c r="M7" s="88"/>
      <c r="N7" s="25"/>
      <c r="O7" s="89"/>
      <c r="P7" s="238">
        <f>IF(F7="",0,INT(SUM(PRODUCT(F7,H7,K7),N7)))</f>
        <v>0</v>
      </c>
      <c r="Q7" s="74"/>
      <c r="U7" s="230" t="s">
        <v>135</v>
      </c>
      <c r="V7" s="43"/>
      <c r="W7" s="231" t="s">
        <v>10</v>
      </c>
    </row>
    <row r="8" spans="1:23" ht="18" customHeight="1">
      <c r="A8" s="317">
        <v>2</v>
      </c>
      <c r="B8" s="318"/>
      <c r="C8" s="9"/>
      <c r="D8" s="102"/>
      <c r="E8" s="86"/>
      <c r="F8" s="22"/>
      <c r="G8" s="86"/>
      <c r="H8" s="81"/>
      <c r="I8" s="11"/>
      <c r="J8" s="87"/>
      <c r="K8" s="82"/>
      <c r="L8" s="11"/>
      <c r="M8" s="87"/>
      <c r="N8" s="23"/>
      <c r="O8" s="90"/>
      <c r="P8" s="239">
        <f>IF(F8="",0,INT(SUM(PRODUCT(F8,H8,K8),N8)))</f>
        <v>0</v>
      </c>
      <c r="Q8" s="75"/>
      <c r="U8" s="355" t="s">
        <v>17</v>
      </c>
      <c r="V8" s="356"/>
      <c r="W8" s="126" t="s">
        <v>47</v>
      </c>
    </row>
    <row r="9" spans="1:23" ht="18" customHeight="1">
      <c r="A9" s="317">
        <v>3</v>
      </c>
      <c r="B9" s="318"/>
      <c r="C9" s="9"/>
      <c r="D9" s="102"/>
      <c r="E9" s="86"/>
      <c r="F9" s="22"/>
      <c r="G9" s="86"/>
      <c r="H9" s="81"/>
      <c r="I9" s="11"/>
      <c r="J9" s="87"/>
      <c r="K9" s="82"/>
      <c r="L9" s="11"/>
      <c r="M9" s="87"/>
      <c r="N9" s="23"/>
      <c r="O9" s="90"/>
      <c r="P9" s="239">
        <f>IF(F9="",0,INT(SUM(PRODUCT(F9,H9,K9),N9)))</f>
        <v>0</v>
      </c>
      <c r="Q9" s="75"/>
      <c r="U9" s="363" t="s">
        <v>138</v>
      </c>
      <c r="V9" s="363"/>
      <c r="W9" s="147">
        <f>SUMIF($C$114:$C$163,U9,$P$114:$P$163)</f>
        <v>0</v>
      </c>
    </row>
    <row r="10" spans="1:23" ht="18" customHeight="1">
      <c r="A10" s="317">
        <v>4</v>
      </c>
      <c r="B10" s="318"/>
      <c r="C10" s="9"/>
      <c r="D10" s="102"/>
      <c r="E10" s="86"/>
      <c r="F10" s="22"/>
      <c r="G10" s="86"/>
      <c r="H10" s="81"/>
      <c r="I10" s="11"/>
      <c r="J10" s="87"/>
      <c r="K10" s="82"/>
      <c r="L10" s="11"/>
      <c r="M10" s="87"/>
      <c r="N10" s="23"/>
      <c r="O10" s="90"/>
      <c r="P10" s="239">
        <f t="shared" ref="P10:P73" si="0">IF(F10="",0,INT(SUM(PRODUCT(F10,H10,K10),N10)))</f>
        <v>0</v>
      </c>
      <c r="Q10" s="75"/>
      <c r="U10" s="364" t="s">
        <v>155</v>
      </c>
      <c r="V10" s="364"/>
      <c r="W10" s="147">
        <f>SUMIF($C$114:$C$163,U10,$P$114:$P$163)</f>
        <v>0</v>
      </c>
    </row>
    <row r="11" spans="1:23" ht="18" customHeight="1">
      <c r="A11" s="317">
        <v>5</v>
      </c>
      <c r="B11" s="318"/>
      <c r="C11" s="9"/>
      <c r="D11" s="102"/>
      <c r="E11" s="86"/>
      <c r="F11" s="22"/>
      <c r="G11" s="86"/>
      <c r="H11" s="81"/>
      <c r="I11" s="11"/>
      <c r="J11" s="87"/>
      <c r="K11" s="82"/>
      <c r="L11" s="11"/>
      <c r="M11" s="87"/>
      <c r="N11" s="23"/>
      <c r="O11" s="90"/>
      <c r="P11" s="239">
        <f t="shared" si="0"/>
        <v>0</v>
      </c>
      <c r="Q11" s="75"/>
      <c r="U11" s="348" t="s">
        <v>51</v>
      </c>
      <c r="V11" s="145" t="s">
        <v>13</v>
      </c>
      <c r="W11" s="147">
        <f>SUMIF($C$114:$C$163,V11,$P$114:$P$163)</f>
        <v>0</v>
      </c>
    </row>
    <row r="12" spans="1:23" ht="18" customHeight="1">
      <c r="A12" s="317">
        <v>6</v>
      </c>
      <c r="B12" s="318"/>
      <c r="C12" s="9"/>
      <c r="D12" s="102"/>
      <c r="E12" s="86"/>
      <c r="F12" s="22"/>
      <c r="G12" s="86"/>
      <c r="H12" s="81"/>
      <c r="I12" s="11"/>
      <c r="J12" s="87"/>
      <c r="K12" s="82"/>
      <c r="L12" s="11"/>
      <c r="M12" s="87"/>
      <c r="N12" s="23"/>
      <c r="O12" s="90"/>
      <c r="P12" s="239">
        <f t="shared" si="0"/>
        <v>0</v>
      </c>
      <c r="Q12" s="75"/>
      <c r="U12" s="349"/>
      <c r="V12" s="143" t="s">
        <v>8</v>
      </c>
      <c r="W12" s="148">
        <f>SUMIF($C$114:$C$163,V12,$P$114:$P$163)</f>
        <v>0</v>
      </c>
    </row>
    <row r="13" spans="1:23" ht="18" customHeight="1">
      <c r="A13" s="317">
        <v>7</v>
      </c>
      <c r="B13" s="318"/>
      <c r="C13" s="9"/>
      <c r="D13" s="102"/>
      <c r="E13" s="86"/>
      <c r="F13" s="22"/>
      <c r="G13" s="86"/>
      <c r="H13" s="81"/>
      <c r="I13" s="11"/>
      <c r="J13" s="87"/>
      <c r="K13" s="82"/>
      <c r="L13" s="11"/>
      <c r="M13" s="87"/>
      <c r="N13" s="23"/>
      <c r="O13" s="90"/>
      <c r="P13" s="239">
        <f t="shared" si="0"/>
        <v>0</v>
      </c>
      <c r="Q13" s="75"/>
      <c r="U13" s="349"/>
      <c r="V13" s="143" t="s">
        <v>4</v>
      </c>
      <c r="W13" s="148">
        <f>SUMIF($C$114:$C$163,V13,$P$114:$P$163)</f>
        <v>0</v>
      </c>
    </row>
    <row r="14" spans="1:23" ht="18" customHeight="1">
      <c r="A14" s="317">
        <v>8</v>
      </c>
      <c r="B14" s="318"/>
      <c r="C14" s="9"/>
      <c r="D14" s="102"/>
      <c r="E14" s="86"/>
      <c r="F14" s="22"/>
      <c r="G14" s="86"/>
      <c r="H14" s="81"/>
      <c r="I14" s="11"/>
      <c r="J14" s="87"/>
      <c r="K14" s="82"/>
      <c r="L14" s="11"/>
      <c r="M14" s="87"/>
      <c r="N14" s="23"/>
      <c r="O14" s="90"/>
      <c r="P14" s="239">
        <f t="shared" si="0"/>
        <v>0</v>
      </c>
      <c r="Q14" s="75"/>
      <c r="U14" s="349"/>
      <c r="V14" s="146" t="s">
        <v>14</v>
      </c>
      <c r="W14" s="149">
        <f>SUMIF($C$114:$C$163,V14,$P$114:$P$163)</f>
        <v>0</v>
      </c>
    </row>
    <row r="15" spans="1:23" ht="18" customHeight="1">
      <c r="A15" s="317">
        <v>9</v>
      </c>
      <c r="B15" s="318"/>
      <c r="C15" s="9"/>
      <c r="D15" s="102"/>
      <c r="E15" s="86"/>
      <c r="F15" s="22"/>
      <c r="G15" s="86"/>
      <c r="H15" s="81"/>
      <c r="I15" s="11"/>
      <c r="J15" s="87"/>
      <c r="K15" s="82"/>
      <c r="L15" s="11"/>
      <c r="M15" s="87"/>
      <c r="N15" s="23"/>
      <c r="O15" s="90"/>
      <c r="P15" s="239">
        <f t="shared" si="0"/>
        <v>0</v>
      </c>
      <c r="Q15" s="75"/>
      <c r="U15" s="350"/>
      <c r="V15" s="144" t="s">
        <v>50</v>
      </c>
      <c r="W15" s="147">
        <f>SUM(W11:W14)</f>
        <v>0</v>
      </c>
    </row>
    <row r="16" spans="1:23" ht="18" customHeight="1">
      <c r="A16" s="317">
        <v>10</v>
      </c>
      <c r="B16" s="318"/>
      <c r="C16" s="9"/>
      <c r="D16" s="102"/>
      <c r="E16" s="86"/>
      <c r="F16" s="22"/>
      <c r="G16" s="86"/>
      <c r="H16" s="81"/>
      <c r="I16" s="11"/>
      <c r="J16" s="87"/>
      <c r="K16" s="82"/>
      <c r="L16" s="11"/>
      <c r="M16" s="87"/>
      <c r="N16" s="23"/>
      <c r="O16" s="90"/>
      <c r="P16" s="239">
        <f t="shared" si="0"/>
        <v>0</v>
      </c>
      <c r="Q16" s="75"/>
      <c r="U16" s="351" t="s">
        <v>0</v>
      </c>
      <c r="V16" s="351"/>
      <c r="W16" s="186">
        <f>SUM(W9:W14)</f>
        <v>0</v>
      </c>
    </row>
    <row r="17" spans="1:23" ht="18" customHeight="1" thickBot="1">
      <c r="A17" s="317">
        <v>11</v>
      </c>
      <c r="B17" s="318"/>
      <c r="C17" s="9"/>
      <c r="D17" s="102"/>
      <c r="E17" s="86"/>
      <c r="F17" s="22"/>
      <c r="G17" s="86"/>
      <c r="H17" s="81"/>
      <c r="I17" s="11"/>
      <c r="J17" s="87"/>
      <c r="K17" s="82"/>
      <c r="L17" s="11"/>
      <c r="M17" s="87"/>
      <c r="N17" s="23"/>
      <c r="O17" s="90"/>
      <c r="P17" s="239">
        <f t="shared" si="0"/>
        <v>0</v>
      </c>
      <c r="Q17" s="75"/>
      <c r="U17" s="352" t="s">
        <v>15</v>
      </c>
      <c r="V17" s="352"/>
      <c r="W17" s="187">
        <f>SUMIF($C$114:$C$163,U17,$P$114:$P$163)</f>
        <v>0</v>
      </c>
    </row>
    <row r="18" spans="1:23" ht="18" customHeight="1" thickTop="1" thickBot="1">
      <c r="A18" s="317">
        <v>12</v>
      </c>
      <c r="B18" s="318"/>
      <c r="C18" s="9"/>
      <c r="D18" s="102"/>
      <c r="E18" s="86"/>
      <c r="F18" s="22"/>
      <c r="G18" s="87"/>
      <c r="H18" s="82"/>
      <c r="I18" s="11"/>
      <c r="J18" s="87"/>
      <c r="K18" s="82"/>
      <c r="L18" s="11"/>
      <c r="M18" s="87"/>
      <c r="N18" s="23"/>
      <c r="O18" s="90"/>
      <c r="P18" s="239">
        <f t="shared" si="0"/>
        <v>0</v>
      </c>
      <c r="Q18" s="75"/>
      <c r="U18" s="353" t="s">
        <v>16</v>
      </c>
      <c r="V18" s="354"/>
      <c r="W18" s="150">
        <f>SUM(W16:W17)</f>
        <v>0</v>
      </c>
    </row>
    <row r="19" spans="1:23" ht="18" customHeight="1" thickTop="1">
      <c r="A19" s="317">
        <v>13</v>
      </c>
      <c r="B19" s="318"/>
      <c r="C19" s="9"/>
      <c r="D19" s="102"/>
      <c r="E19" s="86"/>
      <c r="F19" s="22"/>
      <c r="G19" s="87"/>
      <c r="H19" s="82"/>
      <c r="I19" s="11"/>
      <c r="J19" s="87"/>
      <c r="K19" s="82"/>
      <c r="L19" s="11"/>
      <c r="M19" s="87"/>
      <c r="N19" s="23"/>
      <c r="O19" s="90"/>
      <c r="P19" s="239">
        <f t="shared" si="0"/>
        <v>0</v>
      </c>
      <c r="Q19" s="75"/>
      <c r="U19" s="54"/>
      <c r="V19" s="54"/>
      <c r="W19" s="55"/>
    </row>
    <row r="20" spans="1:23" ht="18" customHeight="1">
      <c r="A20" s="317">
        <v>14</v>
      </c>
      <c r="B20" s="318"/>
      <c r="C20" s="9"/>
      <c r="D20" s="102"/>
      <c r="E20" s="86"/>
      <c r="F20" s="22"/>
      <c r="G20" s="87"/>
      <c r="H20" s="82"/>
      <c r="I20" s="11"/>
      <c r="J20" s="87"/>
      <c r="K20" s="82"/>
      <c r="L20" s="11"/>
      <c r="M20" s="87"/>
      <c r="N20" s="23"/>
      <c r="O20" s="90"/>
      <c r="P20" s="239">
        <f t="shared" si="0"/>
        <v>0</v>
      </c>
      <c r="Q20" s="75"/>
      <c r="U20" s="142" t="s">
        <v>136</v>
      </c>
      <c r="V20" s="54"/>
      <c r="W20" s="231" t="s">
        <v>10</v>
      </c>
    </row>
    <row r="21" spans="1:23" ht="18" customHeight="1">
      <c r="A21" s="317">
        <v>15</v>
      </c>
      <c r="B21" s="318"/>
      <c r="C21" s="9"/>
      <c r="D21" s="102"/>
      <c r="E21" s="86"/>
      <c r="F21" s="22"/>
      <c r="G21" s="87"/>
      <c r="H21" s="82"/>
      <c r="I21" s="11"/>
      <c r="J21" s="87"/>
      <c r="K21" s="82"/>
      <c r="L21" s="11"/>
      <c r="M21" s="87"/>
      <c r="N21" s="23"/>
      <c r="O21" s="90"/>
      <c r="P21" s="239">
        <f t="shared" si="0"/>
        <v>0</v>
      </c>
      <c r="Q21" s="75"/>
      <c r="U21" s="355" t="s">
        <v>17</v>
      </c>
      <c r="V21" s="356"/>
      <c r="W21" s="126" t="s">
        <v>47</v>
      </c>
    </row>
    <row r="22" spans="1:23" ht="18" customHeight="1">
      <c r="A22" s="317">
        <v>16</v>
      </c>
      <c r="B22" s="318"/>
      <c r="C22" s="9"/>
      <c r="D22" s="102"/>
      <c r="E22" s="86"/>
      <c r="F22" s="22"/>
      <c r="G22" s="87"/>
      <c r="H22" s="82"/>
      <c r="I22" s="11"/>
      <c r="J22" s="87"/>
      <c r="K22" s="82"/>
      <c r="L22" s="11"/>
      <c r="M22" s="87"/>
      <c r="N22" s="23"/>
      <c r="O22" s="90"/>
      <c r="P22" s="239">
        <f t="shared" si="0"/>
        <v>0</v>
      </c>
      <c r="Q22" s="75"/>
      <c r="U22" s="311" t="s">
        <v>18</v>
      </c>
      <c r="V22" s="156" t="s">
        <v>77</v>
      </c>
      <c r="W22" s="157">
        <f t="shared" ref="W22:W33" si="1">SUMIFS($P$7:$P$105,$C$7:$C$105,$V22,$Q$7:$Q$105,"")</f>
        <v>0</v>
      </c>
    </row>
    <row r="23" spans="1:23" ht="18" customHeight="1">
      <c r="A23" s="317">
        <v>17</v>
      </c>
      <c r="B23" s="318"/>
      <c r="C23" s="9"/>
      <c r="D23" s="102"/>
      <c r="E23" s="86"/>
      <c r="F23" s="22"/>
      <c r="G23" s="86"/>
      <c r="H23" s="81"/>
      <c r="I23" s="11"/>
      <c r="J23" s="86"/>
      <c r="K23" s="82"/>
      <c r="L23" s="17"/>
      <c r="M23" s="87"/>
      <c r="N23" s="23"/>
      <c r="O23" s="90"/>
      <c r="P23" s="239">
        <f t="shared" si="0"/>
        <v>0</v>
      </c>
      <c r="Q23" s="75"/>
      <c r="U23" s="312"/>
      <c r="V23" s="158" t="s">
        <v>78</v>
      </c>
      <c r="W23" s="159">
        <f t="shared" si="1"/>
        <v>0</v>
      </c>
    </row>
    <row r="24" spans="1:23" ht="18" customHeight="1">
      <c r="A24" s="317">
        <v>18</v>
      </c>
      <c r="B24" s="318"/>
      <c r="C24" s="9"/>
      <c r="D24" s="102"/>
      <c r="E24" s="86"/>
      <c r="F24" s="22"/>
      <c r="G24" s="86"/>
      <c r="H24" s="81"/>
      <c r="I24" s="11"/>
      <c r="J24" s="86"/>
      <c r="K24" s="82"/>
      <c r="L24" s="17"/>
      <c r="M24" s="87"/>
      <c r="N24" s="23"/>
      <c r="O24" s="90"/>
      <c r="P24" s="239">
        <f t="shared" si="0"/>
        <v>0</v>
      </c>
      <c r="Q24" s="75"/>
      <c r="U24" s="312"/>
      <c r="V24" s="158" t="s">
        <v>79</v>
      </c>
      <c r="W24" s="159">
        <f t="shared" si="1"/>
        <v>0</v>
      </c>
    </row>
    <row r="25" spans="1:23" ht="18" customHeight="1">
      <c r="A25" s="317">
        <v>19</v>
      </c>
      <c r="B25" s="318"/>
      <c r="C25" s="9"/>
      <c r="D25" s="102"/>
      <c r="E25" s="86"/>
      <c r="F25" s="22"/>
      <c r="G25" s="86"/>
      <c r="H25" s="81"/>
      <c r="I25" s="11"/>
      <c r="J25" s="86"/>
      <c r="K25" s="82"/>
      <c r="L25" s="17"/>
      <c r="M25" s="87"/>
      <c r="N25" s="23"/>
      <c r="O25" s="90"/>
      <c r="P25" s="239">
        <f t="shared" si="0"/>
        <v>0</v>
      </c>
      <c r="Q25" s="75"/>
      <c r="U25" s="312"/>
      <c r="V25" s="158" t="s">
        <v>1</v>
      </c>
      <c r="W25" s="159">
        <f t="shared" si="1"/>
        <v>0</v>
      </c>
    </row>
    <row r="26" spans="1:23" ht="18" customHeight="1">
      <c r="A26" s="317">
        <v>20</v>
      </c>
      <c r="B26" s="318"/>
      <c r="C26" s="9"/>
      <c r="D26" s="102"/>
      <c r="E26" s="86"/>
      <c r="F26" s="22"/>
      <c r="G26" s="86"/>
      <c r="H26" s="81"/>
      <c r="I26" s="11"/>
      <c r="J26" s="87"/>
      <c r="K26" s="82"/>
      <c r="L26" s="11"/>
      <c r="M26" s="87"/>
      <c r="N26" s="23"/>
      <c r="O26" s="90"/>
      <c r="P26" s="239">
        <f t="shared" si="0"/>
        <v>0</v>
      </c>
      <c r="Q26" s="75"/>
      <c r="U26" s="312"/>
      <c r="V26" s="158" t="s">
        <v>81</v>
      </c>
      <c r="W26" s="159">
        <f t="shared" si="1"/>
        <v>0</v>
      </c>
    </row>
    <row r="27" spans="1:23" ht="18" customHeight="1">
      <c r="A27" s="317">
        <v>21</v>
      </c>
      <c r="B27" s="318"/>
      <c r="C27" s="9"/>
      <c r="D27" s="102"/>
      <c r="E27" s="86"/>
      <c r="F27" s="22"/>
      <c r="G27" s="86"/>
      <c r="H27" s="81"/>
      <c r="I27" s="11"/>
      <c r="J27" s="87"/>
      <c r="K27" s="82"/>
      <c r="L27" s="11"/>
      <c r="M27" s="87"/>
      <c r="N27" s="23"/>
      <c r="O27" s="90"/>
      <c r="P27" s="239">
        <f t="shared" si="0"/>
        <v>0</v>
      </c>
      <c r="Q27" s="75"/>
      <c r="U27" s="312"/>
      <c r="V27" s="158" t="s">
        <v>82</v>
      </c>
      <c r="W27" s="159">
        <f t="shared" si="1"/>
        <v>0</v>
      </c>
    </row>
    <row r="28" spans="1:23" ht="18" customHeight="1">
      <c r="A28" s="317">
        <v>22</v>
      </c>
      <c r="B28" s="318"/>
      <c r="C28" s="9"/>
      <c r="D28" s="102"/>
      <c r="E28" s="86"/>
      <c r="F28" s="22"/>
      <c r="G28" s="86"/>
      <c r="H28" s="81"/>
      <c r="I28" s="11"/>
      <c r="J28" s="87"/>
      <c r="K28" s="82"/>
      <c r="L28" s="11"/>
      <c r="M28" s="87"/>
      <c r="N28" s="23"/>
      <c r="O28" s="90"/>
      <c r="P28" s="239">
        <f t="shared" si="0"/>
        <v>0</v>
      </c>
      <c r="Q28" s="75"/>
      <c r="U28" s="312"/>
      <c r="V28" s="158" t="s">
        <v>83</v>
      </c>
      <c r="W28" s="159">
        <f t="shared" si="1"/>
        <v>0</v>
      </c>
    </row>
    <row r="29" spans="1:23" ht="18" customHeight="1">
      <c r="A29" s="317">
        <v>23</v>
      </c>
      <c r="B29" s="318"/>
      <c r="C29" s="9"/>
      <c r="D29" s="102"/>
      <c r="E29" s="86"/>
      <c r="F29" s="22"/>
      <c r="G29" s="86"/>
      <c r="H29" s="81"/>
      <c r="I29" s="11"/>
      <c r="J29" s="87"/>
      <c r="K29" s="82"/>
      <c r="L29" s="11"/>
      <c r="M29" s="87"/>
      <c r="N29" s="23"/>
      <c r="O29" s="90"/>
      <c r="P29" s="239">
        <f t="shared" si="0"/>
        <v>0</v>
      </c>
      <c r="Q29" s="75"/>
      <c r="U29" s="312"/>
      <c r="V29" s="158" t="s">
        <v>84</v>
      </c>
      <c r="W29" s="159">
        <f t="shared" si="1"/>
        <v>0</v>
      </c>
    </row>
    <row r="30" spans="1:23" ht="18" customHeight="1">
      <c r="A30" s="317">
        <v>24</v>
      </c>
      <c r="B30" s="318"/>
      <c r="C30" s="9"/>
      <c r="D30" s="102"/>
      <c r="E30" s="86"/>
      <c r="F30" s="22"/>
      <c r="G30" s="86"/>
      <c r="H30" s="81"/>
      <c r="I30" s="11"/>
      <c r="J30" s="87"/>
      <c r="K30" s="82"/>
      <c r="L30" s="11"/>
      <c r="M30" s="87"/>
      <c r="N30" s="23"/>
      <c r="O30" s="90"/>
      <c r="P30" s="239">
        <f t="shared" si="0"/>
        <v>0</v>
      </c>
      <c r="Q30" s="75"/>
      <c r="U30" s="312"/>
      <c r="V30" s="158" t="s">
        <v>85</v>
      </c>
      <c r="W30" s="159">
        <f t="shared" si="1"/>
        <v>0</v>
      </c>
    </row>
    <row r="31" spans="1:23" ht="18" customHeight="1">
      <c r="A31" s="317">
        <v>25</v>
      </c>
      <c r="B31" s="318"/>
      <c r="C31" s="9"/>
      <c r="D31" s="102"/>
      <c r="E31" s="86"/>
      <c r="F31" s="22"/>
      <c r="G31" s="86"/>
      <c r="H31" s="81"/>
      <c r="I31" s="11"/>
      <c r="J31" s="87"/>
      <c r="K31" s="82"/>
      <c r="L31" s="11"/>
      <c r="M31" s="87"/>
      <c r="N31" s="23"/>
      <c r="O31" s="90"/>
      <c r="P31" s="239">
        <f t="shared" si="0"/>
        <v>0</v>
      </c>
      <c r="Q31" s="75"/>
      <c r="U31" s="312"/>
      <c r="V31" s="158" t="s">
        <v>86</v>
      </c>
      <c r="W31" s="159">
        <f t="shared" si="1"/>
        <v>0</v>
      </c>
    </row>
    <row r="32" spans="1:23" ht="18" customHeight="1">
      <c r="A32" s="317">
        <v>26</v>
      </c>
      <c r="B32" s="318"/>
      <c r="C32" s="9"/>
      <c r="D32" s="102"/>
      <c r="E32" s="86"/>
      <c r="F32" s="22"/>
      <c r="G32" s="86"/>
      <c r="H32" s="81"/>
      <c r="I32" s="11"/>
      <c r="J32" s="87"/>
      <c r="K32" s="82"/>
      <c r="L32" s="11"/>
      <c r="M32" s="87"/>
      <c r="N32" s="23"/>
      <c r="O32" s="90"/>
      <c r="P32" s="239">
        <f t="shared" si="0"/>
        <v>0</v>
      </c>
      <c r="Q32" s="75"/>
      <c r="U32" s="312"/>
      <c r="V32" s="158" t="s">
        <v>129</v>
      </c>
      <c r="W32" s="159">
        <f t="shared" si="1"/>
        <v>0</v>
      </c>
    </row>
    <row r="33" spans="1:23" ht="18" customHeight="1">
      <c r="A33" s="317">
        <v>27</v>
      </c>
      <c r="B33" s="318"/>
      <c r="C33" s="9"/>
      <c r="D33" s="102"/>
      <c r="E33" s="86"/>
      <c r="F33" s="22"/>
      <c r="G33" s="86"/>
      <c r="H33" s="81"/>
      <c r="I33" s="11"/>
      <c r="J33" s="87"/>
      <c r="K33" s="82"/>
      <c r="L33" s="11"/>
      <c r="M33" s="87"/>
      <c r="N33" s="23"/>
      <c r="O33" s="90"/>
      <c r="P33" s="239">
        <f t="shared" si="0"/>
        <v>0</v>
      </c>
      <c r="Q33" s="75"/>
      <c r="U33" s="312"/>
      <c r="V33" s="158" t="s">
        <v>19</v>
      </c>
      <c r="W33" s="159">
        <f t="shared" si="1"/>
        <v>0</v>
      </c>
    </row>
    <row r="34" spans="1:23" ht="18" customHeight="1">
      <c r="A34" s="317">
        <v>28</v>
      </c>
      <c r="B34" s="318"/>
      <c r="C34" s="9"/>
      <c r="D34" s="102"/>
      <c r="E34" s="86"/>
      <c r="F34" s="22"/>
      <c r="G34" s="86"/>
      <c r="H34" s="81"/>
      <c r="I34" s="11"/>
      <c r="J34" s="87"/>
      <c r="K34" s="82"/>
      <c r="L34" s="11"/>
      <c r="M34" s="87"/>
      <c r="N34" s="23"/>
      <c r="O34" s="90"/>
      <c r="P34" s="239">
        <f t="shared" si="0"/>
        <v>0</v>
      </c>
      <c r="Q34" s="75"/>
      <c r="U34" s="312"/>
      <c r="V34" s="269" t="s">
        <v>171</v>
      </c>
      <c r="W34" s="159">
        <f>SUMIFS($P$7:$P$105,$C$7:$C$105,$V34,$Q$7:$Q$105,"")</f>
        <v>0</v>
      </c>
    </row>
    <row r="35" spans="1:23" ht="18" customHeight="1">
      <c r="A35" s="317">
        <v>29</v>
      </c>
      <c r="B35" s="318"/>
      <c r="C35" s="9"/>
      <c r="D35" s="102"/>
      <c r="E35" s="86"/>
      <c r="F35" s="22"/>
      <c r="G35" s="86"/>
      <c r="H35" s="81"/>
      <c r="I35" s="11"/>
      <c r="J35" s="87"/>
      <c r="K35" s="82"/>
      <c r="L35" s="11"/>
      <c r="M35" s="87"/>
      <c r="N35" s="23"/>
      <c r="O35" s="90"/>
      <c r="P35" s="239">
        <f t="shared" si="0"/>
        <v>0</v>
      </c>
      <c r="Q35" s="75"/>
      <c r="U35" s="313"/>
      <c r="V35" s="160" t="s">
        <v>140</v>
      </c>
      <c r="W35" s="161">
        <f>SUM(W22:W33)</f>
        <v>0</v>
      </c>
    </row>
    <row r="36" spans="1:23" ht="18" customHeight="1">
      <c r="A36" s="317">
        <v>30</v>
      </c>
      <c r="B36" s="318"/>
      <c r="C36" s="9"/>
      <c r="D36" s="102"/>
      <c r="E36" s="86"/>
      <c r="F36" s="22"/>
      <c r="G36" s="86"/>
      <c r="H36" s="81"/>
      <c r="I36" s="11"/>
      <c r="J36" s="87"/>
      <c r="K36" s="82"/>
      <c r="L36" s="11"/>
      <c r="M36" s="87"/>
      <c r="N36" s="23"/>
      <c r="O36" s="90"/>
      <c r="P36" s="239">
        <f t="shared" si="0"/>
        <v>0</v>
      </c>
      <c r="Q36" s="75"/>
      <c r="U36" s="314" t="s">
        <v>133</v>
      </c>
      <c r="V36" s="152" t="s">
        <v>77</v>
      </c>
      <c r="W36" s="153">
        <f t="shared" ref="W36:W47" si="2">SUMIFS($P$7:$P$105,$C$7:$C$105,$V36,$Q$7:$Q$105,"○")</f>
        <v>0</v>
      </c>
    </row>
    <row r="37" spans="1:23" ht="18" customHeight="1">
      <c r="A37" s="317">
        <v>31</v>
      </c>
      <c r="B37" s="318"/>
      <c r="C37" s="9"/>
      <c r="D37" s="102"/>
      <c r="E37" s="86"/>
      <c r="F37" s="22"/>
      <c r="G37" s="86"/>
      <c r="H37" s="81"/>
      <c r="I37" s="11"/>
      <c r="J37" s="87"/>
      <c r="K37" s="82"/>
      <c r="L37" s="11"/>
      <c r="M37" s="87"/>
      <c r="N37" s="23"/>
      <c r="O37" s="90"/>
      <c r="P37" s="239">
        <f t="shared" si="0"/>
        <v>0</v>
      </c>
      <c r="Q37" s="75"/>
      <c r="U37" s="315"/>
      <c r="V37" s="154" t="s">
        <v>78</v>
      </c>
      <c r="W37" s="155">
        <f t="shared" si="2"/>
        <v>0</v>
      </c>
    </row>
    <row r="38" spans="1:23" ht="18" customHeight="1">
      <c r="A38" s="317">
        <v>32</v>
      </c>
      <c r="B38" s="318"/>
      <c r="C38" s="9"/>
      <c r="D38" s="102"/>
      <c r="E38" s="86"/>
      <c r="F38" s="22"/>
      <c r="G38" s="86"/>
      <c r="H38" s="81"/>
      <c r="I38" s="11"/>
      <c r="J38" s="87"/>
      <c r="K38" s="82"/>
      <c r="L38" s="11"/>
      <c r="M38" s="87"/>
      <c r="N38" s="23"/>
      <c r="O38" s="90"/>
      <c r="P38" s="239">
        <f t="shared" si="0"/>
        <v>0</v>
      </c>
      <c r="Q38" s="75"/>
      <c r="U38" s="315"/>
      <c r="V38" s="154" t="s">
        <v>79</v>
      </c>
      <c r="W38" s="155">
        <f t="shared" si="2"/>
        <v>0</v>
      </c>
    </row>
    <row r="39" spans="1:23" ht="18" customHeight="1">
      <c r="A39" s="317">
        <v>33</v>
      </c>
      <c r="B39" s="318"/>
      <c r="C39" s="9"/>
      <c r="D39" s="102"/>
      <c r="E39" s="86"/>
      <c r="F39" s="22"/>
      <c r="G39" s="86"/>
      <c r="H39" s="81"/>
      <c r="I39" s="11"/>
      <c r="J39" s="87"/>
      <c r="K39" s="82"/>
      <c r="L39" s="11"/>
      <c r="M39" s="87"/>
      <c r="N39" s="23"/>
      <c r="O39" s="90"/>
      <c r="P39" s="239">
        <f t="shared" si="0"/>
        <v>0</v>
      </c>
      <c r="Q39" s="75"/>
      <c r="U39" s="315"/>
      <c r="V39" s="154" t="s">
        <v>1</v>
      </c>
      <c r="W39" s="155">
        <f t="shared" si="2"/>
        <v>0</v>
      </c>
    </row>
    <row r="40" spans="1:23" ht="18" customHeight="1">
      <c r="A40" s="317">
        <v>34</v>
      </c>
      <c r="B40" s="318"/>
      <c r="C40" s="9"/>
      <c r="D40" s="102"/>
      <c r="E40" s="86"/>
      <c r="F40" s="22"/>
      <c r="G40" s="86"/>
      <c r="H40" s="81"/>
      <c r="I40" s="11"/>
      <c r="J40" s="87"/>
      <c r="K40" s="82"/>
      <c r="L40" s="11"/>
      <c r="M40" s="87"/>
      <c r="N40" s="23"/>
      <c r="O40" s="90"/>
      <c r="P40" s="239">
        <f t="shared" si="0"/>
        <v>0</v>
      </c>
      <c r="Q40" s="75"/>
      <c r="U40" s="315"/>
      <c r="V40" s="154" t="s">
        <v>81</v>
      </c>
      <c r="W40" s="155">
        <f t="shared" si="2"/>
        <v>0</v>
      </c>
    </row>
    <row r="41" spans="1:23" ht="18" customHeight="1">
      <c r="A41" s="317">
        <v>35</v>
      </c>
      <c r="B41" s="318"/>
      <c r="C41" s="9"/>
      <c r="D41" s="102"/>
      <c r="E41" s="86"/>
      <c r="F41" s="22"/>
      <c r="G41" s="86"/>
      <c r="H41" s="81"/>
      <c r="I41" s="11"/>
      <c r="J41" s="87"/>
      <c r="K41" s="82"/>
      <c r="L41" s="11"/>
      <c r="M41" s="87"/>
      <c r="N41" s="23"/>
      <c r="O41" s="90"/>
      <c r="P41" s="239">
        <f t="shared" si="0"/>
        <v>0</v>
      </c>
      <c r="Q41" s="75"/>
      <c r="U41" s="315"/>
      <c r="V41" s="154" t="s">
        <v>82</v>
      </c>
      <c r="W41" s="155">
        <f t="shared" si="2"/>
        <v>0</v>
      </c>
    </row>
    <row r="42" spans="1:23" ht="18" customHeight="1">
      <c r="A42" s="317">
        <v>36</v>
      </c>
      <c r="B42" s="318"/>
      <c r="C42" s="9"/>
      <c r="D42" s="102"/>
      <c r="E42" s="86"/>
      <c r="F42" s="22"/>
      <c r="G42" s="87"/>
      <c r="H42" s="82"/>
      <c r="I42" s="11"/>
      <c r="J42" s="87"/>
      <c r="K42" s="82"/>
      <c r="L42" s="11"/>
      <c r="M42" s="87"/>
      <c r="N42" s="23"/>
      <c r="O42" s="90"/>
      <c r="P42" s="239">
        <f t="shared" si="0"/>
        <v>0</v>
      </c>
      <c r="Q42" s="75"/>
      <c r="U42" s="315"/>
      <c r="V42" s="154" t="s">
        <v>83</v>
      </c>
      <c r="W42" s="155">
        <f t="shared" si="2"/>
        <v>0</v>
      </c>
    </row>
    <row r="43" spans="1:23" ht="18" customHeight="1">
      <c r="A43" s="317">
        <v>37</v>
      </c>
      <c r="B43" s="318"/>
      <c r="C43" s="9"/>
      <c r="D43" s="102"/>
      <c r="E43" s="86"/>
      <c r="F43" s="22"/>
      <c r="G43" s="86"/>
      <c r="H43" s="81"/>
      <c r="I43" s="11"/>
      <c r="J43" s="87"/>
      <c r="K43" s="82"/>
      <c r="L43" s="11"/>
      <c r="M43" s="87"/>
      <c r="N43" s="23"/>
      <c r="O43" s="90"/>
      <c r="P43" s="239">
        <f t="shared" si="0"/>
        <v>0</v>
      </c>
      <c r="Q43" s="75"/>
      <c r="U43" s="315"/>
      <c r="V43" s="154" t="s">
        <v>84</v>
      </c>
      <c r="W43" s="155">
        <f t="shared" si="2"/>
        <v>0</v>
      </c>
    </row>
    <row r="44" spans="1:23" ht="18" customHeight="1">
      <c r="A44" s="317">
        <v>38</v>
      </c>
      <c r="B44" s="318"/>
      <c r="C44" s="9"/>
      <c r="D44" s="102"/>
      <c r="E44" s="86"/>
      <c r="F44" s="22"/>
      <c r="G44" s="86"/>
      <c r="H44" s="81"/>
      <c r="I44" s="11"/>
      <c r="J44" s="87"/>
      <c r="K44" s="82"/>
      <c r="L44" s="11"/>
      <c r="M44" s="87"/>
      <c r="N44" s="23"/>
      <c r="O44" s="90"/>
      <c r="P44" s="239">
        <f t="shared" si="0"/>
        <v>0</v>
      </c>
      <c r="Q44" s="75"/>
      <c r="U44" s="315"/>
      <c r="V44" s="154" t="s">
        <v>85</v>
      </c>
      <c r="W44" s="155">
        <f t="shared" si="2"/>
        <v>0</v>
      </c>
    </row>
    <row r="45" spans="1:23" ht="18" customHeight="1">
      <c r="A45" s="317">
        <v>39</v>
      </c>
      <c r="B45" s="318"/>
      <c r="C45" s="9"/>
      <c r="D45" s="102"/>
      <c r="E45" s="86"/>
      <c r="F45" s="23"/>
      <c r="G45" s="87"/>
      <c r="H45" s="82"/>
      <c r="I45" s="11"/>
      <c r="J45" s="87"/>
      <c r="K45" s="82"/>
      <c r="L45" s="11"/>
      <c r="M45" s="87"/>
      <c r="N45" s="23"/>
      <c r="O45" s="90"/>
      <c r="P45" s="239">
        <f t="shared" si="0"/>
        <v>0</v>
      </c>
      <c r="Q45" s="75"/>
      <c r="U45" s="315"/>
      <c r="V45" s="154" t="s">
        <v>86</v>
      </c>
      <c r="W45" s="155">
        <f t="shared" si="2"/>
        <v>0</v>
      </c>
    </row>
    <row r="46" spans="1:23" ht="18" customHeight="1">
      <c r="A46" s="317">
        <v>40</v>
      </c>
      <c r="B46" s="318"/>
      <c r="C46" s="9"/>
      <c r="D46" s="102"/>
      <c r="E46" s="86"/>
      <c r="F46" s="23"/>
      <c r="G46" s="87"/>
      <c r="H46" s="82"/>
      <c r="I46" s="11"/>
      <c r="J46" s="87"/>
      <c r="K46" s="82"/>
      <c r="L46" s="11"/>
      <c r="M46" s="87"/>
      <c r="N46" s="23"/>
      <c r="O46" s="90"/>
      <c r="P46" s="239">
        <f t="shared" si="0"/>
        <v>0</v>
      </c>
      <c r="Q46" s="75"/>
      <c r="U46" s="315"/>
      <c r="V46" s="154" t="s">
        <v>129</v>
      </c>
      <c r="W46" s="155">
        <f t="shared" si="2"/>
        <v>0</v>
      </c>
    </row>
    <row r="47" spans="1:23" ht="18" customHeight="1">
      <c r="A47" s="317">
        <v>41</v>
      </c>
      <c r="B47" s="318"/>
      <c r="C47" s="9"/>
      <c r="D47" s="102"/>
      <c r="E47" s="86"/>
      <c r="F47" s="23"/>
      <c r="G47" s="87"/>
      <c r="H47" s="82"/>
      <c r="I47" s="11"/>
      <c r="J47" s="87"/>
      <c r="K47" s="82"/>
      <c r="L47" s="11"/>
      <c r="M47" s="87"/>
      <c r="N47" s="23"/>
      <c r="O47" s="90"/>
      <c r="P47" s="239">
        <f t="shared" si="0"/>
        <v>0</v>
      </c>
      <c r="Q47" s="75"/>
      <c r="U47" s="315"/>
      <c r="V47" s="154" t="s">
        <v>19</v>
      </c>
      <c r="W47" s="155">
        <f t="shared" si="2"/>
        <v>0</v>
      </c>
    </row>
    <row r="48" spans="1:23" ht="18" customHeight="1">
      <c r="A48" s="317">
        <v>42</v>
      </c>
      <c r="B48" s="318"/>
      <c r="C48" s="118"/>
      <c r="D48" s="102"/>
      <c r="E48" s="86"/>
      <c r="F48" s="23"/>
      <c r="G48" s="87"/>
      <c r="H48" s="82"/>
      <c r="I48" s="11"/>
      <c r="J48" s="87"/>
      <c r="K48" s="82"/>
      <c r="L48" s="11"/>
      <c r="M48" s="87"/>
      <c r="N48" s="23"/>
      <c r="O48" s="90"/>
      <c r="P48" s="239">
        <f t="shared" si="0"/>
        <v>0</v>
      </c>
      <c r="Q48" s="75"/>
      <c r="U48" s="315"/>
      <c r="V48" s="162" t="s">
        <v>171</v>
      </c>
      <c r="W48" s="155">
        <f>SUMIFS($P$7:$P$105,$C$7:$C$105,$V48,$Q$7:$Q$105,"○")</f>
        <v>0</v>
      </c>
    </row>
    <row r="49" spans="1:23" ht="18" customHeight="1" thickBot="1">
      <c r="A49" s="317">
        <v>43</v>
      </c>
      <c r="B49" s="318"/>
      <c r="C49" s="118"/>
      <c r="D49" s="102"/>
      <c r="E49" s="86"/>
      <c r="F49" s="23"/>
      <c r="G49" s="87"/>
      <c r="H49" s="82"/>
      <c r="I49" s="11"/>
      <c r="J49" s="87"/>
      <c r="K49" s="82"/>
      <c r="L49" s="11"/>
      <c r="M49" s="87"/>
      <c r="N49" s="23"/>
      <c r="O49" s="90"/>
      <c r="P49" s="239">
        <f t="shared" si="0"/>
        <v>0</v>
      </c>
      <c r="Q49" s="75"/>
      <c r="U49" s="316"/>
      <c r="V49" s="162" t="s">
        <v>21</v>
      </c>
      <c r="W49" s="163">
        <f>SUM(W36:W47)</f>
        <v>0</v>
      </c>
    </row>
    <row r="50" spans="1:23" ht="18" customHeight="1" thickTop="1" thickBot="1">
      <c r="A50" s="317">
        <v>44</v>
      </c>
      <c r="B50" s="318"/>
      <c r="C50" s="118"/>
      <c r="D50" s="102"/>
      <c r="E50" s="86"/>
      <c r="F50" s="23"/>
      <c r="G50" s="87"/>
      <c r="H50" s="82"/>
      <c r="I50" s="11"/>
      <c r="J50" s="87"/>
      <c r="K50" s="82"/>
      <c r="L50" s="11"/>
      <c r="M50" s="87"/>
      <c r="N50" s="23"/>
      <c r="O50" s="90"/>
      <c r="P50" s="239">
        <f t="shared" si="0"/>
        <v>0</v>
      </c>
      <c r="Q50" s="75"/>
      <c r="U50" s="353" t="s">
        <v>48</v>
      </c>
      <c r="V50" s="354"/>
      <c r="W50" s="240">
        <f>W35+W49</f>
        <v>0</v>
      </c>
    </row>
    <row r="51" spans="1:23" ht="18" customHeight="1" thickTop="1">
      <c r="A51" s="317">
        <v>45</v>
      </c>
      <c r="B51" s="318"/>
      <c r="C51" s="118"/>
      <c r="D51" s="102"/>
      <c r="E51" s="86"/>
      <c r="F51" s="23"/>
      <c r="G51" s="87"/>
      <c r="H51" s="82"/>
      <c r="I51" s="11"/>
      <c r="J51" s="87"/>
      <c r="K51" s="82"/>
      <c r="L51" s="11"/>
      <c r="M51" s="87"/>
      <c r="N51" s="23"/>
      <c r="O51" s="90"/>
      <c r="P51" s="239">
        <f t="shared" si="0"/>
        <v>0</v>
      </c>
      <c r="Q51" s="75"/>
    </row>
    <row r="52" spans="1:23" ht="18" customHeight="1">
      <c r="A52" s="317">
        <v>46</v>
      </c>
      <c r="B52" s="318"/>
      <c r="C52" s="118"/>
      <c r="D52" s="102"/>
      <c r="E52" s="86"/>
      <c r="F52" s="23"/>
      <c r="G52" s="87"/>
      <c r="H52" s="82"/>
      <c r="I52" s="11"/>
      <c r="J52" s="87"/>
      <c r="K52" s="82"/>
      <c r="L52" s="11"/>
      <c r="M52" s="87"/>
      <c r="N52" s="23"/>
      <c r="O52" s="90"/>
      <c r="P52" s="239">
        <f t="shared" si="0"/>
        <v>0</v>
      </c>
      <c r="Q52" s="75"/>
    </row>
    <row r="53" spans="1:23" ht="18" customHeight="1">
      <c r="A53" s="317">
        <v>47</v>
      </c>
      <c r="B53" s="318"/>
      <c r="C53" s="118"/>
      <c r="D53" s="102"/>
      <c r="E53" s="86"/>
      <c r="F53" s="23"/>
      <c r="G53" s="87"/>
      <c r="H53" s="82"/>
      <c r="I53" s="11"/>
      <c r="J53" s="87"/>
      <c r="K53" s="82"/>
      <c r="L53" s="11"/>
      <c r="M53" s="87"/>
      <c r="N53" s="23"/>
      <c r="O53" s="90"/>
      <c r="P53" s="239">
        <f t="shared" si="0"/>
        <v>0</v>
      </c>
      <c r="Q53" s="75"/>
    </row>
    <row r="54" spans="1:23" ht="18" customHeight="1">
      <c r="A54" s="317">
        <v>48</v>
      </c>
      <c r="B54" s="318"/>
      <c r="C54" s="118"/>
      <c r="D54" s="102"/>
      <c r="E54" s="86"/>
      <c r="F54" s="23"/>
      <c r="G54" s="87"/>
      <c r="H54" s="82"/>
      <c r="I54" s="11"/>
      <c r="J54" s="87"/>
      <c r="K54" s="82"/>
      <c r="L54" s="11"/>
      <c r="M54" s="87"/>
      <c r="N54" s="23"/>
      <c r="O54" s="90"/>
      <c r="P54" s="239">
        <f t="shared" si="0"/>
        <v>0</v>
      </c>
      <c r="Q54" s="75"/>
    </row>
    <row r="55" spans="1:23" ht="18" customHeight="1">
      <c r="A55" s="317">
        <v>49</v>
      </c>
      <c r="B55" s="318"/>
      <c r="C55" s="118"/>
      <c r="D55" s="102"/>
      <c r="E55" s="86"/>
      <c r="F55" s="23"/>
      <c r="G55" s="87"/>
      <c r="H55" s="82"/>
      <c r="I55" s="11"/>
      <c r="J55" s="87"/>
      <c r="K55" s="82"/>
      <c r="L55" s="11"/>
      <c r="M55" s="87"/>
      <c r="N55" s="23"/>
      <c r="O55" s="90"/>
      <c r="P55" s="239">
        <f t="shared" si="0"/>
        <v>0</v>
      </c>
      <c r="Q55" s="75"/>
    </row>
    <row r="56" spans="1:23" ht="18" customHeight="1">
      <c r="A56" s="317">
        <v>50</v>
      </c>
      <c r="B56" s="318"/>
      <c r="C56" s="118"/>
      <c r="D56" s="102"/>
      <c r="E56" s="86"/>
      <c r="F56" s="23"/>
      <c r="G56" s="87"/>
      <c r="H56" s="82"/>
      <c r="I56" s="11"/>
      <c r="J56" s="87"/>
      <c r="K56" s="82"/>
      <c r="L56" s="11"/>
      <c r="M56" s="87"/>
      <c r="N56" s="23"/>
      <c r="O56" s="90"/>
      <c r="P56" s="239">
        <f t="shared" si="0"/>
        <v>0</v>
      </c>
      <c r="Q56" s="75"/>
    </row>
    <row r="57" spans="1:23" ht="18" hidden="1" customHeight="1">
      <c r="A57" s="317">
        <v>51</v>
      </c>
      <c r="B57" s="318"/>
      <c r="C57" s="118"/>
      <c r="D57" s="102"/>
      <c r="E57" s="86"/>
      <c r="F57" s="23"/>
      <c r="G57" s="87"/>
      <c r="H57" s="82"/>
      <c r="I57" s="11"/>
      <c r="J57" s="87"/>
      <c r="K57" s="82"/>
      <c r="L57" s="11"/>
      <c r="M57" s="87"/>
      <c r="N57" s="23"/>
      <c r="O57" s="90"/>
      <c r="P57" s="239">
        <f t="shared" si="0"/>
        <v>0</v>
      </c>
      <c r="Q57" s="75"/>
    </row>
    <row r="58" spans="1:23" ht="18" hidden="1" customHeight="1">
      <c r="A58" s="317">
        <v>52</v>
      </c>
      <c r="B58" s="318"/>
      <c r="C58" s="118"/>
      <c r="D58" s="102"/>
      <c r="E58" s="86"/>
      <c r="F58" s="23"/>
      <c r="G58" s="87"/>
      <c r="H58" s="82"/>
      <c r="I58" s="11"/>
      <c r="J58" s="87"/>
      <c r="K58" s="82"/>
      <c r="L58" s="11"/>
      <c r="M58" s="87"/>
      <c r="N58" s="23"/>
      <c r="O58" s="90"/>
      <c r="P58" s="239">
        <f t="shared" si="0"/>
        <v>0</v>
      </c>
      <c r="Q58" s="75"/>
    </row>
    <row r="59" spans="1:23" ht="18" hidden="1" customHeight="1">
      <c r="A59" s="317">
        <v>53</v>
      </c>
      <c r="B59" s="318"/>
      <c r="C59" s="118"/>
      <c r="D59" s="102"/>
      <c r="E59" s="86"/>
      <c r="F59" s="23"/>
      <c r="G59" s="87"/>
      <c r="H59" s="82"/>
      <c r="I59" s="11"/>
      <c r="J59" s="87"/>
      <c r="K59" s="82"/>
      <c r="L59" s="11"/>
      <c r="M59" s="87"/>
      <c r="N59" s="23"/>
      <c r="O59" s="90"/>
      <c r="P59" s="239">
        <f t="shared" si="0"/>
        <v>0</v>
      </c>
      <c r="Q59" s="75"/>
    </row>
    <row r="60" spans="1:23" ht="18" hidden="1" customHeight="1">
      <c r="A60" s="317">
        <v>54</v>
      </c>
      <c r="B60" s="318"/>
      <c r="C60" s="118"/>
      <c r="D60" s="102"/>
      <c r="E60" s="86"/>
      <c r="F60" s="23"/>
      <c r="G60" s="87"/>
      <c r="H60" s="82"/>
      <c r="I60" s="11"/>
      <c r="J60" s="87"/>
      <c r="K60" s="82"/>
      <c r="L60" s="11"/>
      <c r="M60" s="87"/>
      <c r="N60" s="23"/>
      <c r="O60" s="90"/>
      <c r="P60" s="239">
        <f t="shared" si="0"/>
        <v>0</v>
      </c>
      <c r="Q60" s="75"/>
    </row>
    <row r="61" spans="1:23" ht="18" hidden="1" customHeight="1">
      <c r="A61" s="317">
        <v>55</v>
      </c>
      <c r="B61" s="318"/>
      <c r="C61" s="118"/>
      <c r="D61" s="102"/>
      <c r="E61" s="86"/>
      <c r="F61" s="23"/>
      <c r="G61" s="87"/>
      <c r="H61" s="82"/>
      <c r="I61" s="11"/>
      <c r="J61" s="87"/>
      <c r="K61" s="82"/>
      <c r="L61" s="11"/>
      <c r="M61" s="87"/>
      <c r="N61" s="23"/>
      <c r="O61" s="90"/>
      <c r="P61" s="239">
        <f t="shared" si="0"/>
        <v>0</v>
      </c>
      <c r="Q61" s="75"/>
    </row>
    <row r="62" spans="1:23" ht="18" hidden="1" customHeight="1">
      <c r="A62" s="317">
        <v>56</v>
      </c>
      <c r="B62" s="318"/>
      <c r="C62" s="118"/>
      <c r="D62" s="102"/>
      <c r="E62" s="86"/>
      <c r="F62" s="23"/>
      <c r="G62" s="87"/>
      <c r="H62" s="82"/>
      <c r="I62" s="11"/>
      <c r="J62" s="87"/>
      <c r="K62" s="82"/>
      <c r="L62" s="11"/>
      <c r="M62" s="87"/>
      <c r="N62" s="23"/>
      <c r="O62" s="90"/>
      <c r="P62" s="239">
        <f t="shared" si="0"/>
        <v>0</v>
      </c>
      <c r="Q62" s="75"/>
    </row>
    <row r="63" spans="1:23" ht="18" hidden="1" customHeight="1">
      <c r="A63" s="317">
        <v>57</v>
      </c>
      <c r="B63" s="318"/>
      <c r="C63" s="118"/>
      <c r="D63" s="102"/>
      <c r="E63" s="86"/>
      <c r="F63" s="23"/>
      <c r="G63" s="87"/>
      <c r="H63" s="82"/>
      <c r="I63" s="11"/>
      <c r="J63" s="87"/>
      <c r="K63" s="82"/>
      <c r="L63" s="11"/>
      <c r="M63" s="87"/>
      <c r="N63" s="23"/>
      <c r="O63" s="90"/>
      <c r="P63" s="239">
        <f t="shared" si="0"/>
        <v>0</v>
      </c>
      <c r="Q63" s="75"/>
    </row>
    <row r="64" spans="1:23" ht="18" hidden="1" customHeight="1">
      <c r="A64" s="317">
        <v>58</v>
      </c>
      <c r="B64" s="318"/>
      <c r="C64" s="118"/>
      <c r="D64" s="102"/>
      <c r="E64" s="86"/>
      <c r="F64" s="23"/>
      <c r="G64" s="87"/>
      <c r="H64" s="82"/>
      <c r="I64" s="11"/>
      <c r="J64" s="87"/>
      <c r="K64" s="82"/>
      <c r="L64" s="11"/>
      <c r="M64" s="87"/>
      <c r="N64" s="23"/>
      <c r="O64" s="90"/>
      <c r="P64" s="239">
        <f t="shared" si="0"/>
        <v>0</v>
      </c>
      <c r="Q64" s="75"/>
    </row>
    <row r="65" spans="1:17" ht="18" hidden="1" customHeight="1">
      <c r="A65" s="317">
        <v>59</v>
      </c>
      <c r="B65" s="318"/>
      <c r="C65" s="118"/>
      <c r="D65" s="102"/>
      <c r="E65" s="86"/>
      <c r="F65" s="23"/>
      <c r="G65" s="87"/>
      <c r="H65" s="82"/>
      <c r="I65" s="11"/>
      <c r="J65" s="87"/>
      <c r="K65" s="82"/>
      <c r="L65" s="11"/>
      <c r="M65" s="87"/>
      <c r="N65" s="23"/>
      <c r="O65" s="90"/>
      <c r="P65" s="239">
        <f t="shared" si="0"/>
        <v>0</v>
      </c>
      <c r="Q65" s="75"/>
    </row>
    <row r="66" spans="1:17" ht="18" hidden="1" customHeight="1">
      <c r="A66" s="317">
        <v>60</v>
      </c>
      <c r="B66" s="318"/>
      <c r="C66" s="118"/>
      <c r="D66" s="102"/>
      <c r="E66" s="86"/>
      <c r="F66" s="23"/>
      <c r="G66" s="87"/>
      <c r="H66" s="82"/>
      <c r="I66" s="11"/>
      <c r="J66" s="87"/>
      <c r="K66" s="82"/>
      <c r="L66" s="11"/>
      <c r="M66" s="87"/>
      <c r="N66" s="23"/>
      <c r="O66" s="90"/>
      <c r="P66" s="239">
        <f t="shared" si="0"/>
        <v>0</v>
      </c>
      <c r="Q66" s="75"/>
    </row>
    <row r="67" spans="1:17" ht="18" hidden="1" customHeight="1">
      <c r="A67" s="317">
        <v>61</v>
      </c>
      <c r="B67" s="318"/>
      <c r="C67" s="118"/>
      <c r="D67" s="102"/>
      <c r="E67" s="86"/>
      <c r="F67" s="23"/>
      <c r="G67" s="87"/>
      <c r="H67" s="82"/>
      <c r="I67" s="11"/>
      <c r="J67" s="87"/>
      <c r="K67" s="82"/>
      <c r="L67" s="11"/>
      <c r="M67" s="87"/>
      <c r="N67" s="23"/>
      <c r="O67" s="90"/>
      <c r="P67" s="239">
        <f t="shared" si="0"/>
        <v>0</v>
      </c>
      <c r="Q67" s="75"/>
    </row>
    <row r="68" spans="1:17" ht="18" hidden="1" customHeight="1">
      <c r="A68" s="317">
        <v>62</v>
      </c>
      <c r="B68" s="318"/>
      <c r="C68" s="118"/>
      <c r="D68" s="102"/>
      <c r="E68" s="86"/>
      <c r="F68" s="23"/>
      <c r="G68" s="87"/>
      <c r="H68" s="82"/>
      <c r="I68" s="11"/>
      <c r="J68" s="87"/>
      <c r="K68" s="82"/>
      <c r="L68" s="11"/>
      <c r="M68" s="87"/>
      <c r="N68" s="23"/>
      <c r="O68" s="90"/>
      <c r="P68" s="239">
        <f t="shared" si="0"/>
        <v>0</v>
      </c>
      <c r="Q68" s="75"/>
    </row>
    <row r="69" spans="1:17" ht="18" hidden="1" customHeight="1">
      <c r="A69" s="317">
        <v>63</v>
      </c>
      <c r="B69" s="318"/>
      <c r="C69" s="118"/>
      <c r="D69" s="102"/>
      <c r="E69" s="86"/>
      <c r="F69" s="23"/>
      <c r="G69" s="87"/>
      <c r="H69" s="82"/>
      <c r="I69" s="11"/>
      <c r="J69" s="87"/>
      <c r="K69" s="82"/>
      <c r="L69" s="11"/>
      <c r="M69" s="87"/>
      <c r="N69" s="23"/>
      <c r="O69" s="90"/>
      <c r="P69" s="239">
        <f t="shared" si="0"/>
        <v>0</v>
      </c>
      <c r="Q69" s="75"/>
    </row>
    <row r="70" spans="1:17" ht="18" hidden="1" customHeight="1">
      <c r="A70" s="317">
        <v>64</v>
      </c>
      <c r="B70" s="318"/>
      <c r="C70" s="118"/>
      <c r="D70" s="102"/>
      <c r="E70" s="86"/>
      <c r="F70" s="23"/>
      <c r="G70" s="87"/>
      <c r="H70" s="82"/>
      <c r="I70" s="11"/>
      <c r="J70" s="87"/>
      <c r="K70" s="82"/>
      <c r="L70" s="11"/>
      <c r="M70" s="87"/>
      <c r="N70" s="23"/>
      <c r="O70" s="90"/>
      <c r="P70" s="239">
        <f t="shared" si="0"/>
        <v>0</v>
      </c>
      <c r="Q70" s="75"/>
    </row>
    <row r="71" spans="1:17" ht="18" hidden="1" customHeight="1">
      <c r="A71" s="317">
        <v>65</v>
      </c>
      <c r="B71" s="318"/>
      <c r="C71" s="118"/>
      <c r="D71" s="102"/>
      <c r="E71" s="86"/>
      <c r="F71" s="23"/>
      <c r="G71" s="87"/>
      <c r="H71" s="82"/>
      <c r="I71" s="11"/>
      <c r="J71" s="87"/>
      <c r="K71" s="82"/>
      <c r="L71" s="11"/>
      <c r="M71" s="87"/>
      <c r="N71" s="23"/>
      <c r="O71" s="90"/>
      <c r="P71" s="239">
        <f t="shared" si="0"/>
        <v>0</v>
      </c>
      <c r="Q71" s="75"/>
    </row>
    <row r="72" spans="1:17" ht="18" hidden="1" customHeight="1">
      <c r="A72" s="317">
        <v>66</v>
      </c>
      <c r="B72" s="318"/>
      <c r="C72" s="118"/>
      <c r="D72" s="102"/>
      <c r="E72" s="86"/>
      <c r="F72" s="23"/>
      <c r="G72" s="87"/>
      <c r="H72" s="82"/>
      <c r="I72" s="11"/>
      <c r="J72" s="87"/>
      <c r="K72" s="82"/>
      <c r="L72" s="11"/>
      <c r="M72" s="87"/>
      <c r="N72" s="23"/>
      <c r="O72" s="90"/>
      <c r="P72" s="239">
        <f t="shared" si="0"/>
        <v>0</v>
      </c>
      <c r="Q72" s="75"/>
    </row>
    <row r="73" spans="1:17" ht="18" hidden="1" customHeight="1">
      <c r="A73" s="317">
        <v>67</v>
      </c>
      <c r="B73" s="318"/>
      <c r="C73" s="118"/>
      <c r="D73" s="102"/>
      <c r="E73" s="86"/>
      <c r="F73" s="23"/>
      <c r="G73" s="87"/>
      <c r="H73" s="82"/>
      <c r="I73" s="11"/>
      <c r="J73" s="87"/>
      <c r="K73" s="82"/>
      <c r="L73" s="11"/>
      <c r="M73" s="87"/>
      <c r="N73" s="23"/>
      <c r="O73" s="90"/>
      <c r="P73" s="239">
        <f t="shared" si="0"/>
        <v>0</v>
      </c>
      <c r="Q73" s="75"/>
    </row>
    <row r="74" spans="1:17" ht="18" hidden="1" customHeight="1">
      <c r="A74" s="317">
        <v>68</v>
      </c>
      <c r="B74" s="318"/>
      <c r="C74" s="118"/>
      <c r="D74" s="102"/>
      <c r="E74" s="86"/>
      <c r="F74" s="23"/>
      <c r="G74" s="87"/>
      <c r="H74" s="82"/>
      <c r="I74" s="11"/>
      <c r="J74" s="87"/>
      <c r="K74" s="82"/>
      <c r="L74" s="11"/>
      <c r="M74" s="87"/>
      <c r="N74" s="23"/>
      <c r="O74" s="90"/>
      <c r="P74" s="239">
        <f t="shared" ref="P74:P106" si="3">IF(F74="",0,INT(SUM(PRODUCT(F74,H74,K74),N74)))</f>
        <v>0</v>
      </c>
      <c r="Q74" s="75"/>
    </row>
    <row r="75" spans="1:17" ht="18" hidden="1" customHeight="1">
      <c r="A75" s="317">
        <v>69</v>
      </c>
      <c r="B75" s="318"/>
      <c r="C75" s="118"/>
      <c r="D75" s="102"/>
      <c r="E75" s="86"/>
      <c r="F75" s="23"/>
      <c r="G75" s="87"/>
      <c r="H75" s="82"/>
      <c r="I75" s="11"/>
      <c r="J75" s="87"/>
      <c r="K75" s="82"/>
      <c r="L75" s="11"/>
      <c r="M75" s="87"/>
      <c r="N75" s="23"/>
      <c r="O75" s="90"/>
      <c r="P75" s="239">
        <f t="shared" si="3"/>
        <v>0</v>
      </c>
      <c r="Q75" s="75"/>
    </row>
    <row r="76" spans="1:17" ht="18" hidden="1" customHeight="1">
      <c r="A76" s="317">
        <v>70</v>
      </c>
      <c r="B76" s="318"/>
      <c r="C76" s="118"/>
      <c r="D76" s="102"/>
      <c r="E76" s="86"/>
      <c r="F76" s="23"/>
      <c r="G76" s="87"/>
      <c r="H76" s="82"/>
      <c r="I76" s="11"/>
      <c r="J76" s="87"/>
      <c r="K76" s="82"/>
      <c r="L76" s="11"/>
      <c r="M76" s="87"/>
      <c r="N76" s="23"/>
      <c r="O76" s="90"/>
      <c r="P76" s="239">
        <f t="shared" si="3"/>
        <v>0</v>
      </c>
      <c r="Q76" s="75"/>
    </row>
    <row r="77" spans="1:17" ht="18" hidden="1" customHeight="1">
      <c r="A77" s="317">
        <v>71</v>
      </c>
      <c r="B77" s="318"/>
      <c r="C77" s="118"/>
      <c r="D77" s="102"/>
      <c r="E77" s="86"/>
      <c r="F77" s="23"/>
      <c r="G77" s="87"/>
      <c r="H77" s="82"/>
      <c r="I77" s="11"/>
      <c r="J77" s="87"/>
      <c r="K77" s="82"/>
      <c r="L77" s="11"/>
      <c r="M77" s="87"/>
      <c r="N77" s="23"/>
      <c r="O77" s="90"/>
      <c r="P77" s="239">
        <f t="shared" si="3"/>
        <v>0</v>
      </c>
      <c r="Q77" s="75"/>
    </row>
    <row r="78" spans="1:17" ht="18" hidden="1" customHeight="1">
      <c r="A78" s="317">
        <v>72</v>
      </c>
      <c r="B78" s="318"/>
      <c r="C78" s="118"/>
      <c r="D78" s="102"/>
      <c r="E78" s="86"/>
      <c r="F78" s="23"/>
      <c r="G78" s="87"/>
      <c r="H78" s="82"/>
      <c r="I78" s="11"/>
      <c r="J78" s="87"/>
      <c r="K78" s="82"/>
      <c r="L78" s="11"/>
      <c r="M78" s="87"/>
      <c r="N78" s="23"/>
      <c r="O78" s="90"/>
      <c r="P78" s="239">
        <f t="shared" si="3"/>
        <v>0</v>
      </c>
      <c r="Q78" s="75"/>
    </row>
    <row r="79" spans="1:17" ht="18" hidden="1" customHeight="1">
      <c r="A79" s="317">
        <v>73</v>
      </c>
      <c r="B79" s="318"/>
      <c r="C79" s="118"/>
      <c r="D79" s="102"/>
      <c r="E79" s="86"/>
      <c r="F79" s="23"/>
      <c r="G79" s="87"/>
      <c r="H79" s="82"/>
      <c r="I79" s="11"/>
      <c r="J79" s="87"/>
      <c r="K79" s="82"/>
      <c r="L79" s="11"/>
      <c r="M79" s="87"/>
      <c r="N79" s="23"/>
      <c r="O79" s="90"/>
      <c r="P79" s="239">
        <f t="shared" si="3"/>
        <v>0</v>
      </c>
      <c r="Q79" s="75"/>
    </row>
    <row r="80" spans="1:17" ht="18" hidden="1" customHeight="1">
      <c r="A80" s="317">
        <v>74</v>
      </c>
      <c r="B80" s="318"/>
      <c r="C80" s="118"/>
      <c r="D80" s="102"/>
      <c r="E80" s="86"/>
      <c r="F80" s="23"/>
      <c r="G80" s="87"/>
      <c r="H80" s="82"/>
      <c r="I80" s="11"/>
      <c r="J80" s="87"/>
      <c r="K80" s="82"/>
      <c r="L80" s="11"/>
      <c r="M80" s="87"/>
      <c r="N80" s="23"/>
      <c r="O80" s="90"/>
      <c r="P80" s="239">
        <f t="shared" si="3"/>
        <v>0</v>
      </c>
      <c r="Q80" s="75"/>
    </row>
    <row r="81" spans="1:17" ht="18" hidden="1" customHeight="1">
      <c r="A81" s="317">
        <v>75</v>
      </c>
      <c r="B81" s="318"/>
      <c r="C81" s="118"/>
      <c r="D81" s="102"/>
      <c r="E81" s="86"/>
      <c r="F81" s="23"/>
      <c r="G81" s="87"/>
      <c r="H81" s="82"/>
      <c r="I81" s="11"/>
      <c r="J81" s="87"/>
      <c r="K81" s="82"/>
      <c r="L81" s="11"/>
      <c r="M81" s="87"/>
      <c r="N81" s="23"/>
      <c r="O81" s="90"/>
      <c r="P81" s="239">
        <f t="shared" si="3"/>
        <v>0</v>
      </c>
      <c r="Q81" s="75"/>
    </row>
    <row r="82" spans="1:17" ht="18" hidden="1" customHeight="1">
      <c r="A82" s="317">
        <v>76</v>
      </c>
      <c r="B82" s="318"/>
      <c r="C82" s="118"/>
      <c r="D82" s="102"/>
      <c r="E82" s="86"/>
      <c r="F82" s="23"/>
      <c r="G82" s="87"/>
      <c r="H82" s="82"/>
      <c r="I82" s="11"/>
      <c r="J82" s="87"/>
      <c r="K82" s="82"/>
      <c r="L82" s="11"/>
      <c r="M82" s="87"/>
      <c r="N82" s="23"/>
      <c r="O82" s="90"/>
      <c r="P82" s="239">
        <f t="shared" si="3"/>
        <v>0</v>
      </c>
      <c r="Q82" s="75"/>
    </row>
    <row r="83" spans="1:17" ht="18" hidden="1" customHeight="1">
      <c r="A83" s="317">
        <v>77</v>
      </c>
      <c r="B83" s="318"/>
      <c r="C83" s="118"/>
      <c r="D83" s="102"/>
      <c r="E83" s="86"/>
      <c r="F83" s="23"/>
      <c r="G83" s="87"/>
      <c r="H83" s="82"/>
      <c r="I83" s="11"/>
      <c r="J83" s="87"/>
      <c r="K83" s="82"/>
      <c r="L83" s="11"/>
      <c r="M83" s="87"/>
      <c r="N83" s="23"/>
      <c r="O83" s="90"/>
      <c r="P83" s="239">
        <f t="shared" si="3"/>
        <v>0</v>
      </c>
      <c r="Q83" s="75"/>
    </row>
    <row r="84" spans="1:17" ht="18" hidden="1" customHeight="1">
      <c r="A84" s="317">
        <v>78</v>
      </c>
      <c r="B84" s="318"/>
      <c r="C84" s="118"/>
      <c r="D84" s="102"/>
      <c r="E84" s="86"/>
      <c r="F84" s="23"/>
      <c r="G84" s="87"/>
      <c r="H84" s="82"/>
      <c r="I84" s="11"/>
      <c r="J84" s="87"/>
      <c r="K84" s="82"/>
      <c r="L84" s="11"/>
      <c r="M84" s="87"/>
      <c r="N84" s="23"/>
      <c r="O84" s="90"/>
      <c r="P84" s="239">
        <f t="shared" si="3"/>
        <v>0</v>
      </c>
      <c r="Q84" s="75"/>
    </row>
    <row r="85" spans="1:17" ht="18" hidden="1" customHeight="1">
      <c r="A85" s="317">
        <v>79</v>
      </c>
      <c r="B85" s="318"/>
      <c r="C85" s="118"/>
      <c r="D85" s="102"/>
      <c r="E85" s="86"/>
      <c r="F85" s="23"/>
      <c r="G85" s="87"/>
      <c r="H85" s="82"/>
      <c r="I85" s="11"/>
      <c r="J85" s="87"/>
      <c r="K85" s="82"/>
      <c r="L85" s="11"/>
      <c r="M85" s="87"/>
      <c r="N85" s="23"/>
      <c r="O85" s="90"/>
      <c r="P85" s="239">
        <f t="shared" si="3"/>
        <v>0</v>
      </c>
      <c r="Q85" s="75"/>
    </row>
    <row r="86" spans="1:17" ht="18" hidden="1" customHeight="1">
      <c r="A86" s="317">
        <v>80</v>
      </c>
      <c r="B86" s="318"/>
      <c r="C86" s="118"/>
      <c r="D86" s="102"/>
      <c r="E86" s="86"/>
      <c r="F86" s="23"/>
      <c r="G86" s="87"/>
      <c r="H86" s="82"/>
      <c r="I86" s="11"/>
      <c r="J86" s="87"/>
      <c r="K86" s="82"/>
      <c r="L86" s="11"/>
      <c r="M86" s="87"/>
      <c r="N86" s="23"/>
      <c r="O86" s="90"/>
      <c r="P86" s="239">
        <f t="shared" si="3"/>
        <v>0</v>
      </c>
      <c r="Q86" s="75"/>
    </row>
    <row r="87" spans="1:17" ht="18" hidden="1" customHeight="1">
      <c r="A87" s="317">
        <v>81</v>
      </c>
      <c r="B87" s="318"/>
      <c r="C87" s="118"/>
      <c r="D87" s="102"/>
      <c r="E87" s="86"/>
      <c r="F87" s="23"/>
      <c r="G87" s="87"/>
      <c r="H87" s="82"/>
      <c r="I87" s="11"/>
      <c r="J87" s="87"/>
      <c r="K87" s="82"/>
      <c r="L87" s="11"/>
      <c r="M87" s="87"/>
      <c r="N87" s="23"/>
      <c r="O87" s="90"/>
      <c r="P87" s="239">
        <f t="shared" si="3"/>
        <v>0</v>
      </c>
      <c r="Q87" s="75"/>
    </row>
    <row r="88" spans="1:17" ht="18" hidden="1" customHeight="1">
      <c r="A88" s="317">
        <v>82</v>
      </c>
      <c r="B88" s="318"/>
      <c r="C88" s="118"/>
      <c r="D88" s="102"/>
      <c r="E88" s="86"/>
      <c r="F88" s="23"/>
      <c r="G88" s="87"/>
      <c r="H88" s="82"/>
      <c r="I88" s="11"/>
      <c r="J88" s="87"/>
      <c r="K88" s="82"/>
      <c r="L88" s="11"/>
      <c r="M88" s="87"/>
      <c r="N88" s="23"/>
      <c r="O88" s="90"/>
      <c r="P88" s="239">
        <f t="shared" si="3"/>
        <v>0</v>
      </c>
      <c r="Q88" s="75"/>
    </row>
    <row r="89" spans="1:17" ht="18" hidden="1" customHeight="1">
      <c r="A89" s="317">
        <v>83</v>
      </c>
      <c r="B89" s="318"/>
      <c r="C89" s="118"/>
      <c r="D89" s="102"/>
      <c r="E89" s="86"/>
      <c r="F89" s="23"/>
      <c r="G89" s="87"/>
      <c r="H89" s="82"/>
      <c r="I89" s="11"/>
      <c r="J89" s="87"/>
      <c r="K89" s="82"/>
      <c r="L89" s="11"/>
      <c r="M89" s="87"/>
      <c r="N89" s="23"/>
      <c r="O89" s="90"/>
      <c r="P89" s="239">
        <f t="shared" si="3"/>
        <v>0</v>
      </c>
      <c r="Q89" s="75"/>
    </row>
    <row r="90" spans="1:17" ht="18" hidden="1" customHeight="1">
      <c r="A90" s="317">
        <v>84</v>
      </c>
      <c r="B90" s="318"/>
      <c r="C90" s="118"/>
      <c r="D90" s="102"/>
      <c r="E90" s="86"/>
      <c r="F90" s="23"/>
      <c r="G90" s="87"/>
      <c r="H90" s="82"/>
      <c r="I90" s="11"/>
      <c r="J90" s="87"/>
      <c r="K90" s="82"/>
      <c r="L90" s="11"/>
      <c r="M90" s="87"/>
      <c r="N90" s="23"/>
      <c r="O90" s="90"/>
      <c r="P90" s="239">
        <f t="shared" si="3"/>
        <v>0</v>
      </c>
      <c r="Q90" s="75"/>
    </row>
    <row r="91" spans="1:17" ht="18" hidden="1" customHeight="1">
      <c r="A91" s="317">
        <v>85</v>
      </c>
      <c r="B91" s="318"/>
      <c r="C91" s="118"/>
      <c r="D91" s="102"/>
      <c r="E91" s="86"/>
      <c r="F91" s="23"/>
      <c r="G91" s="87"/>
      <c r="H91" s="82"/>
      <c r="I91" s="11"/>
      <c r="J91" s="87"/>
      <c r="K91" s="82"/>
      <c r="L91" s="11"/>
      <c r="M91" s="87"/>
      <c r="N91" s="23"/>
      <c r="O91" s="90"/>
      <c r="P91" s="239">
        <f t="shared" si="3"/>
        <v>0</v>
      </c>
      <c r="Q91" s="75"/>
    </row>
    <row r="92" spans="1:17" ht="18" hidden="1" customHeight="1">
      <c r="A92" s="317">
        <v>86</v>
      </c>
      <c r="B92" s="318"/>
      <c r="C92" s="118"/>
      <c r="D92" s="102"/>
      <c r="E92" s="86"/>
      <c r="F92" s="23"/>
      <c r="G92" s="87"/>
      <c r="H92" s="82"/>
      <c r="I92" s="11"/>
      <c r="J92" s="87"/>
      <c r="K92" s="82"/>
      <c r="L92" s="11"/>
      <c r="M92" s="87"/>
      <c r="N92" s="23"/>
      <c r="O92" s="90"/>
      <c r="P92" s="239">
        <f t="shared" si="3"/>
        <v>0</v>
      </c>
      <c r="Q92" s="75"/>
    </row>
    <row r="93" spans="1:17" ht="18" hidden="1" customHeight="1">
      <c r="A93" s="317">
        <v>87</v>
      </c>
      <c r="B93" s="318"/>
      <c r="C93" s="118"/>
      <c r="D93" s="102"/>
      <c r="E93" s="86"/>
      <c r="F93" s="23"/>
      <c r="G93" s="87"/>
      <c r="H93" s="82"/>
      <c r="I93" s="11"/>
      <c r="J93" s="87"/>
      <c r="K93" s="82"/>
      <c r="L93" s="11"/>
      <c r="M93" s="87"/>
      <c r="N93" s="23"/>
      <c r="O93" s="90"/>
      <c r="P93" s="239">
        <f t="shared" si="3"/>
        <v>0</v>
      </c>
      <c r="Q93" s="75"/>
    </row>
    <row r="94" spans="1:17" ht="18" hidden="1" customHeight="1">
      <c r="A94" s="317">
        <v>88</v>
      </c>
      <c r="B94" s="318"/>
      <c r="C94" s="118"/>
      <c r="D94" s="102"/>
      <c r="E94" s="86"/>
      <c r="F94" s="23"/>
      <c r="G94" s="87"/>
      <c r="H94" s="82"/>
      <c r="I94" s="11"/>
      <c r="J94" s="87"/>
      <c r="K94" s="82"/>
      <c r="L94" s="11"/>
      <c r="M94" s="87"/>
      <c r="N94" s="23"/>
      <c r="O94" s="90"/>
      <c r="P94" s="239">
        <f t="shared" si="3"/>
        <v>0</v>
      </c>
      <c r="Q94" s="75"/>
    </row>
    <row r="95" spans="1:17" ht="18" hidden="1" customHeight="1">
      <c r="A95" s="317">
        <v>89</v>
      </c>
      <c r="B95" s="318"/>
      <c r="C95" s="118"/>
      <c r="D95" s="102"/>
      <c r="E95" s="86"/>
      <c r="F95" s="23"/>
      <c r="G95" s="87"/>
      <c r="H95" s="82"/>
      <c r="I95" s="11"/>
      <c r="J95" s="87"/>
      <c r="K95" s="82"/>
      <c r="L95" s="11"/>
      <c r="M95" s="87"/>
      <c r="N95" s="23"/>
      <c r="O95" s="90"/>
      <c r="P95" s="239">
        <f t="shared" si="3"/>
        <v>0</v>
      </c>
      <c r="Q95" s="75"/>
    </row>
    <row r="96" spans="1:17" ht="18" hidden="1" customHeight="1">
      <c r="A96" s="317">
        <v>90</v>
      </c>
      <c r="B96" s="318"/>
      <c r="C96" s="118"/>
      <c r="D96" s="102"/>
      <c r="E96" s="86"/>
      <c r="F96" s="23"/>
      <c r="G96" s="87"/>
      <c r="H96" s="82"/>
      <c r="I96" s="11"/>
      <c r="J96" s="87"/>
      <c r="K96" s="82"/>
      <c r="L96" s="11"/>
      <c r="M96" s="87"/>
      <c r="N96" s="23"/>
      <c r="O96" s="90"/>
      <c r="P96" s="239">
        <f t="shared" si="3"/>
        <v>0</v>
      </c>
      <c r="Q96" s="75"/>
    </row>
    <row r="97" spans="1:23" ht="18" hidden="1" customHeight="1">
      <c r="A97" s="317">
        <v>91</v>
      </c>
      <c r="B97" s="318"/>
      <c r="C97" s="118"/>
      <c r="D97" s="102"/>
      <c r="E97" s="86"/>
      <c r="F97" s="23"/>
      <c r="G97" s="87"/>
      <c r="H97" s="82"/>
      <c r="I97" s="11"/>
      <c r="J97" s="87"/>
      <c r="K97" s="82"/>
      <c r="L97" s="11"/>
      <c r="M97" s="87"/>
      <c r="N97" s="23"/>
      <c r="O97" s="90"/>
      <c r="P97" s="239">
        <f t="shared" si="3"/>
        <v>0</v>
      </c>
      <c r="Q97" s="75"/>
    </row>
    <row r="98" spans="1:23" ht="18" hidden="1" customHeight="1">
      <c r="A98" s="317">
        <v>92</v>
      </c>
      <c r="B98" s="318"/>
      <c r="C98" s="118"/>
      <c r="D98" s="102"/>
      <c r="E98" s="86"/>
      <c r="F98" s="23"/>
      <c r="G98" s="87"/>
      <c r="H98" s="82"/>
      <c r="I98" s="11"/>
      <c r="J98" s="87"/>
      <c r="K98" s="82"/>
      <c r="L98" s="11"/>
      <c r="M98" s="87"/>
      <c r="N98" s="23"/>
      <c r="O98" s="90"/>
      <c r="P98" s="239">
        <f t="shared" si="3"/>
        <v>0</v>
      </c>
      <c r="Q98" s="75"/>
    </row>
    <row r="99" spans="1:23" ht="18" hidden="1" customHeight="1">
      <c r="A99" s="317">
        <v>93</v>
      </c>
      <c r="B99" s="318"/>
      <c r="C99" s="118"/>
      <c r="D99" s="102"/>
      <c r="E99" s="86"/>
      <c r="F99" s="23"/>
      <c r="G99" s="87"/>
      <c r="H99" s="82"/>
      <c r="I99" s="11"/>
      <c r="J99" s="87"/>
      <c r="K99" s="82"/>
      <c r="L99" s="11"/>
      <c r="M99" s="87"/>
      <c r="N99" s="23"/>
      <c r="O99" s="90"/>
      <c r="P99" s="239">
        <f t="shared" si="3"/>
        <v>0</v>
      </c>
      <c r="Q99" s="75"/>
    </row>
    <row r="100" spans="1:23" ht="18" hidden="1" customHeight="1">
      <c r="A100" s="317">
        <v>94</v>
      </c>
      <c r="B100" s="318"/>
      <c r="C100" s="118"/>
      <c r="D100" s="102"/>
      <c r="E100" s="86"/>
      <c r="F100" s="23"/>
      <c r="G100" s="87"/>
      <c r="H100" s="82"/>
      <c r="I100" s="11"/>
      <c r="J100" s="87"/>
      <c r="K100" s="82"/>
      <c r="L100" s="11"/>
      <c r="M100" s="87"/>
      <c r="N100" s="23"/>
      <c r="O100" s="90"/>
      <c r="P100" s="239">
        <f t="shared" si="3"/>
        <v>0</v>
      </c>
      <c r="Q100" s="75"/>
    </row>
    <row r="101" spans="1:23" ht="18" hidden="1" customHeight="1">
      <c r="A101" s="317">
        <v>95</v>
      </c>
      <c r="B101" s="318"/>
      <c r="C101" s="118"/>
      <c r="D101" s="102"/>
      <c r="E101" s="86"/>
      <c r="F101" s="23"/>
      <c r="G101" s="87"/>
      <c r="H101" s="82"/>
      <c r="I101" s="11"/>
      <c r="J101" s="87"/>
      <c r="K101" s="82"/>
      <c r="L101" s="11"/>
      <c r="M101" s="87"/>
      <c r="N101" s="23"/>
      <c r="O101" s="90"/>
      <c r="P101" s="239">
        <f t="shared" si="3"/>
        <v>0</v>
      </c>
      <c r="Q101" s="75"/>
    </row>
    <row r="102" spans="1:23" ht="18" hidden="1" customHeight="1">
      <c r="A102" s="317">
        <v>96</v>
      </c>
      <c r="B102" s="318"/>
      <c r="C102" s="118"/>
      <c r="D102" s="102"/>
      <c r="E102" s="86"/>
      <c r="F102" s="23"/>
      <c r="G102" s="87"/>
      <c r="H102" s="82"/>
      <c r="I102" s="11"/>
      <c r="J102" s="87"/>
      <c r="K102" s="82"/>
      <c r="L102" s="11"/>
      <c r="M102" s="87"/>
      <c r="N102" s="23"/>
      <c r="O102" s="90"/>
      <c r="P102" s="239">
        <f t="shared" si="3"/>
        <v>0</v>
      </c>
      <c r="Q102" s="75"/>
    </row>
    <row r="103" spans="1:23" ht="18" hidden="1" customHeight="1">
      <c r="A103" s="317">
        <v>97</v>
      </c>
      <c r="B103" s="318"/>
      <c r="C103" s="118"/>
      <c r="D103" s="102"/>
      <c r="E103" s="86"/>
      <c r="F103" s="23"/>
      <c r="G103" s="87"/>
      <c r="H103" s="82"/>
      <c r="I103" s="11"/>
      <c r="J103" s="87"/>
      <c r="K103" s="82"/>
      <c r="L103" s="11"/>
      <c r="M103" s="87"/>
      <c r="N103" s="23"/>
      <c r="O103" s="90"/>
      <c r="P103" s="239">
        <f t="shared" si="3"/>
        <v>0</v>
      </c>
      <c r="Q103" s="75"/>
    </row>
    <row r="104" spans="1:23" ht="18" hidden="1" customHeight="1">
      <c r="A104" s="317">
        <v>98</v>
      </c>
      <c r="B104" s="318"/>
      <c r="C104" s="118"/>
      <c r="D104" s="102"/>
      <c r="E104" s="86"/>
      <c r="F104" s="23"/>
      <c r="G104" s="87"/>
      <c r="H104" s="82"/>
      <c r="I104" s="11"/>
      <c r="J104" s="87"/>
      <c r="K104" s="82"/>
      <c r="L104" s="11"/>
      <c r="M104" s="87"/>
      <c r="N104" s="23"/>
      <c r="O104" s="90"/>
      <c r="P104" s="239">
        <f t="shared" si="3"/>
        <v>0</v>
      </c>
      <c r="Q104" s="75"/>
    </row>
    <row r="105" spans="1:23" ht="18" hidden="1" customHeight="1">
      <c r="A105" s="317">
        <v>99</v>
      </c>
      <c r="B105" s="318"/>
      <c r="C105" s="118"/>
      <c r="D105" s="102"/>
      <c r="E105" s="86"/>
      <c r="F105" s="23"/>
      <c r="G105" s="87"/>
      <c r="H105" s="82"/>
      <c r="I105" s="11"/>
      <c r="J105" s="87"/>
      <c r="K105" s="82"/>
      <c r="L105" s="11"/>
      <c r="M105" s="87"/>
      <c r="N105" s="23"/>
      <c r="O105" s="90"/>
      <c r="P105" s="239">
        <f t="shared" si="3"/>
        <v>0</v>
      </c>
      <c r="Q105" s="75"/>
    </row>
    <row r="106" spans="1:23" ht="18" hidden="1" customHeight="1">
      <c r="A106" s="357">
        <v>100</v>
      </c>
      <c r="B106" s="358"/>
      <c r="C106" s="124"/>
      <c r="D106" s="166"/>
      <c r="E106" s="167"/>
      <c r="F106" s="24"/>
      <c r="G106" s="95"/>
      <c r="H106" s="84"/>
      <c r="I106" s="19"/>
      <c r="J106" s="95"/>
      <c r="K106" s="84"/>
      <c r="L106" s="19"/>
      <c r="M106" s="95"/>
      <c r="N106" s="24"/>
      <c r="O106" s="97"/>
      <c r="P106" s="241">
        <f t="shared" si="3"/>
        <v>0</v>
      </c>
      <c r="Q106" s="169"/>
    </row>
    <row r="107" spans="1:23" ht="15.6" customHeight="1">
      <c r="A107" s="41"/>
      <c r="B107" s="41"/>
    </row>
    <row r="108" spans="1:23" ht="21.6" customHeight="1">
      <c r="A108" s="336" t="s">
        <v>160</v>
      </c>
      <c r="B108" s="337"/>
      <c r="C108" s="253" t="s">
        <v>46</v>
      </c>
      <c r="D108" s="327" t="s">
        <v>144</v>
      </c>
      <c r="E108" s="328"/>
      <c r="F108" s="328"/>
      <c r="G108" s="328"/>
      <c r="H108" s="328"/>
      <c r="I108" s="328"/>
      <c r="J108" s="329"/>
      <c r="L108" s="320" t="s">
        <v>5</v>
      </c>
      <c r="M108" s="320"/>
      <c r="N108" s="320"/>
      <c r="O108" s="319">
        <f>SUM(P114:P163)</f>
        <v>0</v>
      </c>
      <c r="P108" s="319"/>
      <c r="Q108" s="319"/>
      <c r="T108" s="225"/>
    </row>
    <row r="109" spans="1:23" ht="21.6" customHeight="1">
      <c r="A109" s="338">
        <f>A2</f>
        <v>20</v>
      </c>
      <c r="B109" s="339"/>
      <c r="C109" s="334">
        <f>C2</f>
        <v>0</v>
      </c>
      <c r="D109" s="342">
        <f>D2</f>
        <v>0</v>
      </c>
      <c r="E109" s="343"/>
      <c r="F109" s="343"/>
      <c r="G109" s="343"/>
      <c r="H109" s="343"/>
      <c r="I109" s="343"/>
      <c r="J109" s="344"/>
      <c r="L109" s="320" t="s">
        <v>159</v>
      </c>
      <c r="M109" s="320"/>
      <c r="N109" s="320"/>
      <c r="O109" s="319">
        <f>W17</f>
        <v>0</v>
      </c>
      <c r="P109" s="319"/>
      <c r="Q109" s="319"/>
    </row>
    <row r="110" spans="1:23" ht="21.6" customHeight="1">
      <c r="A110" s="340"/>
      <c r="B110" s="341"/>
      <c r="C110" s="335"/>
      <c r="D110" s="345"/>
      <c r="E110" s="346"/>
      <c r="F110" s="346"/>
      <c r="G110" s="346"/>
      <c r="H110" s="346"/>
      <c r="I110" s="346"/>
      <c r="J110" s="347"/>
      <c r="L110" s="320" t="s">
        <v>147</v>
      </c>
      <c r="M110" s="320"/>
      <c r="N110" s="320"/>
      <c r="O110" s="319">
        <f>ROUNDDOWN(O1/2,-3)</f>
        <v>0</v>
      </c>
      <c r="P110" s="319"/>
      <c r="Q110" s="319"/>
      <c r="V110" s="42"/>
    </row>
    <row r="111" spans="1:23" ht="21.75" customHeight="1">
      <c r="A111" s="43"/>
      <c r="B111" s="43"/>
      <c r="C111" s="44"/>
      <c r="K111" s="99"/>
      <c r="L111" s="247" t="str">
        <f>IF(W17&gt;O110,"国庫補助額が上限を超えています。","")</f>
        <v/>
      </c>
      <c r="M111" s="99"/>
      <c r="N111" s="99"/>
      <c r="O111" s="99"/>
      <c r="P111" s="99"/>
    </row>
    <row r="112" spans="1:23" ht="21" customHeight="1">
      <c r="A112" s="45" t="s">
        <v>9</v>
      </c>
      <c r="B112" s="45"/>
      <c r="C112" s="46"/>
      <c r="D112" s="46"/>
      <c r="E112" s="46"/>
      <c r="F112" s="46"/>
      <c r="G112" s="46"/>
      <c r="H112" s="46"/>
      <c r="I112" s="46"/>
      <c r="P112" s="70" t="s">
        <v>10</v>
      </c>
      <c r="V112" s="42"/>
      <c r="W112" s="225"/>
    </row>
    <row r="113" spans="1:23" s="242" customFormat="1" ht="31.15" customHeight="1">
      <c r="A113" s="367" t="s">
        <v>54</v>
      </c>
      <c r="B113" s="368"/>
      <c r="C113" s="191" t="s">
        <v>17</v>
      </c>
      <c r="D113" s="47" t="s">
        <v>27</v>
      </c>
      <c r="E113" s="48"/>
      <c r="F113" s="49" t="s">
        <v>24</v>
      </c>
      <c r="G113" s="50" t="s">
        <v>28</v>
      </c>
      <c r="H113" s="51" t="s">
        <v>23</v>
      </c>
      <c r="I113" s="52" t="s">
        <v>25</v>
      </c>
      <c r="J113" s="50" t="s">
        <v>28</v>
      </c>
      <c r="K113" s="51" t="s">
        <v>29</v>
      </c>
      <c r="L113" s="52" t="s">
        <v>25</v>
      </c>
      <c r="M113" s="50" t="s">
        <v>30</v>
      </c>
      <c r="N113" s="51" t="s">
        <v>31</v>
      </c>
      <c r="O113" s="50" t="s">
        <v>32</v>
      </c>
      <c r="P113" s="53" t="s">
        <v>7</v>
      </c>
      <c r="U113" s="42"/>
      <c r="V113" s="42"/>
      <c r="W113" s="225"/>
    </row>
    <row r="114" spans="1:23" ht="18" customHeight="1">
      <c r="A114" s="369">
        <v>1</v>
      </c>
      <c r="B114" s="370"/>
      <c r="C114" s="121"/>
      <c r="D114" s="103"/>
      <c r="E114" s="91"/>
      <c r="F114" s="28"/>
      <c r="G114" s="94"/>
      <c r="H114" s="83"/>
      <c r="I114" s="18"/>
      <c r="J114" s="94"/>
      <c r="K114" s="83"/>
      <c r="L114" s="18"/>
      <c r="M114" s="94"/>
      <c r="N114" s="25"/>
      <c r="O114" s="96"/>
      <c r="P114" s="243">
        <f t="shared" ref="P114:P163" si="4">IF(F114="",0,INT(SUM(PRODUCT(F114,H114,K114),N114)))</f>
        <v>0</v>
      </c>
    </row>
    <row r="115" spans="1:23" ht="18" customHeight="1">
      <c r="A115" s="359">
        <v>2</v>
      </c>
      <c r="B115" s="360"/>
      <c r="C115" s="119"/>
      <c r="D115" s="103"/>
      <c r="E115" s="92"/>
      <c r="F115" s="23"/>
      <c r="G115" s="94"/>
      <c r="H115" s="83"/>
      <c r="I115" s="18"/>
      <c r="J115" s="94"/>
      <c r="K115" s="83"/>
      <c r="L115" s="18"/>
      <c r="M115" s="94"/>
      <c r="N115" s="25"/>
      <c r="O115" s="90"/>
      <c r="P115" s="243">
        <f t="shared" si="4"/>
        <v>0</v>
      </c>
    </row>
    <row r="116" spans="1:23" ht="18" customHeight="1">
      <c r="A116" s="359">
        <v>3</v>
      </c>
      <c r="B116" s="360"/>
      <c r="C116" s="119"/>
      <c r="D116" s="103"/>
      <c r="E116" s="92"/>
      <c r="F116" s="23"/>
      <c r="G116" s="94"/>
      <c r="H116" s="83"/>
      <c r="I116" s="18"/>
      <c r="J116" s="94"/>
      <c r="K116" s="83"/>
      <c r="L116" s="18"/>
      <c r="M116" s="94"/>
      <c r="N116" s="25"/>
      <c r="O116" s="90"/>
      <c r="P116" s="243">
        <f t="shared" si="4"/>
        <v>0</v>
      </c>
    </row>
    <row r="117" spans="1:23" ht="18" customHeight="1">
      <c r="A117" s="359">
        <v>4</v>
      </c>
      <c r="B117" s="360"/>
      <c r="C117" s="119"/>
      <c r="D117" s="103"/>
      <c r="E117" s="92"/>
      <c r="F117" s="23"/>
      <c r="G117" s="94"/>
      <c r="H117" s="83"/>
      <c r="I117" s="18"/>
      <c r="J117" s="94"/>
      <c r="K117" s="83"/>
      <c r="L117" s="18"/>
      <c r="M117" s="94"/>
      <c r="N117" s="25"/>
      <c r="O117" s="90"/>
      <c r="P117" s="243">
        <f t="shared" si="4"/>
        <v>0</v>
      </c>
      <c r="U117" s="242"/>
      <c r="V117" s="244"/>
      <c r="W117" s="242"/>
    </row>
    <row r="118" spans="1:23" ht="18" customHeight="1">
      <c r="A118" s="359">
        <v>5</v>
      </c>
      <c r="B118" s="360"/>
      <c r="C118" s="120"/>
      <c r="D118" s="103"/>
      <c r="E118" s="92"/>
      <c r="F118" s="23"/>
      <c r="G118" s="94"/>
      <c r="H118" s="83"/>
      <c r="I118" s="18"/>
      <c r="J118" s="94"/>
      <c r="K118" s="83"/>
      <c r="L118" s="18"/>
      <c r="M118" s="94"/>
      <c r="N118" s="25"/>
      <c r="O118" s="90"/>
      <c r="P118" s="243">
        <f t="shared" si="4"/>
        <v>0</v>
      </c>
    </row>
    <row r="119" spans="1:23" ht="18" customHeight="1">
      <c r="A119" s="359">
        <v>6</v>
      </c>
      <c r="B119" s="360"/>
      <c r="C119" s="122"/>
      <c r="D119" s="103"/>
      <c r="E119" s="92"/>
      <c r="F119" s="23"/>
      <c r="G119" s="94"/>
      <c r="H119" s="83"/>
      <c r="I119" s="18"/>
      <c r="J119" s="94"/>
      <c r="K119" s="83"/>
      <c r="L119" s="18"/>
      <c r="M119" s="94"/>
      <c r="N119" s="25"/>
      <c r="O119" s="90"/>
      <c r="P119" s="243">
        <f t="shared" si="4"/>
        <v>0</v>
      </c>
    </row>
    <row r="120" spans="1:23" ht="18" customHeight="1">
      <c r="A120" s="359">
        <v>7</v>
      </c>
      <c r="B120" s="360"/>
      <c r="C120" s="122"/>
      <c r="D120" s="103"/>
      <c r="E120" s="92"/>
      <c r="F120" s="23"/>
      <c r="G120" s="94"/>
      <c r="H120" s="83"/>
      <c r="I120" s="18"/>
      <c r="J120" s="94"/>
      <c r="K120" s="83"/>
      <c r="L120" s="18"/>
      <c r="M120" s="94"/>
      <c r="N120" s="25"/>
      <c r="O120" s="90"/>
      <c r="P120" s="243">
        <f t="shared" si="4"/>
        <v>0</v>
      </c>
    </row>
    <row r="121" spans="1:23" ht="18" customHeight="1">
      <c r="A121" s="359">
        <v>8</v>
      </c>
      <c r="B121" s="360"/>
      <c r="C121" s="122"/>
      <c r="D121" s="103"/>
      <c r="E121" s="92"/>
      <c r="F121" s="23"/>
      <c r="G121" s="94"/>
      <c r="H121" s="83"/>
      <c r="I121" s="18"/>
      <c r="J121" s="94"/>
      <c r="K121" s="83"/>
      <c r="L121" s="18"/>
      <c r="M121" s="94"/>
      <c r="N121" s="25"/>
      <c r="O121" s="90"/>
      <c r="P121" s="243">
        <f t="shared" si="4"/>
        <v>0</v>
      </c>
    </row>
    <row r="122" spans="1:23" ht="18" customHeight="1">
      <c r="A122" s="359">
        <v>9</v>
      </c>
      <c r="B122" s="360"/>
      <c r="C122" s="122"/>
      <c r="D122" s="103"/>
      <c r="E122" s="92"/>
      <c r="F122" s="23"/>
      <c r="G122" s="94"/>
      <c r="H122" s="83"/>
      <c r="I122" s="18"/>
      <c r="J122" s="94"/>
      <c r="K122" s="83"/>
      <c r="L122" s="18"/>
      <c r="M122" s="94"/>
      <c r="N122" s="25"/>
      <c r="O122" s="90"/>
      <c r="P122" s="243">
        <f t="shared" si="4"/>
        <v>0</v>
      </c>
    </row>
    <row r="123" spans="1:23" ht="18" customHeight="1">
      <c r="A123" s="359">
        <v>10</v>
      </c>
      <c r="B123" s="360"/>
      <c r="C123" s="122"/>
      <c r="D123" s="103"/>
      <c r="E123" s="92"/>
      <c r="F123" s="23"/>
      <c r="G123" s="94"/>
      <c r="H123" s="83"/>
      <c r="I123" s="18"/>
      <c r="J123" s="94"/>
      <c r="K123" s="83"/>
      <c r="L123" s="18"/>
      <c r="M123" s="94"/>
      <c r="N123" s="25"/>
      <c r="O123" s="90"/>
      <c r="P123" s="243">
        <f t="shared" si="4"/>
        <v>0</v>
      </c>
    </row>
    <row r="124" spans="1:23" ht="18" customHeight="1">
      <c r="A124" s="359">
        <v>11</v>
      </c>
      <c r="B124" s="360"/>
      <c r="C124" s="122"/>
      <c r="D124" s="103"/>
      <c r="E124" s="92"/>
      <c r="F124" s="23"/>
      <c r="G124" s="94"/>
      <c r="H124" s="83"/>
      <c r="I124" s="18"/>
      <c r="J124" s="94"/>
      <c r="K124" s="83"/>
      <c r="L124" s="18"/>
      <c r="M124" s="94"/>
      <c r="N124" s="25"/>
      <c r="O124" s="90"/>
      <c r="P124" s="243">
        <f t="shared" si="4"/>
        <v>0</v>
      </c>
    </row>
    <row r="125" spans="1:23" ht="18" customHeight="1">
      <c r="A125" s="359">
        <v>12</v>
      </c>
      <c r="B125" s="360"/>
      <c r="C125" s="122"/>
      <c r="D125" s="103"/>
      <c r="E125" s="92"/>
      <c r="F125" s="23"/>
      <c r="G125" s="94"/>
      <c r="H125" s="83"/>
      <c r="I125" s="18"/>
      <c r="J125" s="94"/>
      <c r="K125" s="83"/>
      <c r="L125" s="18"/>
      <c r="M125" s="94"/>
      <c r="N125" s="25"/>
      <c r="O125" s="90"/>
      <c r="P125" s="243">
        <f t="shared" si="4"/>
        <v>0</v>
      </c>
    </row>
    <row r="126" spans="1:23" ht="18" customHeight="1">
      <c r="A126" s="359">
        <v>13</v>
      </c>
      <c r="B126" s="360"/>
      <c r="C126" s="122"/>
      <c r="D126" s="103"/>
      <c r="E126" s="92"/>
      <c r="F126" s="23"/>
      <c r="G126" s="94"/>
      <c r="H126" s="83"/>
      <c r="I126" s="18"/>
      <c r="J126" s="94"/>
      <c r="K126" s="83"/>
      <c r="L126" s="18"/>
      <c r="M126" s="94"/>
      <c r="N126" s="25"/>
      <c r="O126" s="90"/>
      <c r="P126" s="243">
        <f t="shared" si="4"/>
        <v>0</v>
      </c>
    </row>
    <row r="127" spans="1:23" ht="18" customHeight="1">
      <c r="A127" s="359">
        <v>14</v>
      </c>
      <c r="B127" s="360"/>
      <c r="C127" s="122"/>
      <c r="D127" s="103"/>
      <c r="E127" s="92"/>
      <c r="F127" s="23"/>
      <c r="G127" s="94"/>
      <c r="H127" s="83"/>
      <c r="I127" s="18"/>
      <c r="J127" s="94"/>
      <c r="K127" s="83"/>
      <c r="L127" s="18"/>
      <c r="M127" s="94"/>
      <c r="N127" s="25"/>
      <c r="O127" s="90"/>
      <c r="P127" s="243">
        <f t="shared" si="4"/>
        <v>0</v>
      </c>
    </row>
    <row r="128" spans="1:23" ht="18" customHeight="1">
      <c r="A128" s="359">
        <v>15</v>
      </c>
      <c r="B128" s="360"/>
      <c r="C128" s="122"/>
      <c r="D128" s="103"/>
      <c r="E128" s="92"/>
      <c r="F128" s="23"/>
      <c r="G128" s="94"/>
      <c r="H128" s="83"/>
      <c r="I128" s="18"/>
      <c r="J128" s="94"/>
      <c r="K128" s="83"/>
      <c r="L128" s="18"/>
      <c r="M128" s="94"/>
      <c r="N128" s="25"/>
      <c r="O128" s="90"/>
      <c r="P128" s="243">
        <f t="shared" si="4"/>
        <v>0</v>
      </c>
    </row>
    <row r="129" spans="1:16" ht="18" customHeight="1">
      <c r="A129" s="359">
        <v>16</v>
      </c>
      <c r="B129" s="360"/>
      <c r="C129" s="122"/>
      <c r="D129" s="103"/>
      <c r="E129" s="92"/>
      <c r="F129" s="23"/>
      <c r="G129" s="94"/>
      <c r="H129" s="83"/>
      <c r="I129" s="18"/>
      <c r="J129" s="94"/>
      <c r="K129" s="83"/>
      <c r="L129" s="18"/>
      <c r="M129" s="94"/>
      <c r="N129" s="25"/>
      <c r="O129" s="90"/>
      <c r="P129" s="243">
        <f t="shared" si="4"/>
        <v>0</v>
      </c>
    </row>
    <row r="130" spans="1:16" ht="18" customHeight="1">
      <c r="A130" s="359">
        <v>17</v>
      </c>
      <c r="B130" s="360"/>
      <c r="C130" s="122"/>
      <c r="D130" s="103"/>
      <c r="E130" s="92"/>
      <c r="F130" s="23"/>
      <c r="G130" s="94"/>
      <c r="H130" s="83"/>
      <c r="I130" s="18"/>
      <c r="J130" s="94"/>
      <c r="K130" s="83"/>
      <c r="L130" s="18"/>
      <c r="M130" s="94"/>
      <c r="N130" s="25"/>
      <c r="O130" s="90"/>
      <c r="P130" s="243">
        <f t="shared" si="4"/>
        <v>0</v>
      </c>
    </row>
    <row r="131" spans="1:16" ht="18" customHeight="1">
      <c r="A131" s="359">
        <v>18</v>
      </c>
      <c r="B131" s="360"/>
      <c r="C131" s="122"/>
      <c r="D131" s="103"/>
      <c r="E131" s="92"/>
      <c r="F131" s="23"/>
      <c r="G131" s="94"/>
      <c r="H131" s="83"/>
      <c r="I131" s="18"/>
      <c r="J131" s="94"/>
      <c r="K131" s="83"/>
      <c r="L131" s="18"/>
      <c r="M131" s="94"/>
      <c r="N131" s="25"/>
      <c r="O131" s="90"/>
      <c r="P131" s="243">
        <f t="shared" si="4"/>
        <v>0</v>
      </c>
    </row>
    <row r="132" spans="1:16" ht="18" customHeight="1">
      <c r="A132" s="359">
        <v>19</v>
      </c>
      <c r="B132" s="360"/>
      <c r="C132" s="122"/>
      <c r="D132" s="103"/>
      <c r="E132" s="92"/>
      <c r="F132" s="23"/>
      <c r="G132" s="94"/>
      <c r="H132" s="83"/>
      <c r="I132" s="18"/>
      <c r="J132" s="94"/>
      <c r="K132" s="83"/>
      <c r="L132" s="18"/>
      <c r="M132" s="94"/>
      <c r="N132" s="25"/>
      <c r="O132" s="90"/>
      <c r="P132" s="243">
        <f t="shared" si="4"/>
        <v>0</v>
      </c>
    </row>
    <row r="133" spans="1:16" ht="18" customHeight="1">
      <c r="A133" s="359">
        <v>20</v>
      </c>
      <c r="B133" s="360"/>
      <c r="C133" s="122"/>
      <c r="D133" s="103"/>
      <c r="E133" s="92"/>
      <c r="F133" s="23"/>
      <c r="G133" s="94"/>
      <c r="H133" s="83"/>
      <c r="I133" s="18"/>
      <c r="J133" s="94"/>
      <c r="K133" s="83"/>
      <c r="L133" s="18"/>
      <c r="M133" s="94"/>
      <c r="N133" s="25"/>
      <c r="O133" s="90"/>
      <c r="P133" s="243">
        <f t="shared" si="4"/>
        <v>0</v>
      </c>
    </row>
    <row r="134" spans="1:16" ht="18" customHeight="1">
      <c r="A134" s="359">
        <v>21</v>
      </c>
      <c r="B134" s="360"/>
      <c r="C134" s="122"/>
      <c r="D134" s="103"/>
      <c r="E134" s="92"/>
      <c r="F134" s="23"/>
      <c r="G134" s="94"/>
      <c r="H134" s="83"/>
      <c r="I134" s="18"/>
      <c r="J134" s="94"/>
      <c r="K134" s="83"/>
      <c r="L134" s="18"/>
      <c r="M134" s="94"/>
      <c r="N134" s="25"/>
      <c r="O134" s="90"/>
      <c r="P134" s="243">
        <f t="shared" si="4"/>
        <v>0</v>
      </c>
    </row>
    <row r="135" spans="1:16" ht="18" customHeight="1">
      <c r="A135" s="359">
        <v>22</v>
      </c>
      <c r="B135" s="360"/>
      <c r="C135" s="122"/>
      <c r="D135" s="103"/>
      <c r="E135" s="92"/>
      <c r="F135" s="23"/>
      <c r="G135" s="94"/>
      <c r="H135" s="83"/>
      <c r="I135" s="18"/>
      <c r="J135" s="94"/>
      <c r="K135" s="83"/>
      <c r="L135" s="18"/>
      <c r="M135" s="94"/>
      <c r="N135" s="25"/>
      <c r="O135" s="90"/>
      <c r="P135" s="243">
        <f t="shared" si="4"/>
        <v>0</v>
      </c>
    </row>
    <row r="136" spans="1:16" ht="18" customHeight="1">
      <c r="A136" s="359">
        <v>23</v>
      </c>
      <c r="B136" s="360"/>
      <c r="C136" s="122"/>
      <c r="D136" s="103"/>
      <c r="E136" s="92"/>
      <c r="F136" s="23"/>
      <c r="G136" s="94"/>
      <c r="H136" s="83"/>
      <c r="I136" s="18"/>
      <c r="J136" s="94"/>
      <c r="K136" s="83"/>
      <c r="L136" s="18"/>
      <c r="M136" s="94"/>
      <c r="N136" s="25"/>
      <c r="O136" s="90"/>
      <c r="P136" s="243">
        <f t="shared" si="4"/>
        <v>0</v>
      </c>
    </row>
    <row r="137" spans="1:16" ht="18" customHeight="1">
      <c r="A137" s="359">
        <v>24</v>
      </c>
      <c r="B137" s="360"/>
      <c r="C137" s="122"/>
      <c r="D137" s="103"/>
      <c r="E137" s="92"/>
      <c r="F137" s="23"/>
      <c r="G137" s="94"/>
      <c r="H137" s="83"/>
      <c r="I137" s="18"/>
      <c r="J137" s="94"/>
      <c r="K137" s="83"/>
      <c r="L137" s="18"/>
      <c r="M137" s="94"/>
      <c r="N137" s="25"/>
      <c r="O137" s="90"/>
      <c r="P137" s="243">
        <f t="shared" si="4"/>
        <v>0</v>
      </c>
    </row>
    <row r="138" spans="1:16" ht="18" customHeight="1">
      <c r="A138" s="359">
        <v>25</v>
      </c>
      <c r="B138" s="360"/>
      <c r="C138" s="122"/>
      <c r="D138" s="103"/>
      <c r="E138" s="92"/>
      <c r="F138" s="23"/>
      <c r="G138" s="94"/>
      <c r="H138" s="83"/>
      <c r="I138" s="18"/>
      <c r="J138" s="94"/>
      <c r="K138" s="83"/>
      <c r="L138" s="18"/>
      <c r="M138" s="94"/>
      <c r="N138" s="25"/>
      <c r="O138" s="90"/>
      <c r="P138" s="243">
        <f t="shared" si="4"/>
        <v>0</v>
      </c>
    </row>
    <row r="139" spans="1:16" ht="18" customHeight="1">
      <c r="A139" s="359">
        <v>26</v>
      </c>
      <c r="B139" s="360"/>
      <c r="C139" s="122"/>
      <c r="D139" s="103"/>
      <c r="E139" s="92"/>
      <c r="F139" s="23"/>
      <c r="G139" s="94"/>
      <c r="H139" s="83"/>
      <c r="I139" s="18"/>
      <c r="J139" s="94"/>
      <c r="K139" s="83"/>
      <c r="L139" s="18"/>
      <c r="M139" s="94"/>
      <c r="N139" s="25"/>
      <c r="O139" s="90"/>
      <c r="P139" s="243">
        <f t="shared" si="4"/>
        <v>0</v>
      </c>
    </row>
    <row r="140" spans="1:16" ht="18" customHeight="1">
      <c r="A140" s="359">
        <v>27</v>
      </c>
      <c r="B140" s="360"/>
      <c r="C140" s="122"/>
      <c r="D140" s="103"/>
      <c r="E140" s="92"/>
      <c r="F140" s="23"/>
      <c r="G140" s="94"/>
      <c r="H140" s="83"/>
      <c r="I140" s="18"/>
      <c r="J140" s="94"/>
      <c r="K140" s="83"/>
      <c r="L140" s="18"/>
      <c r="M140" s="94"/>
      <c r="N140" s="25"/>
      <c r="O140" s="90"/>
      <c r="P140" s="243">
        <f t="shared" si="4"/>
        <v>0</v>
      </c>
    </row>
    <row r="141" spans="1:16" ht="18" customHeight="1">
      <c r="A141" s="359">
        <v>28</v>
      </c>
      <c r="B141" s="360"/>
      <c r="C141" s="122"/>
      <c r="D141" s="103"/>
      <c r="E141" s="92"/>
      <c r="F141" s="23"/>
      <c r="G141" s="94"/>
      <c r="H141" s="83"/>
      <c r="I141" s="18"/>
      <c r="J141" s="94"/>
      <c r="K141" s="83"/>
      <c r="L141" s="18"/>
      <c r="M141" s="94"/>
      <c r="N141" s="25"/>
      <c r="O141" s="90"/>
      <c r="P141" s="243">
        <f t="shared" si="4"/>
        <v>0</v>
      </c>
    </row>
    <row r="142" spans="1:16" ht="18" customHeight="1">
      <c r="A142" s="359">
        <v>29</v>
      </c>
      <c r="B142" s="360"/>
      <c r="C142" s="122"/>
      <c r="D142" s="103"/>
      <c r="E142" s="92"/>
      <c r="F142" s="23"/>
      <c r="G142" s="94"/>
      <c r="H142" s="83"/>
      <c r="I142" s="18"/>
      <c r="J142" s="94"/>
      <c r="K142" s="83"/>
      <c r="L142" s="18"/>
      <c r="M142" s="94"/>
      <c r="N142" s="25"/>
      <c r="O142" s="90"/>
      <c r="P142" s="243">
        <f t="shared" si="4"/>
        <v>0</v>
      </c>
    </row>
    <row r="143" spans="1:16" ht="18" customHeight="1">
      <c r="A143" s="359">
        <v>30</v>
      </c>
      <c r="B143" s="360"/>
      <c r="C143" s="122"/>
      <c r="D143" s="103"/>
      <c r="E143" s="92"/>
      <c r="F143" s="23"/>
      <c r="G143" s="94"/>
      <c r="H143" s="83"/>
      <c r="I143" s="18"/>
      <c r="J143" s="94"/>
      <c r="K143" s="83"/>
      <c r="L143" s="18"/>
      <c r="M143" s="94"/>
      <c r="N143" s="25"/>
      <c r="O143" s="90"/>
      <c r="P143" s="243">
        <f t="shared" si="4"/>
        <v>0</v>
      </c>
    </row>
    <row r="144" spans="1:16" ht="18" customHeight="1">
      <c r="A144" s="359">
        <v>31</v>
      </c>
      <c r="B144" s="360"/>
      <c r="C144" s="122"/>
      <c r="D144" s="103"/>
      <c r="E144" s="92"/>
      <c r="F144" s="23"/>
      <c r="G144" s="94"/>
      <c r="H144" s="83"/>
      <c r="I144" s="18"/>
      <c r="J144" s="94"/>
      <c r="K144" s="83"/>
      <c r="L144" s="18"/>
      <c r="M144" s="94"/>
      <c r="N144" s="25"/>
      <c r="O144" s="90"/>
      <c r="P144" s="243">
        <f t="shared" si="4"/>
        <v>0</v>
      </c>
    </row>
    <row r="145" spans="1:16" ht="18" customHeight="1">
      <c r="A145" s="359">
        <v>32</v>
      </c>
      <c r="B145" s="360"/>
      <c r="C145" s="122"/>
      <c r="D145" s="103"/>
      <c r="E145" s="92"/>
      <c r="F145" s="23"/>
      <c r="G145" s="94"/>
      <c r="H145" s="83"/>
      <c r="I145" s="18"/>
      <c r="J145" s="94"/>
      <c r="K145" s="83"/>
      <c r="L145" s="18"/>
      <c r="M145" s="94"/>
      <c r="N145" s="25"/>
      <c r="O145" s="90"/>
      <c r="P145" s="243">
        <f t="shared" si="4"/>
        <v>0</v>
      </c>
    </row>
    <row r="146" spans="1:16" ht="18" customHeight="1">
      <c r="A146" s="359">
        <v>33</v>
      </c>
      <c r="B146" s="360"/>
      <c r="C146" s="122"/>
      <c r="D146" s="103"/>
      <c r="E146" s="92"/>
      <c r="F146" s="23"/>
      <c r="G146" s="94"/>
      <c r="H146" s="83"/>
      <c r="I146" s="18"/>
      <c r="J146" s="94"/>
      <c r="K146" s="83"/>
      <c r="L146" s="18"/>
      <c r="M146" s="94"/>
      <c r="N146" s="25"/>
      <c r="O146" s="90"/>
      <c r="P146" s="243">
        <f t="shared" si="4"/>
        <v>0</v>
      </c>
    </row>
    <row r="147" spans="1:16" ht="18" customHeight="1">
      <c r="A147" s="359">
        <v>34</v>
      </c>
      <c r="B147" s="360"/>
      <c r="C147" s="122"/>
      <c r="D147" s="103"/>
      <c r="E147" s="92"/>
      <c r="F147" s="23"/>
      <c r="G147" s="94"/>
      <c r="H147" s="83"/>
      <c r="I147" s="18"/>
      <c r="J147" s="94"/>
      <c r="K147" s="83"/>
      <c r="L147" s="18"/>
      <c r="M147" s="94"/>
      <c r="N147" s="25"/>
      <c r="O147" s="90"/>
      <c r="P147" s="243">
        <f t="shared" si="4"/>
        <v>0</v>
      </c>
    </row>
    <row r="148" spans="1:16" ht="18" customHeight="1">
      <c r="A148" s="359">
        <v>35</v>
      </c>
      <c r="B148" s="360"/>
      <c r="C148" s="122"/>
      <c r="D148" s="103"/>
      <c r="E148" s="92"/>
      <c r="F148" s="23"/>
      <c r="G148" s="94"/>
      <c r="H148" s="83"/>
      <c r="I148" s="18"/>
      <c r="J148" s="94"/>
      <c r="K148" s="83"/>
      <c r="L148" s="18"/>
      <c r="M148" s="94"/>
      <c r="N148" s="25"/>
      <c r="O148" s="90"/>
      <c r="P148" s="243">
        <f t="shared" si="4"/>
        <v>0</v>
      </c>
    </row>
    <row r="149" spans="1:16" ht="18" customHeight="1">
      <c r="A149" s="359">
        <v>36</v>
      </c>
      <c r="B149" s="360"/>
      <c r="C149" s="122"/>
      <c r="D149" s="103"/>
      <c r="E149" s="92"/>
      <c r="F149" s="23"/>
      <c r="G149" s="94"/>
      <c r="H149" s="83"/>
      <c r="I149" s="18"/>
      <c r="J149" s="94"/>
      <c r="K149" s="83"/>
      <c r="L149" s="18"/>
      <c r="M149" s="94"/>
      <c r="N149" s="25"/>
      <c r="O149" s="90"/>
      <c r="P149" s="243">
        <f t="shared" si="4"/>
        <v>0</v>
      </c>
    </row>
    <row r="150" spans="1:16" ht="18" customHeight="1">
      <c r="A150" s="359">
        <v>37</v>
      </c>
      <c r="B150" s="360"/>
      <c r="C150" s="122"/>
      <c r="D150" s="103"/>
      <c r="E150" s="92"/>
      <c r="F150" s="23"/>
      <c r="G150" s="94"/>
      <c r="H150" s="83"/>
      <c r="I150" s="18"/>
      <c r="J150" s="94"/>
      <c r="K150" s="83"/>
      <c r="L150" s="18"/>
      <c r="M150" s="94"/>
      <c r="N150" s="25"/>
      <c r="O150" s="90"/>
      <c r="P150" s="243">
        <f t="shared" si="4"/>
        <v>0</v>
      </c>
    </row>
    <row r="151" spans="1:16" ht="18" customHeight="1">
      <c r="A151" s="359">
        <v>38</v>
      </c>
      <c r="B151" s="360"/>
      <c r="C151" s="122"/>
      <c r="D151" s="103"/>
      <c r="E151" s="92"/>
      <c r="F151" s="23"/>
      <c r="G151" s="94"/>
      <c r="H151" s="83"/>
      <c r="I151" s="18"/>
      <c r="J151" s="94"/>
      <c r="K151" s="83"/>
      <c r="L151" s="18"/>
      <c r="M151" s="94"/>
      <c r="N151" s="25"/>
      <c r="O151" s="90"/>
      <c r="P151" s="243">
        <f t="shared" si="4"/>
        <v>0</v>
      </c>
    </row>
    <row r="152" spans="1:16" ht="18" customHeight="1">
      <c r="A152" s="359">
        <v>39</v>
      </c>
      <c r="B152" s="360"/>
      <c r="C152" s="122"/>
      <c r="D152" s="103"/>
      <c r="E152" s="92"/>
      <c r="F152" s="23"/>
      <c r="G152" s="94"/>
      <c r="H152" s="83"/>
      <c r="I152" s="18"/>
      <c r="J152" s="94"/>
      <c r="K152" s="83"/>
      <c r="L152" s="18"/>
      <c r="M152" s="94"/>
      <c r="N152" s="25"/>
      <c r="O152" s="90"/>
      <c r="P152" s="243">
        <f t="shared" si="4"/>
        <v>0</v>
      </c>
    </row>
    <row r="153" spans="1:16" ht="18" customHeight="1">
      <c r="A153" s="359">
        <v>40</v>
      </c>
      <c r="B153" s="360"/>
      <c r="C153" s="122"/>
      <c r="D153" s="103"/>
      <c r="E153" s="92"/>
      <c r="F153" s="23"/>
      <c r="G153" s="94"/>
      <c r="H153" s="83"/>
      <c r="I153" s="18"/>
      <c r="J153" s="94"/>
      <c r="K153" s="83"/>
      <c r="L153" s="18"/>
      <c r="M153" s="94"/>
      <c r="N153" s="25"/>
      <c r="O153" s="90"/>
      <c r="P153" s="243">
        <f t="shared" si="4"/>
        <v>0</v>
      </c>
    </row>
    <row r="154" spans="1:16" ht="18" customHeight="1">
      <c r="A154" s="359">
        <v>41</v>
      </c>
      <c r="B154" s="360"/>
      <c r="C154" s="122"/>
      <c r="D154" s="103"/>
      <c r="E154" s="92"/>
      <c r="F154" s="23"/>
      <c r="G154" s="94"/>
      <c r="H154" s="83"/>
      <c r="I154" s="18"/>
      <c r="J154" s="94"/>
      <c r="K154" s="83"/>
      <c r="L154" s="18"/>
      <c r="M154" s="94"/>
      <c r="N154" s="25"/>
      <c r="O154" s="90"/>
      <c r="P154" s="243">
        <f t="shared" si="4"/>
        <v>0</v>
      </c>
    </row>
    <row r="155" spans="1:16" ht="18" customHeight="1">
      <c r="A155" s="359">
        <v>42</v>
      </c>
      <c r="B155" s="360"/>
      <c r="C155" s="122"/>
      <c r="D155" s="103"/>
      <c r="E155" s="92"/>
      <c r="F155" s="23"/>
      <c r="G155" s="94"/>
      <c r="H155" s="83"/>
      <c r="I155" s="18"/>
      <c r="J155" s="94"/>
      <c r="K155" s="83"/>
      <c r="L155" s="18"/>
      <c r="M155" s="94"/>
      <c r="N155" s="25"/>
      <c r="O155" s="90"/>
      <c r="P155" s="243">
        <f t="shared" si="4"/>
        <v>0</v>
      </c>
    </row>
    <row r="156" spans="1:16" ht="18" customHeight="1">
      <c r="A156" s="359">
        <v>43</v>
      </c>
      <c r="B156" s="360"/>
      <c r="C156" s="122"/>
      <c r="D156" s="103"/>
      <c r="E156" s="92"/>
      <c r="F156" s="23"/>
      <c r="G156" s="94"/>
      <c r="H156" s="83"/>
      <c r="I156" s="18"/>
      <c r="J156" s="94"/>
      <c r="K156" s="83"/>
      <c r="L156" s="18"/>
      <c r="M156" s="94"/>
      <c r="N156" s="25"/>
      <c r="O156" s="90"/>
      <c r="P156" s="243">
        <f t="shared" si="4"/>
        <v>0</v>
      </c>
    </row>
    <row r="157" spans="1:16" ht="18" customHeight="1">
      <c r="A157" s="359">
        <v>44</v>
      </c>
      <c r="B157" s="360"/>
      <c r="C157" s="122"/>
      <c r="D157" s="103"/>
      <c r="E157" s="92"/>
      <c r="F157" s="23"/>
      <c r="G157" s="94"/>
      <c r="H157" s="83"/>
      <c r="I157" s="18"/>
      <c r="J157" s="94"/>
      <c r="K157" s="83"/>
      <c r="L157" s="18"/>
      <c r="M157" s="94"/>
      <c r="N157" s="25"/>
      <c r="O157" s="90"/>
      <c r="P157" s="243">
        <f t="shared" si="4"/>
        <v>0</v>
      </c>
    </row>
    <row r="158" spans="1:16" ht="18" customHeight="1">
      <c r="A158" s="359">
        <v>45</v>
      </c>
      <c r="B158" s="360"/>
      <c r="C158" s="122"/>
      <c r="D158" s="103"/>
      <c r="E158" s="92"/>
      <c r="F158" s="23"/>
      <c r="G158" s="94"/>
      <c r="H158" s="83"/>
      <c r="I158" s="18"/>
      <c r="J158" s="94"/>
      <c r="K158" s="83"/>
      <c r="L158" s="18"/>
      <c r="M158" s="94"/>
      <c r="N158" s="25"/>
      <c r="O158" s="90"/>
      <c r="P158" s="243">
        <f t="shared" si="4"/>
        <v>0</v>
      </c>
    </row>
    <row r="159" spans="1:16" ht="18" customHeight="1">
      <c r="A159" s="359">
        <v>46</v>
      </c>
      <c r="B159" s="360"/>
      <c r="C159" s="122"/>
      <c r="D159" s="103"/>
      <c r="E159" s="92"/>
      <c r="F159" s="23"/>
      <c r="G159" s="94"/>
      <c r="H159" s="83"/>
      <c r="I159" s="18"/>
      <c r="J159" s="94"/>
      <c r="K159" s="83"/>
      <c r="L159" s="18"/>
      <c r="M159" s="94"/>
      <c r="N159" s="25"/>
      <c r="O159" s="90"/>
      <c r="P159" s="243">
        <f t="shared" si="4"/>
        <v>0</v>
      </c>
    </row>
    <row r="160" spans="1:16" ht="18" customHeight="1">
      <c r="A160" s="359">
        <v>47</v>
      </c>
      <c r="B160" s="360"/>
      <c r="C160" s="122"/>
      <c r="D160" s="103"/>
      <c r="E160" s="92"/>
      <c r="F160" s="23"/>
      <c r="G160" s="94"/>
      <c r="H160" s="83"/>
      <c r="I160" s="18"/>
      <c r="J160" s="94"/>
      <c r="K160" s="83"/>
      <c r="L160" s="18"/>
      <c r="M160" s="94"/>
      <c r="N160" s="25"/>
      <c r="O160" s="90"/>
      <c r="P160" s="243">
        <f t="shared" si="4"/>
        <v>0</v>
      </c>
    </row>
    <row r="161" spans="1:16" ht="18" customHeight="1">
      <c r="A161" s="359">
        <v>48</v>
      </c>
      <c r="B161" s="360"/>
      <c r="C161" s="122"/>
      <c r="D161" s="103"/>
      <c r="E161" s="92"/>
      <c r="F161" s="23"/>
      <c r="G161" s="94"/>
      <c r="H161" s="83"/>
      <c r="I161" s="18"/>
      <c r="J161" s="94"/>
      <c r="K161" s="83"/>
      <c r="L161" s="18"/>
      <c r="M161" s="94"/>
      <c r="N161" s="25"/>
      <c r="O161" s="90"/>
      <c r="P161" s="243">
        <f t="shared" si="4"/>
        <v>0</v>
      </c>
    </row>
    <row r="162" spans="1:16" ht="18" customHeight="1">
      <c r="A162" s="359">
        <v>49</v>
      </c>
      <c r="B162" s="360"/>
      <c r="C162" s="122"/>
      <c r="D162" s="103"/>
      <c r="E162" s="92"/>
      <c r="F162" s="23"/>
      <c r="G162" s="94"/>
      <c r="H162" s="83"/>
      <c r="I162" s="18"/>
      <c r="J162" s="94"/>
      <c r="K162" s="83"/>
      <c r="L162" s="18"/>
      <c r="M162" s="94"/>
      <c r="N162" s="25"/>
      <c r="O162" s="90"/>
      <c r="P162" s="243">
        <f t="shared" si="4"/>
        <v>0</v>
      </c>
    </row>
    <row r="163" spans="1:16" ht="18" customHeight="1">
      <c r="A163" s="361">
        <v>50</v>
      </c>
      <c r="B163" s="362"/>
      <c r="C163" s="125"/>
      <c r="D163" s="104"/>
      <c r="E163" s="93"/>
      <c r="F163" s="24"/>
      <c r="G163" s="95"/>
      <c r="H163" s="84"/>
      <c r="I163" s="19"/>
      <c r="J163" s="95"/>
      <c r="K163" s="84"/>
      <c r="L163" s="19"/>
      <c r="M163" s="95"/>
      <c r="N163" s="24"/>
      <c r="O163" s="97"/>
      <c r="P163" s="245">
        <f t="shared" si="4"/>
        <v>0</v>
      </c>
    </row>
    <row r="165" spans="1:16">
      <c r="A165" s="55"/>
      <c r="B165" s="55"/>
    </row>
    <row r="166" spans="1:16" ht="20.100000000000001" customHeight="1"/>
    <row r="167" spans="1:16" ht="20.100000000000001" customHeight="1"/>
    <row r="168" spans="1:16" ht="20.100000000000001" customHeight="1"/>
    <row r="169" spans="1:16" ht="20.100000000000001" customHeight="1"/>
    <row r="170" spans="1:16" ht="20.100000000000001" customHeight="1"/>
    <row r="171" spans="1:16" ht="20.100000000000001" customHeight="1"/>
    <row r="172" spans="1:16" ht="20.100000000000001" customHeight="1"/>
    <row r="173" spans="1:16" ht="20.100000000000001" customHeight="1"/>
    <row r="174" spans="1:16" ht="20.100000000000001" customHeight="1"/>
    <row r="175" spans="1:16" ht="20.100000000000001" customHeight="1"/>
    <row r="176" spans="1:16" ht="19.5" customHeight="1"/>
    <row r="177" spans="8:22" ht="19.5" customHeight="1"/>
    <row r="178" spans="8:22" ht="19.5" customHeight="1"/>
    <row r="179" spans="8:22" ht="19.5" customHeight="1"/>
    <row r="180" spans="8:22" ht="19.5" customHeight="1"/>
    <row r="181" spans="8:22" ht="19.5" customHeight="1"/>
    <row r="182" spans="8:22" ht="19.5" customHeight="1">
      <c r="H182" s="246"/>
      <c r="I182" s="246"/>
      <c r="J182" s="246"/>
      <c r="K182" s="246"/>
      <c r="L182" s="246"/>
      <c r="M182" s="246"/>
      <c r="N182" s="246"/>
    </row>
    <row r="183" spans="8:22" ht="20.100000000000001" customHeight="1">
      <c r="H183" s="246"/>
      <c r="I183" s="246"/>
      <c r="J183" s="246"/>
      <c r="K183" s="246"/>
      <c r="L183" s="246"/>
      <c r="M183" s="246"/>
      <c r="N183" s="246"/>
    </row>
    <row r="184" spans="8:22" ht="20.100000000000001" customHeight="1">
      <c r="H184" s="246"/>
      <c r="I184" s="246"/>
      <c r="J184" s="246"/>
      <c r="K184" s="246"/>
      <c r="L184" s="246"/>
      <c r="M184" s="246"/>
      <c r="N184" s="246"/>
    </row>
    <row r="185" spans="8:22" ht="20.100000000000001" customHeight="1">
      <c r="H185" s="246"/>
      <c r="I185" s="246"/>
      <c r="J185" s="246"/>
      <c r="K185" s="246"/>
      <c r="L185" s="246"/>
      <c r="M185" s="246"/>
      <c r="N185" s="246"/>
    </row>
    <row r="186" spans="8:22" ht="20.100000000000001" customHeight="1">
      <c r="H186" s="246"/>
      <c r="I186" s="246"/>
      <c r="J186" s="246"/>
      <c r="K186" s="246"/>
      <c r="L186" s="246"/>
      <c r="M186" s="246"/>
      <c r="N186" s="246"/>
      <c r="U186" s="225"/>
      <c r="V186" s="42"/>
    </row>
    <row r="187" spans="8:22" ht="20.100000000000001" customHeight="1">
      <c r="H187" s="246"/>
      <c r="I187" s="246"/>
      <c r="J187" s="246"/>
      <c r="K187" s="246"/>
      <c r="L187" s="246"/>
      <c r="M187" s="246"/>
      <c r="N187" s="246"/>
      <c r="U187" s="225"/>
      <c r="V187" s="42"/>
    </row>
    <row r="188" spans="8:22" ht="20.100000000000001" customHeight="1">
      <c r="H188" s="246"/>
      <c r="I188" s="246"/>
      <c r="J188" s="246"/>
      <c r="K188" s="246"/>
      <c r="L188" s="246"/>
      <c r="M188" s="246"/>
      <c r="N188" s="246"/>
      <c r="U188" s="225"/>
      <c r="V188" s="42"/>
    </row>
    <row r="189" spans="8:22" ht="20.100000000000001" customHeight="1">
      <c r="H189" s="246"/>
      <c r="I189" s="246"/>
      <c r="J189" s="246"/>
      <c r="K189" s="246"/>
      <c r="L189" s="246"/>
      <c r="M189" s="246"/>
      <c r="N189" s="246"/>
      <c r="U189" s="225"/>
      <c r="V189" s="42"/>
    </row>
    <row r="190" spans="8:22" ht="20.100000000000001" customHeight="1">
      <c r="H190" s="246"/>
      <c r="I190" s="246"/>
      <c r="J190" s="246"/>
      <c r="K190" s="246"/>
      <c r="L190" s="246"/>
      <c r="M190" s="246"/>
      <c r="N190" s="246"/>
      <c r="U190" s="225"/>
      <c r="V190" s="42"/>
    </row>
    <row r="191" spans="8:22" ht="20.100000000000001" customHeight="1">
      <c r="H191" s="246"/>
      <c r="I191" s="246"/>
      <c r="J191" s="246"/>
      <c r="K191" s="246"/>
      <c r="L191" s="246"/>
      <c r="M191" s="246"/>
      <c r="N191" s="246"/>
      <c r="U191" s="225"/>
      <c r="V191" s="42"/>
    </row>
    <row r="192" spans="8:22" ht="20.100000000000001" customHeight="1">
      <c r="H192" s="246"/>
      <c r="I192" s="246"/>
      <c r="J192" s="246"/>
      <c r="K192" s="246"/>
      <c r="L192" s="246"/>
      <c r="M192" s="246"/>
      <c r="N192" s="246"/>
      <c r="U192" s="225"/>
      <c r="V192" s="42"/>
    </row>
    <row r="193" spans="8:22" ht="20.100000000000001" customHeight="1">
      <c r="H193" s="246"/>
      <c r="I193" s="246"/>
      <c r="J193" s="246"/>
      <c r="K193" s="246"/>
      <c r="L193" s="246"/>
      <c r="M193" s="246"/>
      <c r="N193" s="246"/>
      <c r="U193" s="225"/>
      <c r="V193" s="42"/>
    </row>
    <row r="194" spans="8:22" ht="20.100000000000001" customHeight="1">
      <c r="H194" s="246"/>
      <c r="I194" s="246"/>
      <c r="J194" s="246"/>
      <c r="K194" s="246"/>
      <c r="L194" s="246"/>
      <c r="M194" s="246"/>
      <c r="N194" s="246"/>
      <c r="U194" s="225"/>
      <c r="V194" s="42"/>
    </row>
    <row r="195" spans="8:22" ht="20.100000000000001" customHeight="1">
      <c r="H195" s="246"/>
      <c r="I195" s="246"/>
      <c r="J195" s="246"/>
      <c r="K195" s="246"/>
      <c r="L195" s="246"/>
      <c r="M195" s="246"/>
      <c r="N195" s="246"/>
      <c r="U195" s="225"/>
      <c r="V195" s="42"/>
    </row>
    <row r="196" spans="8:22" ht="20.100000000000001" customHeight="1">
      <c r="H196" s="246"/>
      <c r="I196" s="246"/>
      <c r="J196" s="246"/>
      <c r="K196" s="246"/>
      <c r="L196" s="246"/>
      <c r="M196" s="246"/>
      <c r="N196" s="246"/>
      <c r="U196" s="225"/>
      <c r="V196" s="42"/>
    </row>
    <row r="197" spans="8:22" ht="20.100000000000001" customHeight="1">
      <c r="H197" s="246"/>
      <c r="I197" s="246"/>
      <c r="J197" s="246"/>
      <c r="K197" s="246"/>
      <c r="L197" s="246"/>
      <c r="M197" s="246"/>
      <c r="N197" s="246"/>
      <c r="U197" s="225"/>
      <c r="V197" s="42"/>
    </row>
    <row r="198" spans="8:22" ht="20.100000000000001" customHeight="1">
      <c r="H198" s="246"/>
      <c r="I198" s="246"/>
      <c r="J198" s="246"/>
      <c r="K198" s="246"/>
      <c r="L198" s="246"/>
      <c r="M198" s="246"/>
      <c r="N198" s="246"/>
      <c r="U198" s="225"/>
      <c r="V198" s="42"/>
    </row>
    <row r="199" spans="8:22" ht="20.100000000000001" customHeight="1">
      <c r="H199" s="246"/>
      <c r="I199" s="246"/>
      <c r="J199" s="246"/>
      <c r="K199" s="246"/>
      <c r="L199" s="246"/>
      <c r="M199" s="246"/>
      <c r="N199" s="246"/>
      <c r="U199" s="225"/>
      <c r="V199" s="42"/>
    </row>
    <row r="200" spans="8:22" ht="20.100000000000001" customHeight="1">
      <c r="H200" s="246"/>
      <c r="I200" s="246"/>
      <c r="J200" s="246"/>
      <c r="K200" s="246"/>
      <c r="L200" s="246"/>
      <c r="M200" s="246"/>
      <c r="N200" s="246"/>
      <c r="U200" s="225"/>
      <c r="V200" s="42"/>
    </row>
    <row r="201" spans="8:22" ht="20.100000000000001" customHeight="1">
      <c r="H201" s="246"/>
      <c r="I201" s="246"/>
      <c r="J201" s="246"/>
      <c r="K201" s="246"/>
      <c r="L201" s="246"/>
      <c r="M201" s="246"/>
      <c r="N201" s="246"/>
      <c r="U201" s="225"/>
      <c r="V201" s="42"/>
    </row>
    <row r="202" spans="8:22" ht="20.100000000000001" customHeight="1">
      <c r="H202" s="246"/>
      <c r="I202" s="246"/>
      <c r="J202" s="246"/>
      <c r="K202" s="246"/>
      <c r="L202" s="246"/>
      <c r="M202" s="246"/>
      <c r="N202" s="246"/>
      <c r="U202" s="225"/>
      <c r="V202" s="42"/>
    </row>
    <row r="203" spans="8:22" ht="20.100000000000001" customHeight="1">
      <c r="H203" s="246"/>
      <c r="I203" s="246"/>
      <c r="J203" s="246"/>
      <c r="K203" s="246"/>
      <c r="L203" s="246"/>
      <c r="M203" s="246"/>
      <c r="N203" s="246"/>
      <c r="U203" s="225"/>
      <c r="V203" s="42"/>
    </row>
    <row r="204" spans="8:22" ht="20.100000000000001" customHeight="1">
      <c r="H204" s="246"/>
      <c r="I204" s="246"/>
      <c r="J204" s="246"/>
      <c r="K204" s="246"/>
      <c r="L204" s="246"/>
      <c r="M204" s="246"/>
      <c r="N204" s="246"/>
      <c r="U204" s="225"/>
      <c r="V204" s="42"/>
    </row>
    <row r="205" spans="8:22" ht="20.100000000000001" customHeight="1">
      <c r="H205" s="246"/>
      <c r="I205" s="246"/>
      <c r="J205" s="246"/>
      <c r="K205" s="246"/>
      <c r="L205" s="246"/>
      <c r="M205" s="246"/>
      <c r="N205" s="246"/>
      <c r="U205" s="225"/>
      <c r="V205" s="42"/>
    </row>
    <row r="206" spans="8:22" ht="20.100000000000001" customHeight="1">
      <c r="H206" s="246"/>
      <c r="I206" s="246"/>
      <c r="J206" s="246"/>
      <c r="K206" s="246"/>
      <c r="L206" s="246"/>
      <c r="M206" s="246"/>
      <c r="N206" s="246"/>
      <c r="U206" s="225"/>
      <c r="V206" s="42"/>
    </row>
    <row r="207" spans="8:22" ht="20.100000000000001" customHeight="1">
      <c r="H207" s="246"/>
      <c r="I207" s="246"/>
      <c r="J207" s="246"/>
      <c r="K207" s="246"/>
      <c r="L207" s="246"/>
      <c r="M207" s="246"/>
      <c r="N207" s="246"/>
      <c r="U207" s="225"/>
      <c r="V207" s="42"/>
    </row>
    <row r="208" spans="8:22" ht="20.100000000000001" customHeight="1">
      <c r="H208" s="246"/>
      <c r="I208" s="246"/>
      <c r="J208" s="246"/>
      <c r="K208" s="246"/>
      <c r="L208" s="246"/>
      <c r="M208" s="246"/>
      <c r="N208" s="246"/>
      <c r="U208" s="225"/>
      <c r="V208" s="42"/>
    </row>
    <row r="209" spans="8:22" ht="20.100000000000001" customHeight="1">
      <c r="H209" s="246"/>
      <c r="I209" s="246"/>
      <c r="J209" s="246"/>
      <c r="K209" s="246"/>
      <c r="L209" s="246"/>
      <c r="M209" s="246"/>
      <c r="N209" s="246"/>
      <c r="U209" s="225"/>
      <c r="V209" s="42"/>
    </row>
    <row r="210" spans="8:22">
      <c r="U210" s="225"/>
      <c r="V210" s="42"/>
    </row>
    <row r="211" spans="8:22">
      <c r="U211" s="225"/>
      <c r="V211" s="42"/>
    </row>
    <row r="212" spans="8:22">
      <c r="U212" s="225"/>
      <c r="V212" s="42"/>
    </row>
    <row r="213" spans="8:22">
      <c r="U213" s="225"/>
      <c r="V213" s="42"/>
    </row>
    <row r="214" spans="8:22">
      <c r="U214" s="225"/>
      <c r="V214" s="42"/>
    </row>
  </sheetData>
  <sheetProtection sheet="1" formatRows="0"/>
  <mergeCells count="186">
    <mergeCell ref="A160:B160"/>
    <mergeCell ref="A161:B161"/>
    <mergeCell ref="A162:B162"/>
    <mergeCell ref="A163:B163"/>
    <mergeCell ref="A154:B154"/>
    <mergeCell ref="A155:B155"/>
    <mergeCell ref="A156:B156"/>
    <mergeCell ref="A157:B157"/>
    <mergeCell ref="A158:B158"/>
    <mergeCell ref="A159:B159"/>
    <mergeCell ref="A148:B148"/>
    <mergeCell ref="A149:B149"/>
    <mergeCell ref="A150:B150"/>
    <mergeCell ref="A151:B151"/>
    <mergeCell ref="A152:B152"/>
    <mergeCell ref="A153:B153"/>
    <mergeCell ref="A142:B142"/>
    <mergeCell ref="A143:B143"/>
    <mergeCell ref="A144:B144"/>
    <mergeCell ref="A145:B145"/>
    <mergeCell ref="A146:B146"/>
    <mergeCell ref="A147:B147"/>
    <mergeCell ref="A136:B136"/>
    <mergeCell ref="A137:B137"/>
    <mergeCell ref="A138:B138"/>
    <mergeCell ref="A139:B139"/>
    <mergeCell ref="A140:B140"/>
    <mergeCell ref="A141:B141"/>
    <mergeCell ref="A130:B130"/>
    <mergeCell ref="A131:B131"/>
    <mergeCell ref="A132:B132"/>
    <mergeCell ref="A133:B133"/>
    <mergeCell ref="A134:B134"/>
    <mergeCell ref="A135:B135"/>
    <mergeCell ref="A124:B124"/>
    <mergeCell ref="A125:B125"/>
    <mergeCell ref="A126:B126"/>
    <mergeCell ref="A127:B127"/>
    <mergeCell ref="A128:B128"/>
    <mergeCell ref="A129:B129"/>
    <mergeCell ref="A118:B118"/>
    <mergeCell ref="A119:B119"/>
    <mergeCell ref="A120:B120"/>
    <mergeCell ref="A121:B121"/>
    <mergeCell ref="A122:B122"/>
    <mergeCell ref="A123:B123"/>
    <mergeCell ref="O110:Q110"/>
    <mergeCell ref="A113:B113"/>
    <mergeCell ref="A114:B114"/>
    <mergeCell ref="A115:B115"/>
    <mergeCell ref="A116:B116"/>
    <mergeCell ref="A117:B117"/>
    <mergeCell ref="A108:B108"/>
    <mergeCell ref="D108:J108"/>
    <mergeCell ref="L108:N108"/>
    <mergeCell ref="O108:Q108"/>
    <mergeCell ref="A109:B110"/>
    <mergeCell ref="C109:C110"/>
    <mergeCell ref="D109:J110"/>
    <mergeCell ref="L109:N109"/>
    <mergeCell ref="O109:Q109"/>
    <mergeCell ref="L110:N110"/>
    <mergeCell ref="A101:B101"/>
    <mergeCell ref="A102:B102"/>
    <mergeCell ref="A103:B103"/>
    <mergeCell ref="A104:B104"/>
    <mergeCell ref="A105:B105"/>
    <mergeCell ref="A106:B106"/>
    <mergeCell ref="A95:B95"/>
    <mergeCell ref="A96:B96"/>
    <mergeCell ref="A97:B97"/>
    <mergeCell ref="A98:B98"/>
    <mergeCell ref="A99:B99"/>
    <mergeCell ref="A100:B100"/>
    <mergeCell ref="A89:B89"/>
    <mergeCell ref="A90:B90"/>
    <mergeCell ref="A91:B91"/>
    <mergeCell ref="A92:B92"/>
    <mergeCell ref="A93:B93"/>
    <mergeCell ref="A94:B94"/>
    <mergeCell ref="A83:B83"/>
    <mergeCell ref="A84:B84"/>
    <mergeCell ref="A85:B85"/>
    <mergeCell ref="A86:B86"/>
    <mergeCell ref="A87:B87"/>
    <mergeCell ref="A88:B88"/>
    <mergeCell ref="A77:B77"/>
    <mergeCell ref="A78:B78"/>
    <mergeCell ref="A79:B79"/>
    <mergeCell ref="A80:B80"/>
    <mergeCell ref="A81:B81"/>
    <mergeCell ref="A82:B82"/>
    <mergeCell ref="A71:B71"/>
    <mergeCell ref="A72:B72"/>
    <mergeCell ref="A73:B73"/>
    <mergeCell ref="A74:B74"/>
    <mergeCell ref="A75:B75"/>
    <mergeCell ref="A76:B76"/>
    <mergeCell ref="A65:B65"/>
    <mergeCell ref="A66:B66"/>
    <mergeCell ref="A67:B67"/>
    <mergeCell ref="A68:B68"/>
    <mergeCell ref="A69:B69"/>
    <mergeCell ref="A70:B70"/>
    <mergeCell ref="A59:B59"/>
    <mergeCell ref="A60:B60"/>
    <mergeCell ref="A61:B61"/>
    <mergeCell ref="A62:B62"/>
    <mergeCell ref="A63:B63"/>
    <mergeCell ref="A64:B64"/>
    <mergeCell ref="A54:B54"/>
    <mergeCell ref="A55:B55"/>
    <mergeCell ref="A56:B56"/>
    <mergeCell ref="A57:B57"/>
    <mergeCell ref="A58:B58"/>
    <mergeCell ref="A48:B48"/>
    <mergeCell ref="U50:V50"/>
    <mergeCell ref="A49:B49"/>
    <mergeCell ref="A50:B50"/>
    <mergeCell ref="A51:B51"/>
    <mergeCell ref="A52:B52"/>
    <mergeCell ref="A35:B35"/>
    <mergeCell ref="A36:B36"/>
    <mergeCell ref="A37:B37"/>
    <mergeCell ref="A38:B38"/>
    <mergeCell ref="A39:B39"/>
    <mergeCell ref="A40:B40"/>
    <mergeCell ref="A41:B41"/>
    <mergeCell ref="U36:U49"/>
    <mergeCell ref="A53:B53"/>
    <mergeCell ref="A42:B42"/>
    <mergeCell ref="A43:B43"/>
    <mergeCell ref="A44:B44"/>
    <mergeCell ref="A45:B45"/>
    <mergeCell ref="A46:B46"/>
    <mergeCell ref="A47:B47"/>
    <mergeCell ref="U21:V21"/>
    <mergeCell ref="A22:B22"/>
    <mergeCell ref="A23:B23"/>
    <mergeCell ref="A24:B24"/>
    <mergeCell ref="A25:B25"/>
    <mergeCell ref="A26:B26"/>
    <mergeCell ref="U22:U35"/>
    <mergeCell ref="A16:B16"/>
    <mergeCell ref="U16:V16"/>
    <mergeCell ref="A17:B17"/>
    <mergeCell ref="U17:V17"/>
    <mergeCell ref="A18:B18"/>
    <mergeCell ref="U18:V18"/>
    <mergeCell ref="A27:B27"/>
    <mergeCell ref="A28:B28"/>
    <mergeCell ref="A29:B29"/>
    <mergeCell ref="A30:B30"/>
    <mergeCell ref="A31:B31"/>
    <mergeCell ref="A32:B32"/>
    <mergeCell ref="A19:B19"/>
    <mergeCell ref="A20:B20"/>
    <mergeCell ref="A21:B21"/>
    <mergeCell ref="A33:B33"/>
    <mergeCell ref="A34:B34"/>
    <mergeCell ref="A9:B9"/>
    <mergeCell ref="U9:V9"/>
    <mergeCell ref="A10:B10"/>
    <mergeCell ref="U10:V10"/>
    <mergeCell ref="A11:B11"/>
    <mergeCell ref="U11:U15"/>
    <mergeCell ref="A12:B12"/>
    <mergeCell ref="A13:B13"/>
    <mergeCell ref="A14:B14"/>
    <mergeCell ref="A15:B15"/>
    <mergeCell ref="O3:Q3"/>
    <mergeCell ref="U5:V5"/>
    <mergeCell ref="A6:B6"/>
    <mergeCell ref="A7:B7"/>
    <mergeCell ref="A8:B8"/>
    <mergeCell ref="U8:V8"/>
    <mergeCell ref="A1:B1"/>
    <mergeCell ref="D1:J1"/>
    <mergeCell ref="L1:N1"/>
    <mergeCell ref="O1:Q1"/>
    <mergeCell ref="A2:B3"/>
    <mergeCell ref="C2:C3"/>
    <mergeCell ref="D2:J3"/>
    <mergeCell ref="L2:N2"/>
    <mergeCell ref="O2:Q2"/>
    <mergeCell ref="L3:N3"/>
  </mergeCells>
  <phoneticPr fontId="5"/>
  <conditionalFormatting sqref="N48:N106 F48:F106 H48:H106 K48:K106">
    <cfRule type="expression" dxfId="211" priority="73">
      <formula>INDIRECT(ADDRESS(ROW(),COLUMN()))=TRUNC(INDIRECT(ADDRESS(ROW(),COLUMN())))</formula>
    </cfRule>
  </conditionalFormatting>
  <conditionalFormatting sqref="N24:N47">
    <cfRule type="expression" dxfId="210" priority="69">
      <formula>INDIRECT(ADDRESS(ROW(),COLUMN()))=TRUNC(INDIRECT(ADDRESS(ROW(),COLUMN())))</formula>
    </cfRule>
  </conditionalFormatting>
  <conditionalFormatting sqref="F45:F47">
    <cfRule type="expression" dxfId="209" priority="72">
      <formula>INDIRECT(ADDRESS(ROW(),COLUMN()))=TRUNC(INDIRECT(ADDRESS(ROW(),COLUMN())))</formula>
    </cfRule>
  </conditionalFormatting>
  <conditionalFormatting sqref="H42 H45:H47">
    <cfRule type="expression" dxfId="208" priority="71">
      <formula>INDIRECT(ADDRESS(ROW(),COLUMN()))=TRUNC(INDIRECT(ADDRESS(ROW(),COLUMN())))</formula>
    </cfRule>
  </conditionalFormatting>
  <conditionalFormatting sqref="K26:K47">
    <cfRule type="expression" dxfId="207" priority="70">
      <formula>INDIRECT(ADDRESS(ROW(),COLUMN()))=TRUNC(INDIRECT(ADDRESS(ROW(),COLUMN())))</formula>
    </cfRule>
  </conditionalFormatting>
  <conditionalFormatting sqref="N7">
    <cfRule type="expression" dxfId="206" priority="67">
      <formula>INDIRECT(ADDRESS(ROW(),COLUMN()))=TRUNC(INDIRECT(ADDRESS(ROW(),COLUMN())))</formula>
    </cfRule>
  </conditionalFormatting>
  <conditionalFormatting sqref="K7">
    <cfRule type="expression" dxfId="205" priority="68">
      <formula>INDIRECT(ADDRESS(ROW(),COLUMN()))=TRUNC(INDIRECT(ADDRESS(ROW(),COLUMN())))</formula>
    </cfRule>
  </conditionalFormatting>
  <conditionalFormatting sqref="N8">
    <cfRule type="expression" dxfId="204" priority="65">
      <formula>INDIRECT(ADDRESS(ROW(),COLUMN()))=TRUNC(INDIRECT(ADDRESS(ROW(),COLUMN())))</formula>
    </cfRule>
  </conditionalFormatting>
  <conditionalFormatting sqref="K8">
    <cfRule type="expression" dxfId="203" priority="66">
      <formula>INDIRECT(ADDRESS(ROW(),COLUMN()))=TRUNC(INDIRECT(ADDRESS(ROW(),COLUMN())))</formula>
    </cfRule>
  </conditionalFormatting>
  <conditionalFormatting sqref="N9:N23">
    <cfRule type="expression" dxfId="202" priority="62">
      <formula>INDIRECT(ADDRESS(ROW(),COLUMN()))=TRUNC(INDIRECT(ADDRESS(ROW(),COLUMN())))</formula>
    </cfRule>
  </conditionalFormatting>
  <conditionalFormatting sqref="H18:H22">
    <cfRule type="expression" dxfId="201" priority="64">
      <formula>INDIRECT(ADDRESS(ROW(),COLUMN()))=TRUNC(INDIRECT(ADDRESS(ROW(),COLUMN())))</formula>
    </cfRule>
  </conditionalFormatting>
  <conditionalFormatting sqref="K9:K22">
    <cfRule type="expression" dxfId="200" priority="63">
      <formula>INDIRECT(ADDRESS(ROW(),COLUMN()))=TRUNC(INDIRECT(ADDRESS(ROW(),COLUMN())))</formula>
    </cfRule>
  </conditionalFormatting>
  <conditionalFormatting sqref="F7 F12">
    <cfRule type="expression" dxfId="199" priority="61">
      <formula>INDIRECT(ADDRESS(ROW(),COLUMN()))=TRUNC(INDIRECT(ADDRESS(ROW(),COLUMN())))</formula>
    </cfRule>
  </conditionalFormatting>
  <conditionalFormatting sqref="H7 H12">
    <cfRule type="expression" dxfId="198" priority="60">
      <formula>INDIRECT(ADDRESS(ROW(),COLUMN()))=TRUNC(INDIRECT(ADDRESS(ROW(),COLUMN())))</formula>
    </cfRule>
  </conditionalFormatting>
  <conditionalFormatting sqref="F9">
    <cfRule type="expression" dxfId="197" priority="59">
      <formula>INDIRECT(ADDRESS(ROW(),COLUMN()))=TRUNC(INDIRECT(ADDRESS(ROW(),COLUMN())))</formula>
    </cfRule>
  </conditionalFormatting>
  <conditionalFormatting sqref="H9">
    <cfRule type="expression" dxfId="196" priority="58">
      <formula>INDIRECT(ADDRESS(ROW(),COLUMN()))=TRUNC(INDIRECT(ADDRESS(ROW(),COLUMN())))</formula>
    </cfRule>
  </conditionalFormatting>
  <conditionalFormatting sqref="F11">
    <cfRule type="expression" dxfId="195" priority="57">
      <formula>INDIRECT(ADDRESS(ROW(),COLUMN()))=TRUNC(INDIRECT(ADDRESS(ROW(),COLUMN())))</formula>
    </cfRule>
  </conditionalFormatting>
  <conditionalFormatting sqref="H11">
    <cfRule type="expression" dxfId="194" priority="56">
      <formula>INDIRECT(ADDRESS(ROW(),COLUMN()))=TRUNC(INDIRECT(ADDRESS(ROW(),COLUMN())))</formula>
    </cfRule>
  </conditionalFormatting>
  <conditionalFormatting sqref="F8">
    <cfRule type="expression" dxfId="193" priority="55">
      <formula>INDIRECT(ADDRESS(ROW(),COLUMN()))=TRUNC(INDIRECT(ADDRESS(ROW(),COLUMN())))</formula>
    </cfRule>
  </conditionalFormatting>
  <conditionalFormatting sqref="H8">
    <cfRule type="expression" dxfId="192" priority="54">
      <formula>INDIRECT(ADDRESS(ROW(),COLUMN()))=TRUNC(INDIRECT(ADDRESS(ROW(),COLUMN())))</formula>
    </cfRule>
  </conditionalFormatting>
  <conditionalFormatting sqref="F10">
    <cfRule type="expression" dxfId="191" priority="53">
      <formula>INDIRECT(ADDRESS(ROW(),COLUMN()))=TRUNC(INDIRECT(ADDRESS(ROW(),COLUMN())))</formula>
    </cfRule>
  </conditionalFormatting>
  <conditionalFormatting sqref="H10">
    <cfRule type="expression" dxfId="190" priority="52">
      <formula>INDIRECT(ADDRESS(ROW(),COLUMN()))=TRUNC(INDIRECT(ADDRESS(ROW(),COLUMN())))</formula>
    </cfRule>
  </conditionalFormatting>
  <conditionalFormatting sqref="F13 F16">
    <cfRule type="expression" dxfId="189" priority="51">
      <formula>INDIRECT(ADDRESS(ROW(),COLUMN()))=TRUNC(INDIRECT(ADDRESS(ROW(),COLUMN())))</formula>
    </cfRule>
  </conditionalFormatting>
  <conditionalFormatting sqref="H13 H16">
    <cfRule type="expression" dxfId="188" priority="50">
      <formula>INDIRECT(ADDRESS(ROW(),COLUMN()))=TRUNC(INDIRECT(ADDRESS(ROW(),COLUMN())))</formula>
    </cfRule>
  </conditionalFormatting>
  <conditionalFormatting sqref="F14">
    <cfRule type="expression" dxfId="187" priority="49">
      <formula>INDIRECT(ADDRESS(ROW(),COLUMN()))=TRUNC(INDIRECT(ADDRESS(ROW(),COLUMN())))</formula>
    </cfRule>
  </conditionalFormatting>
  <conditionalFormatting sqref="H14">
    <cfRule type="expression" dxfId="186" priority="48">
      <formula>INDIRECT(ADDRESS(ROW(),COLUMN()))=TRUNC(INDIRECT(ADDRESS(ROW(),COLUMN())))</formula>
    </cfRule>
  </conditionalFormatting>
  <conditionalFormatting sqref="F15">
    <cfRule type="expression" dxfId="185" priority="47">
      <formula>INDIRECT(ADDRESS(ROW(),COLUMN()))=TRUNC(INDIRECT(ADDRESS(ROW(),COLUMN())))</formula>
    </cfRule>
  </conditionalFormatting>
  <conditionalFormatting sqref="H15">
    <cfRule type="expression" dxfId="184" priority="46">
      <formula>INDIRECT(ADDRESS(ROW(),COLUMN()))=TRUNC(INDIRECT(ADDRESS(ROW(),COLUMN())))</formula>
    </cfRule>
  </conditionalFormatting>
  <conditionalFormatting sqref="F17">
    <cfRule type="expression" dxfId="183" priority="45">
      <formula>INDIRECT(ADDRESS(ROW(),COLUMN()))=TRUNC(INDIRECT(ADDRESS(ROW(),COLUMN())))</formula>
    </cfRule>
  </conditionalFormatting>
  <conditionalFormatting sqref="H17">
    <cfRule type="expression" dxfId="182" priority="44">
      <formula>INDIRECT(ADDRESS(ROW(),COLUMN()))=TRUNC(INDIRECT(ADDRESS(ROW(),COLUMN())))</formula>
    </cfRule>
  </conditionalFormatting>
  <conditionalFormatting sqref="F18 F20">
    <cfRule type="expression" dxfId="181" priority="43">
      <formula>INDIRECT(ADDRESS(ROW(),COLUMN()))=TRUNC(INDIRECT(ADDRESS(ROW(),COLUMN())))</formula>
    </cfRule>
  </conditionalFormatting>
  <conditionalFormatting sqref="F19">
    <cfRule type="expression" dxfId="180" priority="42">
      <formula>INDIRECT(ADDRESS(ROW(),COLUMN()))=TRUNC(INDIRECT(ADDRESS(ROW(),COLUMN())))</formula>
    </cfRule>
  </conditionalFormatting>
  <conditionalFormatting sqref="F21:F22">
    <cfRule type="expression" dxfId="179" priority="41">
      <formula>INDIRECT(ADDRESS(ROW(),COLUMN()))=TRUNC(INDIRECT(ADDRESS(ROW(),COLUMN())))</formula>
    </cfRule>
  </conditionalFormatting>
  <conditionalFormatting sqref="F23:F25">
    <cfRule type="expression" dxfId="178" priority="40">
      <formula>INDIRECT(ADDRESS(ROW(),COLUMN()))=TRUNC(INDIRECT(ADDRESS(ROW(),COLUMN())))</formula>
    </cfRule>
  </conditionalFormatting>
  <conditionalFormatting sqref="H23:H25">
    <cfRule type="expression" dxfId="177" priority="39">
      <formula>INDIRECT(ADDRESS(ROW(),COLUMN()))=TRUNC(INDIRECT(ADDRESS(ROW(),COLUMN())))</formula>
    </cfRule>
  </conditionalFormatting>
  <conditionalFormatting sqref="K23:K25">
    <cfRule type="expression" dxfId="176" priority="38">
      <formula>INDIRECT(ADDRESS(ROW(),COLUMN()))=TRUNC(INDIRECT(ADDRESS(ROW(),COLUMN())))</formula>
    </cfRule>
  </conditionalFormatting>
  <conditionalFormatting sqref="F26:F27">
    <cfRule type="expression" dxfId="175" priority="37">
      <formula>INDIRECT(ADDRESS(ROW(),COLUMN()))=TRUNC(INDIRECT(ADDRESS(ROW(),COLUMN())))</formula>
    </cfRule>
  </conditionalFormatting>
  <conditionalFormatting sqref="H26:H27">
    <cfRule type="expression" dxfId="174" priority="36">
      <formula>INDIRECT(ADDRESS(ROW(),COLUMN()))=TRUNC(INDIRECT(ADDRESS(ROW(),COLUMN())))</formula>
    </cfRule>
  </conditionalFormatting>
  <conditionalFormatting sqref="F28:F29 F39 F41">
    <cfRule type="expression" dxfId="173" priority="35">
      <formula>INDIRECT(ADDRESS(ROW(),COLUMN()))=TRUNC(INDIRECT(ADDRESS(ROW(),COLUMN())))</formula>
    </cfRule>
  </conditionalFormatting>
  <conditionalFormatting sqref="H28:H29 H39 H41">
    <cfRule type="expression" dxfId="172" priority="34">
      <formula>INDIRECT(ADDRESS(ROW(),COLUMN()))=TRUNC(INDIRECT(ADDRESS(ROW(),COLUMN())))</formula>
    </cfRule>
  </conditionalFormatting>
  <conditionalFormatting sqref="F37">
    <cfRule type="expression" dxfId="171" priority="33">
      <formula>INDIRECT(ADDRESS(ROW(),COLUMN()))=TRUNC(INDIRECT(ADDRESS(ROW(),COLUMN())))</formula>
    </cfRule>
  </conditionalFormatting>
  <conditionalFormatting sqref="H37">
    <cfRule type="expression" dxfId="170" priority="32">
      <formula>INDIRECT(ADDRESS(ROW(),COLUMN()))=TRUNC(INDIRECT(ADDRESS(ROW(),COLUMN())))</formula>
    </cfRule>
  </conditionalFormatting>
  <conditionalFormatting sqref="F34">
    <cfRule type="expression" dxfId="169" priority="31">
      <formula>INDIRECT(ADDRESS(ROW(),COLUMN()))=TRUNC(INDIRECT(ADDRESS(ROW(),COLUMN())))</formula>
    </cfRule>
  </conditionalFormatting>
  <conditionalFormatting sqref="H34">
    <cfRule type="expression" dxfId="168" priority="30">
      <formula>INDIRECT(ADDRESS(ROW(),COLUMN()))=TRUNC(INDIRECT(ADDRESS(ROW(),COLUMN())))</formula>
    </cfRule>
  </conditionalFormatting>
  <conditionalFormatting sqref="F35">
    <cfRule type="expression" dxfId="167" priority="29">
      <formula>INDIRECT(ADDRESS(ROW(),COLUMN()))=TRUNC(INDIRECT(ADDRESS(ROW(),COLUMN())))</formula>
    </cfRule>
  </conditionalFormatting>
  <conditionalFormatting sqref="H35">
    <cfRule type="expression" dxfId="166" priority="28">
      <formula>INDIRECT(ADDRESS(ROW(),COLUMN()))=TRUNC(INDIRECT(ADDRESS(ROW(),COLUMN())))</formula>
    </cfRule>
  </conditionalFormatting>
  <conditionalFormatting sqref="F38">
    <cfRule type="expression" dxfId="165" priority="27">
      <formula>INDIRECT(ADDRESS(ROW(),COLUMN()))=TRUNC(INDIRECT(ADDRESS(ROW(),COLUMN())))</formula>
    </cfRule>
  </conditionalFormatting>
  <conditionalFormatting sqref="H38">
    <cfRule type="expression" dxfId="164" priority="26">
      <formula>INDIRECT(ADDRESS(ROW(),COLUMN()))=TRUNC(INDIRECT(ADDRESS(ROW(),COLUMN())))</formula>
    </cfRule>
  </conditionalFormatting>
  <conditionalFormatting sqref="F40">
    <cfRule type="expression" dxfId="163" priority="25">
      <formula>INDIRECT(ADDRESS(ROW(),COLUMN()))=TRUNC(INDIRECT(ADDRESS(ROW(),COLUMN())))</formula>
    </cfRule>
  </conditionalFormatting>
  <conditionalFormatting sqref="H40">
    <cfRule type="expression" dxfId="162" priority="24">
      <formula>INDIRECT(ADDRESS(ROW(),COLUMN()))=TRUNC(INDIRECT(ADDRESS(ROW(),COLUMN())))</formula>
    </cfRule>
  </conditionalFormatting>
  <conditionalFormatting sqref="F33">
    <cfRule type="expression" dxfId="161" priority="23">
      <formula>INDIRECT(ADDRESS(ROW(),COLUMN()))=TRUNC(INDIRECT(ADDRESS(ROW(),COLUMN())))</formula>
    </cfRule>
  </conditionalFormatting>
  <conditionalFormatting sqref="H33">
    <cfRule type="expression" dxfId="160" priority="22">
      <formula>INDIRECT(ADDRESS(ROW(),COLUMN()))=TRUNC(INDIRECT(ADDRESS(ROW(),COLUMN())))</formula>
    </cfRule>
  </conditionalFormatting>
  <conditionalFormatting sqref="F36">
    <cfRule type="expression" dxfId="159" priority="21">
      <formula>INDIRECT(ADDRESS(ROW(),COLUMN()))=TRUNC(INDIRECT(ADDRESS(ROW(),COLUMN())))</formula>
    </cfRule>
  </conditionalFormatting>
  <conditionalFormatting sqref="H36">
    <cfRule type="expression" dxfId="158" priority="20">
      <formula>INDIRECT(ADDRESS(ROW(),COLUMN()))=TRUNC(INDIRECT(ADDRESS(ROW(),COLUMN())))</formula>
    </cfRule>
  </conditionalFormatting>
  <conditionalFormatting sqref="F32">
    <cfRule type="expression" dxfId="157" priority="19">
      <formula>INDIRECT(ADDRESS(ROW(),COLUMN()))=TRUNC(INDIRECT(ADDRESS(ROW(),COLUMN())))</formula>
    </cfRule>
  </conditionalFormatting>
  <conditionalFormatting sqref="H32">
    <cfRule type="expression" dxfId="156" priority="18">
      <formula>INDIRECT(ADDRESS(ROW(),COLUMN()))=TRUNC(INDIRECT(ADDRESS(ROW(),COLUMN())))</formula>
    </cfRule>
  </conditionalFormatting>
  <conditionalFormatting sqref="F30">
    <cfRule type="expression" dxfId="155" priority="17">
      <formula>INDIRECT(ADDRESS(ROW(),COLUMN()))=TRUNC(INDIRECT(ADDRESS(ROW(),COLUMN())))</formula>
    </cfRule>
  </conditionalFormatting>
  <conditionalFormatting sqref="H30">
    <cfRule type="expression" dxfId="154" priority="16">
      <formula>INDIRECT(ADDRESS(ROW(),COLUMN()))=TRUNC(INDIRECT(ADDRESS(ROW(),COLUMN())))</formula>
    </cfRule>
  </conditionalFormatting>
  <conditionalFormatting sqref="F31">
    <cfRule type="expression" dxfId="153" priority="15">
      <formula>INDIRECT(ADDRESS(ROW(),COLUMN()))=TRUNC(INDIRECT(ADDRESS(ROW(),COLUMN())))</formula>
    </cfRule>
  </conditionalFormatting>
  <conditionalFormatting sqref="H31">
    <cfRule type="expression" dxfId="152" priority="14">
      <formula>INDIRECT(ADDRESS(ROW(),COLUMN()))=TRUNC(INDIRECT(ADDRESS(ROW(),COLUMN())))</formula>
    </cfRule>
  </conditionalFormatting>
  <conditionalFormatting sqref="F42">
    <cfRule type="expression" dxfId="151" priority="13">
      <formula>INDIRECT(ADDRESS(ROW(),COLUMN()))=TRUNC(INDIRECT(ADDRESS(ROW(),COLUMN())))</formula>
    </cfRule>
  </conditionalFormatting>
  <conditionalFormatting sqref="F43:F44">
    <cfRule type="expression" dxfId="150" priority="12">
      <formula>INDIRECT(ADDRESS(ROW(),COLUMN()))=TRUNC(INDIRECT(ADDRESS(ROW(),COLUMN())))</formula>
    </cfRule>
  </conditionalFormatting>
  <conditionalFormatting sqref="H43:H44">
    <cfRule type="expression" dxfId="149" priority="11">
      <formula>INDIRECT(ADDRESS(ROW(),COLUMN()))=TRUNC(INDIRECT(ADDRESS(ROW(),COLUMN())))</formula>
    </cfRule>
  </conditionalFormatting>
  <conditionalFormatting sqref="H114">
    <cfRule type="expression" dxfId="148" priority="10">
      <formula>INDIRECT(ADDRESS(ROW(),COLUMN()))=TRUNC(INDIRECT(ADDRESS(ROW(),COLUMN())))</formula>
    </cfRule>
  </conditionalFormatting>
  <conditionalFormatting sqref="K114">
    <cfRule type="expression" dxfId="147" priority="9">
      <formula>INDIRECT(ADDRESS(ROW(),COLUMN()))=TRUNC(INDIRECT(ADDRESS(ROW(),COLUMN())))</formula>
    </cfRule>
  </conditionalFormatting>
  <conditionalFormatting sqref="N114">
    <cfRule type="expression" dxfId="146" priority="8">
      <formula>INDIRECT(ADDRESS(ROW(),COLUMN()))=TRUNC(INDIRECT(ADDRESS(ROW(),COLUMN())))</formula>
    </cfRule>
  </conditionalFormatting>
  <conditionalFormatting sqref="F116:F163">
    <cfRule type="expression" dxfId="145" priority="7">
      <formula>INDIRECT(ADDRESS(ROW(),COLUMN()))=TRUNC(INDIRECT(ADDRESS(ROW(),COLUMN())))</formula>
    </cfRule>
  </conditionalFormatting>
  <conditionalFormatting sqref="H116:H163">
    <cfRule type="expression" dxfId="144" priority="6">
      <formula>INDIRECT(ADDRESS(ROW(),COLUMN()))=TRUNC(INDIRECT(ADDRESS(ROW(),COLUMN())))</formula>
    </cfRule>
  </conditionalFormatting>
  <conditionalFormatting sqref="K115:K163">
    <cfRule type="expression" dxfId="143" priority="5">
      <formula>INDIRECT(ADDRESS(ROW(),COLUMN()))=TRUNC(INDIRECT(ADDRESS(ROW(),COLUMN())))</formula>
    </cfRule>
  </conditionalFormatting>
  <conditionalFormatting sqref="N115:N163">
    <cfRule type="expression" dxfId="142" priority="4">
      <formula>INDIRECT(ADDRESS(ROW(),COLUMN()))=TRUNC(INDIRECT(ADDRESS(ROW(),COLUMN())))</formula>
    </cfRule>
  </conditionalFormatting>
  <conditionalFormatting sqref="F114">
    <cfRule type="expression" dxfId="141" priority="3">
      <formula>INDIRECT(ADDRESS(ROW(),COLUMN()))=TRUNC(INDIRECT(ADDRESS(ROW(),COLUMN())))</formula>
    </cfRule>
  </conditionalFormatting>
  <conditionalFormatting sqref="F115">
    <cfRule type="expression" dxfId="140" priority="2">
      <formula>INDIRECT(ADDRESS(ROW(),COLUMN()))=TRUNC(INDIRECT(ADDRESS(ROW(),COLUMN())))</formula>
    </cfRule>
  </conditionalFormatting>
  <conditionalFormatting sqref="H115">
    <cfRule type="expression" dxfId="139" priority="1">
      <formula>INDIRECT(ADDRESS(ROW(),COLUMN()))=TRUNC(INDIRECT(ADDRESS(ROW(),COLUMN())))</formula>
    </cfRule>
  </conditionalFormatting>
  <dataValidations count="7">
    <dataValidation imeMode="hiragana" allowBlank="1" showInputMessage="1" showErrorMessage="1" sqref="L114:L163 D7:D106 I7:I106 L7:L106 I114:I163 D114:D163" xr:uid="{00000000-0002-0000-1700-000000000000}"/>
    <dataValidation imeMode="disabled" allowBlank="1" showInputMessage="1" showErrorMessage="1" sqref="O2:O3 A114:A163 A7:A106 O109:O110" xr:uid="{00000000-0002-0000-1700-000001000000}"/>
    <dataValidation imeMode="off" allowBlank="1" showInputMessage="1" showErrorMessage="1" sqref="W9:W18 K114:K163 N114:N163 P114:P163 H7:H106 K7:K106 N7:N106 F7:F106 P7:P106 H114:H163 F114:F163 W22:W49" xr:uid="{00000000-0002-0000-1700-000002000000}"/>
    <dataValidation type="list" imeMode="hiragana" allowBlank="1" showInputMessage="1" showErrorMessage="1" sqref="C114:C163" xr:uid="{00000000-0002-0000-1700-000003000000}">
      <formula1>収入</formula1>
    </dataValidation>
    <dataValidation type="list" allowBlank="1" showInputMessage="1" showErrorMessage="1" sqref="C7:C106" xr:uid="{00000000-0002-0000-1700-000004000000}">
      <formula1>支出</formula1>
    </dataValidation>
    <dataValidation type="list" allowBlank="1" showInputMessage="1" showErrorMessage="1" sqref="Q7:Q106" xr:uid="{00000000-0002-0000-1700-000005000000}">
      <formula1>"○"</formula1>
    </dataValidation>
    <dataValidation type="list" allowBlank="1" showInputMessage="1" showErrorMessage="1" sqref="C2 C109" xr:uid="{00000000-0002-0000-1700-000006000000}">
      <formula1>"補助事業,間接補助事業"</formula1>
    </dataValidation>
  </dataValidations>
  <pageMargins left="0.70866141732283472" right="0.70866141732283472" top="0.74803149606299213" bottom="0.74803149606299213" header="0.31496062992125984" footer="0.31496062992125984"/>
  <pageSetup paperSize="9" scale="74" orientation="portrait" r:id="rId1"/>
  <headerFooter>
    <oddHeader>&amp;L&amp;14&amp;A</oddHeader>
  </headerFooter>
  <rowBreaks count="1" manualBreakCount="1">
    <brk id="107" max="16" man="1"/>
  </rowBreaks>
  <colBreaks count="1" manualBreakCount="1">
    <brk id="17"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79998168889431442"/>
  </sheetPr>
  <dimension ref="A1:W142"/>
  <sheetViews>
    <sheetView view="pageBreakPreview" zoomScale="85" zoomScaleNormal="100" zoomScaleSheetLayoutView="85" workbookViewId="0">
      <selection activeCell="A109" sqref="A109:B110"/>
    </sheetView>
  </sheetViews>
  <sheetFormatPr defaultColWidth="9" defaultRowHeight="13.5"/>
  <cols>
    <col min="1" max="2" width="3.375" style="2" customWidth="1"/>
    <col min="3" max="3" width="13" style="2" customWidth="1"/>
    <col min="4" max="4" width="33.5" style="2" customWidth="1"/>
    <col min="5" max="5" width="1.125" style="2" customWidth="1"/>
    <col min="6" max="6" width="9.5" style="2" customWidth="1"/>
    <col min="7" max="7" width="1.375" style="2" customWidth="1"/>
    <col min="8" max="8" width="6" style="2" customWidth="1"/>
    <col min="9" max="9" width="6.125" style="2" customWidth="1"/>
    <col min="10" max="10" width="1.875" style="2" customWidth="1"/>
    <col min="11" max="11" width="6" style="2" customWidth="1"/>
    <col min="12" max="12" width="6.125" style="2" customWidth="1"/>
    <col min="13" max="13" width="2" style="2" customWidth="1"/>
    <col min="14" max="14" width="9.5" style="2" customWidth="1"/>
    <col min="15" max="15" width="1.75" style="2" customWidth="1"/>
    <col min="16" max="16" width="9.625" style="2" customWidth="1"/>
    <col min="17" max="17" width="6.875" style="2" customWidth="1"/>
    <col min="18" max="18" width="7" style="2" customWidth="1"/>
    <col min="19" max="19" width="20.625" style="2" customWidth="1"/>
    <col min="20" max="20" width="18.375" style="2" customWidth="1"/>
    <col min="21" max="21" width="3.25" style="2" customWidth="1"/>
    <col min="22" max="22" width="14.25" style="4" customWidth="1"/>
    <col min="23" max="23" width="15.875" style="2" customWidth="1"/>
    <col min="24" max="16384" width="9" style="2"/>
  </cols>
  <sheetData>
    <row r="1" spans="1:23" ht="22.15" customHeight="1">
      <c r="A1" s="336" t="s">
        <v>160</v>
      </c>
      <c r="B1" s="337"/>
      <c r="C1" s="253" t="s">
        <v>162</v>
      </c>
      <c r="D1" s="327" t="s">
        <v>173</v>
      </c>
      <c r="E1" s="328"/>
      <c r="F1" s="328"/>
      <c r="G1" s="328"/>
      <c r="H1" s="328"/>
      <c r="I1" s="328"/>
      <c r="J1" s="329"/>
      <c r="K1" s="164"/>
      <c r="L1" s="383" t="s">
        <v>130</v>
      </c>
      <c r="M1" s="383"/>
      <c r="N1" s="383"/>
      <c r="O1" s="412">
        <f>W24</f>
        <v>0</v>
      </c>
      <c r="P1" s="412"/>
      <c r="Q1" s="412"/>
    </row>
    <row r="2" spans="1:23" ht="22.15" customHeight="1">
      <c r="A2" s="338"/>
      <c r="B2" s="339"/>
      <c r="C2" s="334"/>
      <c r="D2" s="321"/>
      <c r="E2" s="322"/>
      <c r="F2" s="322"/>
      <c r="G2" s="322"/>
      <c r="H2" s="322"/>
      <c r="I2" s="322"/>
      <c r="J2" s="323"/>
      <c r="K2" s="164"/>
      <c r="L2" s="248"/>
      <c r="M2" s="248"/>
      <c r="N2" s="248"/>
      <c r="O2" s="198"/>
      <c r="P2" s="198"/>
      <c r="Q2" s="198"/>
    </row>
    <row r="3" spans="1:23" ht="22.15" customHeight="1">
      <c r="A3" s="340"/>
      <c r="B3" s="341"/>
      <c r="C3" s="335"/>
      <c r="D3" s="324"/>
      <c r="E3" s="325"/>
      <c r="F3" s="325"/>
      <c r="G3" s="325"/>
      <c r="H3" s="325"/>
      <c r="I3" s="325"/>
      <c r="J3" s="326"/>
      <c r="K3" s="10"/>
      <c r="L3" s="249"/>
      <c r="M3" s="249"/>
      <c r="N3" s="249"/>
      <c r="O3" s="250"/>
      <c r="P3" s="250"/>
      <c r="Q3" s="250"/>
      <c r="V3" s="2"/>
    </row>
    <row r="4" spans="1:23" ht="22.15" customHeight="1">
      <c r="A4" s="277"/>
      <c r="B4" s="277"/>
      <c r="C4" s="278"/>
      <c r="D4" s="279"/>
      <c r="E4" s="279"/>
      <c r="F4" s="279"/>
      <c r="G4" s="279"/>
      <c r="H4" s="279"/>
      <c r="I4" s="279"/>
      <c r="J4" s="279"/>
      <c r="K4" s="10"/>
      <c r="L4" s="249"/>
      <c r="M4" s="249"/>
      <c r="N4" s="249"/>
      <c r="O4" s="250"/>
      <c r="P4" s="250"/>
      <c r="Q4" s="250"/>
      <c r="V4" s="2"/>
    </row>
    <row r="5" spans="1:23" ht="22.15" customHeight="1">
      <c r="A5" s="395" t="s">
        <v>174</v>
      </c>
      <c r="B5" s="396"/>
      <c r="C5" s="396"/>
      <c r="D5" s="396"/>
      <c r="E5" s="396"/>
      <c r="F5" s="396"/>
      <c r="G5" s="396"/>
      <c r="H5" s="396"/>
      <c r="I5" s="396"/>
      <c r="J5" s="396"/>
      <c r="K5" s="396"/>
      <c r="L5" s="396"/>
      <c r="M5" s="396"/>
      <c r="N5" s="396"/>
      <c r="O5" s="396"/>
      <c r="P5" s="396"/>
      <c r="Q5" s="397"/>
      <c r="V5" s="2"/>
    </row>
    <row r="6" spans="1:23" ht="22.15" customHeight="1">
      <c r="A6" s="407"/>
      <c r="B6" s="408"/>
      <c r="C6" s="409"/>
      <c r="D6" s="398"/>
      <c r="E6" s="399"/>
      <c r="F6" s="399"/>
      <c r="G6" s="399"/>
      <c r="H6" s="399"/>
      <c r="I6" s="399"/>
      <c r="J6" s="399"/>
      <c r="K6" s="399"/>
      <c r="L6" s="399"/>
      <c r="M6" s="399"/>
      <c r="N6" s="399"/>
      <c r="O6" s="399"/>
      <c r="P6" s="399"/>
      <c r="Q6" s="400"/>
      <c r="V6" s="2"/>
    </row>
    <row r="7" spans="1:23" ht="47.25" customHeight="1">
      <c r="A7" s="404"/>
      <c r="B7" s="405"/>
      <c r="C7" s="406"/>
      <c r="D7" s="401"/>
      <c r="E7" s="402"/>
      <c r="F7" s="402"/>
      <c r="G7" s="402"/>
      <c r="H7" s="402"/>
      <c r="I7" s="402"/>
      <c r="J7" s="402"/>
      <c r="K7" s="402"/>
      <c r="L7" s="402"/>
      <c r="M7" s="402"/>
      <c r="N7" s="402"/>
      <c r="O7" s="402"/>
      <c r="P7" s="402"/>
      <c r="Q7" s="403"/>
      <c r="V7" s="2"/>
    </row>
    <row r="8" spans="1:23" ht="20.25" customHeight="1">
      <c r="A8" s="6" t="s">
        <v>3</v>
      </c>
      <c r="B8" s="6"/>
      <c r="C8" s="8"/>
      <c r="D8" s="7"/>
      <c r="E8" s="7"/>
      <c r="F8" s="7"/>
      <c r="G8" s="7"/>
      <c r="H8" s="7"/>
      <c r="I8" s="7"/>
      <c r="J8" s="7"/>
      <c r="K8" s="7"/>
      <c r="L8" s="7"/>
      <c r="M8" s="7"/>
      <c r="N8" s="7"/>
      <c r="O8" s="7"/>
      <c r="Q8" s="123" t="s">
        <v>10</v>
      </c>
      <c r="U8" s="142" t="s">
        <v>136</v>
      </c>
      <c r="V8" s="54"/>
      <c r="W8" s="141" t="s">
        <v>10</v>
      </c>
    </row>
    <row r="9" spans="1:23" ht="28.15" customHeight="1">
      <c r="A9" s="377" t="s">
        <v>54</v>
      </c>
      <c r="B9" s="378"/>
      <c r="C9" s="30" t="s">
        <v>17</v>
      </c>
      <c r="D9" s="31" t="s">
        <v>27</v>
      </c>
      <c r="E9" s="40"/>
      <c r="F9" s="32" t="s">
        <v>24</v>
      </c>
      <c r="G9" s="33" t="s">
        <v>28</v>
      </c>
      <c r="H9" s="32" t="s">
        <v>23</v>
      </c>
      <c r="I9" s="34" t="s">
        <v>25</v>
      </c>
      <c r="J9" s="33" t="s">
        <v>28</v>
      </c>
      <c r="K9" s="32" t="s">
        <v>29</v>
      </c>
      <c r="L9" s="34" t="s">
        <v>25</v>
      </c>
      <c r="M9" s="33" t="s">
        <v>30</v>
      </c>
      <c r="N9" s="32" t="s">
        <v>31</v>
      </c>
      <c r="O9" s="33" t="s">
        <v>32</v>
      </c>
      <c r="P9" s="71" t="s">
        <v>7</v>
      </c>
      <c r="Q9" s="236" t="s">
        <v>26</v>
      </c>
      <c r="U9" s="355" t="s">
        <v>17</v>
      </c>
      <c r="V9" s="356"/>
      <c r="W9" s="126" t="s">
        <v>47</v>
      </c>
    </row>
    <row r="10" spans="1:23" ht="18" customHeight="1">
      <c r="A10" s="379">
        <v>1</v>
      </c>
      <c r="B10" s="380"/>
      <c r="C10" s="27"/>
      <c r="D10" s="101"/>
      <c r="E10" s="85"/>
      <c r="F10" s="28"/>
      <c r="G10" s="85"/>
      <c r="H10" s="80"/>
      <c r="I10" s="29"/>
      <c r="J10" s="88"/>
      <c r="K10" s="83"/>
      <c r="L10" s="29"/>
      <c r="M10" s="88"/>
      <c r="N10" s="25"/>
      <c r="O10" s="89"/>
      <c r="P10" s="72">
        <f>IF(F10="",0,INT(SUM(PRODUCT(F10,H10,K10),N10)))</f>
        <v>0</v>
      </c>
      <c r="Q10" s="74"/>
      <c r="U10" s="311" t="s">
        <v>18</v>
      </c>
      <c r="V10" s="156" t="s">
        <v>77</v>
      </c>
      <c r="W10" s="157">
        <f t="shared" ref="W10:W21" si="0">SUMIFS($P$10:$P$108,$C$10:$C$108,$V10,$Q$10:$Q$108,"")</f>
        <v>0</v>
      </c>
    </row>
    <row r="11" spans="1:23" ht="18" customHeight="1">
      <c r="A11" s="381">
        <v>2</v>
      </c>
      <c r="B11" s="382"/>
      <c r="C11" s="9"/>
      <c r="D11" s="102"/>
      <c r="E11" s="86"/>
      <c r="F11" s="22"/>
      <c r="G11" s="86"/>
      <c r="H11" s="81"/>
      <c r="I11" s="11"/>
      <c r="J11" s="87"/>
      <c r="K11" s="82"/>
      <c r="L11" s="11"/>
      <c r="M11" s="87"/>
      <c r="N11" s="23"/>
      <c r="O11" s="90"/>
      <c r="P11" s="73">
        <f>IF(F11="",0,INT(SUM(PRODUCT(F11,H11,K11),N11)))</f>
        <v>0</v>
      </c>
      <c r="Q11" s="75"/>
      <c r="U11" s="312"/>
      <c r="V11" s="158" t="s">
        <v>78</v>
      </c>
      <c r="W11" s="159">
        <f t="shared" si="0"/>
        <v>0</v>
      </c>
    </row>
    <row r="12" spans="1:23" ht="18" customHeight="1">
      <c r="A12" s="381">
        <v>3</v>
      </c>
      <c r="B12" s="382"/>
      <c r="C12" s="9"/>
      <c r="D12" s="102"/>
      <c r="E12" s="86"/>
      <c r="F12" s="22"/>
      <c r="G12" s="86"/>
      <c r="H12" s="81"/>
      <c r="I12" s="11"/>
      <c r="J12" s="87"/>
      <c r="K12" s="82"/>
      <c r="L12" s="11"/>
      <c r="M12" s="87"/>
      <c r="N12" s="23"/>
      <c r="O12" s="90"/>
      <c r="P12" s="73">
        <f>IF(F12="",0,INT(SUM(PRODUCT(F12,H12,K12),N12)))</f>
        <v>0</v>
      </c>
      <c r="Q12" s="75"/>
      <c r="U12" s="312"/>
      <c r="V12" s="158" t="s">
        <v>79</v>
      </c>
      <c r="W12" s="159">
        <f t="shared" si="0"/>
        <v>0</v>
      </c>
    </row>
    <row r="13" spans="1:23" ht="18" customHeight="1">
      <c r="A13" s="381">
        <v>4</v>
      </c>
      <c r="B13" s="382"/>
      <c r="C13" s="9"/>
      <c r="D13" s="102"/>
      <c r="E13" s="86"/>
      <c r="F13" s="22"/>
      <c r="G13" s="86"/>
      <c r="H13" s="81"/>
      <c r="I13" s="11"/>
      <c r="J13" s="87"/>
      <c r="K13" s="82"/>
      <c r="L13" s="11"/>
      <c r="M13" s="87"/>
      <c r="N13" s="23"/>
      <c r="O13" s="90"/>
      <c r="P13" s="73">
        <f t="shared" ref="P13:P76" si="1">IF(F13="",0,INT(SUM(PRODUCT(F13,H13,K13),N13)))</f>
        <v>0</v>
      </c>
      <c r="Q13" s="75"/>
      <c r="U13" s="312"/>
      <c r="V13" s="158" t="s">
        <v>1</v>
      </c>
      <c r="W13" s="159">
        <f t="shared" si="0"/>
        <v>0</v>
      </c>
    </row>
    <row r="14" spans="1:23" ht="18" customHeight="1">
      <c r="A14" s="381">
        <v>5</v>
      </c>
      <c r="B14" s="382"/>
      <c r="C14" s="9"/>
      <c r="D14" s="199"/>
      <c r="E14" s="86"/>
      <c r="F14" s="22"/>
      <c r="G14" s="86"/>
      <c r="H14" s="81"/>
      <c r="I14" s="11"/>
      <c r="J14" s="87"/>
      <c r="K14" s="82"/>
      <c r="L14" s="11"/>
      <c r="M14" s="87"/>
      <c r="N14" s="23"/>
      <c r="O14" s="90"/>
      <c r="P14" s="73">
        <f t="shared" si="1"/>
        <v>0</v>
      </c>
      <c r="Q14" s="75"/>
      <c r="U14" s="312"/>
      <c r="V14" s="158" t="s">
        <v>81</v>
      </c>
      <c r="W14" s="159">
        <f t="shared" si="0"/>
        <v>0</v>
      </c>
    </row>
    <row r="15" spans="1:23" ht="18" customHeight="1">
      <c r="A15" s="381">
        <v>6</v>
      </c>
      <c r="B15" s="382"/>
      <c r="C15" s="9"/>
      <c r="D15" s="102"/>
      <c r="E15" s="86"/>
      <c r="F15" s="22"/>
      <c r="G15" s="86"/>
      <c r="H15" s="81"/>
      <c r="I15" s="11"/>
      <c r="J15" s="87"/>
      <c r="K15" s="82"/>
      <c r="L15" s="11"/>
      <c r="M15" s="87"/>
      <c r="N15" s="23"/>
      <c r="O15" s="90"/>
      <c r="P15" s="73">
        <f t="shared" si="1"/>
        <v>0</v>
      </c>
      <c r="Q15" s="75"/>
      <c r="U15" s="312"/>
      <c r="V15" s="158" t="s">
        <v>82</v>
      </c>
      <c r="W15" s="159">
        <f t="shared" si="0"/>
        <v>0</v>
      </c>
    </row>
    <row r="16" spans="1:23" ht="18" customHeight="1">
      <c r="A16" s="381">
        <v>7</v>
      </c>
      <c r="B16" s="382"/>
      <c r="C16" s="9"/>
      <c r="D16" s="102"/>
      <c r="E16" s="86"/>
      <c r="F16" s="22"/>
      <c r="G16" s="86"/>
      <c r="H16" s="81"/>
      <c r="I16" s="11"/>
      <c r="J16" s="87"/>
      <c r="K16" s="82"/>
      <c r="L16" s="11"/>
      <c r="M16" s="87"/>
      <c r="N16" s="23"/>
      <c r="O16" s="90"/>
      <c r="P16" s="73">
        <f t="shared" si="1"/>
        <v>0</v>
      </c>
      <c r="Q16" s="75"/>
      <c r="U16" s="312"/>
      <c r="V16" s="158" t="s">
        <v>83</v>
      </c>
      <c r="W16" s="159">
        <f t="shared" si="0"/>
        <v>0</v>
      </c>
    </row>
    <row r="17" spans="1:23" ht="18" customHeight="1">
      <c r="A17" s="381">
        <v>8</v>
      </c>
      <c r="B17" s="382"/>
      <c r="C17" s="9"/>
      <c r="D17" s="102"/>
      <c r="E17" s="86"/>
      <c r="F17" s="22"/>
      <c r="G17" s="86"/>
      <c r="H17" s="81"/>
      <c r="I17" s="11"/>
      <c r="J17" s="87"/>
      <c r="K17" s="82"/>
      <c r="L17" s="11"/>
      <c r="M17" s="87"/>
      <c r="N17" s="23"/>
      <c r="O17" s="90"/>
      <c r="P17" s="73">
        <f t="shared" si="1"/>
        <v>0</v>
      </c>
      <c r="Q17" s="75"/>
      <c r="U17" s="312"/>
      <c r="V17" s="158" t="s">
        <v>84</v>
      </c>
      <c r="W17" s="159">
        <f t="shared" si="0"/>
        <v>0</v>
      </c>
    </row>
    <row r="18" spans="1:23" ht="18" customHeight="1">
      <c r="A18" s="381">
        <v>9</v>
      </c>
      <c r="B18" s="382"/>
      <c r="C18" s="9"/>
      <c r="D18" s="102"/>
      <c r="E18" s="86"/>
      <c r="F18" s="22"/>
      <c r="G18" s="86"/>
      <c r="H18" s="81"/>
      <c r="I18" s="11"/>
      <c r="J18" s="87"/>
      <c r="K18" s="82"/>
      <c r="L18" s="11"/>
      <c r="M18" s="87"/>
      <c r="N18" s="23"/>
      <c r="O18" s="90"/>
      <c r="P18" s="73">
        <f t="shared" si="1"/>
        <v>0</v>
      </c>
      <c r="Q18" s="75"/>
      <c r="U18" s="312"/>
      <c r="V18" s="158" t="s">
        <v>85</v>
      </c>
      <c r="W18" s="159">
        <f t="shared" si="0"/>
        <v>0</v>
      </c>
    </row>
    <row r="19" spans="1:23" ht="18" customHeight="1">
      <c r="A19" s="381">
        <v>10</v>
      </c>
      <c r="B19" s="382"/>
      <c r="C19" s="9"/>
      <c r="D19" s="102"/>
      <c r="E19" s="86"/>
      <c r="F19" s="22"/>
      <c r="G19" s="86"/>
      <c r="H19" s="81"/>
      <c r="I19" s="11"/>
      <c r="J19" s="87"/>
      <c r="K19" s="82"/>
      <c r="L19" s="11"/>
      <c r="M19" s="87"/>
      <c r="N19" s="23"/>
      <c r="O19" s="90"/>
      <c r="P19" s="73">
        <f t="shared" si="1"/>
        <v>0</v>
      </c>
      <c r="Q19" s="75"/>
      <c r="U19" s="312"/>
      <c r="V19" s="158" t="s">
        <v>86</v>
      </c>
      <c r="W19" s="159">
        <f t="shared" si="0"/>
        <v>0</v>
      </c>
    </row>
    <row r="20" spans="1:23" ht="18" customHeight="1">
      <c r="A20" s="381">
        <v>11</v>
      </c>
      <c r="B20" s="382"/>
      <c r="C20" s="9"/>
      <c r="D20" s="102"/>
      <c r="E20" s="86"/>
      <c r="F20" s="22"/>
      <c r="G20" s="86"/>
      <c r="H20" s="81"/>
      <c r="I20" s="11"/>
      <c r="J20" s="87"/>
      <c r="K20" s="82"/>
      <c r="L20" s="11"/>
      <c r="M20" s="87"/>
      <c r="N20" s="23"/>
      <c r="O20" s="90"/>
      <c r="P20" s="73">
        <f t="shared" si="1"/>
        <v>0</v>
      </c>
      <c r="Q20" s="75"/>
      <c r="U20" s="312"/>
      <c r="V20" s="158" t="s">
        <v>129</v>
      </c>
      <c r="W20" s="159">
        <f t="shared" si="0"/>
        <v>0</v>
      </c>
    </row>
    <row r="21" spans="1:23" ht="18" customHeight="1">
      <c r="A21" s="381">
        <v>12</v>
      </c>
      <c r="B21" s="382"/>
      <c r="C21" s="9"/>
      <c r="D21" s="102"/>
      <c r="E21" s="86"/>
      <c r="F21" s="22"/>
      <c r="G21" s="87"/>
      <c r="H21" s="82"/>
      <c r="I21" s="11"/>
      <c r="J21" s="87"/>
      <c r="K21" s="82"/>
      <c r="L21" s="11"/>
      <c r="M21" s="87"/>
      <c r="N21" s="23"/>
      <c r="O21" s="90"/>
      <c r="P21" s="73">
        <f t="shared" si="1"/>
        <v>0</v>
      </c>
      <c r="Q21" s="75"/>
      <c r="U21" s="312"/>
      <c r="V21" s="158" t="s">
        <v>19</v>
      </c>
      <c r="W21" s="159">
        <f t="shared" si="0"/>
        <v>0</v>
      </c>
    </row>
    <row r="22" spans="1:23" ht="18" customHeight="1">
      <c r="A22" s="381">
        <v>13</v>
      </c>
      <c r="B22" s="382"/>
      <c r="C22" s="9"/>
      <c r="D22" s="102"/>
      <c r="E22" s="86"/>
      <c r="F22" s="22"/>
      <c r="G22" s="87"/>
      <c r="H22" s="82"/>
      <c r="I22" s="11"/>
      <c r="J22" s="87"/>
      <c r="K22" s="82"/>
      <c r="L22" s="11"/>
      <c r="M22" s="87"/>
      <c r="N22" s="23"/>
      <c r="O22" s="90"/>
      <c r="P22" s="73">
        <f t="shared" si="1"/>
        <v>0</v>
      </c>
      <c r="Q22" s="75"/>
      <c r="U22" s="312"/>
      <c r="V22" s="269" t="s">
        <v>167</v>
      </c>
      <c r="W22" s="270">
        <f>SUMIFS($P$10:$P$108,$C$10:$C$108,$V22,$Q$10:$Q$108,"")</f>
        <v>0</v>
      </c>
    </row>
    <row r="23" spans="1:23" ht="18" customHeight="1">
      <c r="A23" s="381">
        <v>14</v>
      </c>
      <c r="B23" s="382"/>
      <c r="C23" s="9"/>
      <c r="D23" s="102"/>
      <c r="E23" s="86"/>
      <c r="F23" s="22"/>
      <c r="G23" s="87"/>
      <c r="H23" s="82"/>
      <c r="I23" s="11"/>
      <c r="J23" s="87"/>
      <c r="K23" s="82"/>
      <c r="L23" s="11"/>
      <c r="M23" s="87"/>
      <c r="N23" s="23"/>
      <c r="O23" s="90"/>
      <c r="P23" s="73">
        <f t="shared" si="1"/>
        <v>0</v>
      </c>
      <c r="Q23" s="75"/>
      <c r="U23" s="312"/>
      <c r="V23" s="269" t="s">
        <v>168</v>
      </c>
      <c r="W23" s="270">
        <f>SUMIFS($P$10:$P$108,$C$10:$C$108,$V23,$Q$10:$Q$108,"")</f>
        <v>0</v>
      </c>
    </row>
    <row r="24" spans="1:23" ht="18" customHeight="1">
      <c r="A24" s="381">
        <v>15</v>
      </c>
      <c r="B24" s="382"/>
      <c r="C24" s="9"/>
      <c r="D24" s="102"/>
      <c r="E24" s="86"/>
      <c r="F24" s="22"/>
      <c r="G24" s="87"/>
      <c r="H24" s="82"/>
      <c r="I24" s="11"/>
      <c r="J24" s="87"/>
      <c r="K24" s="82"/>
      <c r="L24" s="11"/>
      <c r="M24" s="87"/>
      <c r="N24" s="23"/>
      <c r="O24" s="90"/>
      <c r="P24" s="73">
        <f t="shared" si="1"/>
        <v>0</v>
      </c>
      <c r="Q24" s="75"/>
      <c r="U24" s="313"/>
      <c r="V24" s="160" t="s">
        <v>140</v>
      </c>
      <c r="W24" s="161">
        <f>SUM(W10:W23)</f>
        <v>0</v>
      </c>
    </row>
    <row r="25" spans="1:23" ht="18" customHeight="1">
      <c r="A25" s="381">
        <v>16</v>
      </c>
      <c r="B25" s="382"/>
      <c r="C25" s="9"/>
      <c r="D25" s="102"/>
      <c r="E25" s="86"/>
      <c r="F25" s="22"/>
      <c r="G25" s="87"/>
      <c r="H25" s="82"/>
      <c r="I25" s="11"/>
      <c r="J25" s="87"/>
      <c r="K25" s="82"/>
      <c r="L25" s="11"/>
      <c r="M25" s="87"/>
      <c r="N25" s="23"/>
      <c r="O25" s="90"/>
      <c r="P25" s="73">
        <f t="shared" si="1"/>
        <v>0</v>
      </c>
      <c r="Q25" s="75"/>
      <c r="U25" s="314" t="s">
        <v>133</v>
      </c>
      <c r="V25" s="152" t="s">
        <v>77</v>
      </c>
      <c r="W25" s="153">
        <f t="shared" ref="W25:W38" si="2">SUMIFS($P$10:$P$108,$C$10:$C$108,$V25,$Q$10:$Q$108,"○")</f>
        <v>0</v>
      </c>
    </row>
    <row r="26" spans="1:23" ht="18" customHeight="1">
      <c r="A26" s="381">
        <v>17</v>
      </c>
      <c r="B26" s="382"/>
      <c r="C26" s="9"/>
      <c r="D26" s="102"/>
      <c r="E26" s="86"/>
      <c r="F26" s="22"/>
      <c r="G26" s="86"/>
      <c r="H26" s="81"/>
      <c r="I26" s="11"/>
      <c r="J26" s="86"/>
      <c r="K26" s="82"/>
      <c r="L26" s="17"/>
      <c r="M26" s="87"/>
      <c r="N26" s="23"/>
      <c r="O26" s="90"/>
      <c r="P26" s="73">
        <f t="shared" si="1"/>
        <v>0</v>
      </c>
      <c r="Q26" s="75"/>
      <c r="U26" s="315"/>
      <c r="V26" s="154" t="s">
        <v>78</v>
      </c>
      <c r="W26" s="155">
        <f t="shared" si="2"/>
        <v>0</v>
      </c>
    </row>
    <row r="27" spans="1:23" ht="18" customHeight="1">
      <c r="A27" s="381">
        <v>18</v>
      </c>
      <c r="B27" s="382"/>
      <c r="C27" s="9"/>
      <c r="D27" s="102"/>
      <c r="E27" s="86"/>
      <c r="F27" s="22"/>
      <c r="G27" s="86"/>
      <c r="H27" s="81"/>
      <c r="I27" s="11"/>
      <c r="J27" s="86"/>
      <c r="K27" s="82"/>
      <c r="L27" s="17"/>
      <c r="M27" s="87"/>
      <c r="N27" s="23"/>
      <c r="O27" s="90"/>
      <c r="P27" s="73">
        <f t="shared" si="1"/>
        <v>0</v>
      </c>
      <c r="Q27" s="75"/>
      <c r="U27" s="315"/>
      <c r="V27" s="154" t="s">
        <v>79</v>
      </c>
      <c r="W27" s="155">
        <f t="shared" si="2"/>
        <v>0</v>
      </c>
    </row>
    <row r="28" spans="1:23" ht="18" customHeight="1">
      <c r="A28" s="381">
        <v>19</v>
      </c>
      <c r="B28" s="382"/>
      <c r="C28" s="9"/>
      <c r="D28" s="102"/>
      <c r="E28" s="86"/>
      <c r="F28" s="22"/>
      <c r="G28" s="86"/>
      <c r="H28" s="81"/>
      <c r="I28" s="11"/>
      <c r="J28" s="86"/>
      <c r="K28" s="82"/>
      <c r="L28" s="17"/>
      <c r="M28" s="87"/>
      <c r="N28" s="23"/>
      <c r="O28" s="90"/>
      <c r="P28" s="73">
        <f t="shared" si="1"/>
        <v>0</v>
      </c>
      <c r="Q28" s="75"/>
      <c r="U28" s="315"/>
      <c r="V28" s="154" t="s">
        <v>1</v>
      </c>
      <c r="W28" s="155">
        <f t="shared" si="2"/>
        <v>0</v>
      </c>
    </row>
    <row r="29" spans="1:23" ht="18" customHeight="1">
      <c r="A29" s="381">
        <v>20</v>
      </c>
      <c r="B29" s="382"/>
      <c r="C29" s="9"/>
      <c r="D29" s="102"/>
      <c r="E29" s="86"/>
      <c r="F29" s="22"/>
      <c r="G29" s="86"/>
      <c r="H29" s="81"/>
      <c r="I29" s="11"/>
      <c r="J29" s="87"/>
      <c r="K29" s="82"/>
      <c r="L29" s="11"/>
      <c r="M29" s="87"/>
      <c r="N29" s="23"/>
      <c r="O29" s="90"/>
      <c r="P29" s="73">
        <f t="shared" si="1"/>
        <v>0</v>
      </c>
      <c r="Q29" s="75"/>
      <c r="U29" s="315"/>
      <c r="V29" s="154" t="s">
        <v>81</v>
      </c>
      <c r="W29" s="155">
        <f t="shared" si="2"/>
        <v>0</v>
      </c>
    </row>
    <row r="30" spans="1:23" ht="18" customHeight="1">
      <c r="A30" s="381">
        <v>21</v>
      </c>
      <c r="B30" s="382"/>
      <c r="C30" s="9"/>
      <c r="D30" s="102"/>
      <c r="E30" s="86"/>
      <c r="F30" s="22"/>
      <c r="G30" s="86"/>
      <c r="H30" s="81"/>
      <c r="I30" s="11"/>
      <c r="J30" s="87"/>
      <c r="K30" s="82"/>
      <c r="L30" s="11"/>
      <c r="M30" s="87"/>
      <c r="N30" s="23"/>
      <c r="O30" s="90"/>
      <c r="P30" s="73">
        <f t="shared" si="1"/>
        <v>0</v>
      </c>
      <c r="Q30" s="75"/>
      <c r="U30" s="315"/>
      <c r="V30" s="154" t="s">
        <v>82</v>
      </c>
      <c r="W30" s="155">
        <f t="shared" si="2"/>
        <v>0</v>
      </c>
    </row>
    <row r="31" spans="1:23" ht="18" customHeight="1">
      <c r="A31" s="381">
        <v>22</v>
      </c>
      <c r="B31" s="382"/>
      <c r="C31" s="9"/>
      <c r="D31" s="102"/>
      <c r="E31" s="86"/>
      <c r="F31" s="22"/>
      <c r="G31" s="86"/>
      <c r="H31" s="81"/>
      <c r="I31" s="11"/>
      <c r="J31" s="87"/>
      <c r="K31" s="82"/>
      <c r="L31" s="11"/>
      <c r="M31" s="87"/>
      <c r="N31" s="23"/>
      <c r="O31" s="90"/>
      <c r="P31" s="73">
        <f t="shared" si="1"/>
        <v>0</v>
      </c>
      <c r="Q31" s="75"/>
      <c r="U31" s="315"/>
      <c r="V31" s="154" t="s">
        <v>83</v>
      </c>
      <c r="W31" s="155">
        <f t="shared" si="2"/>
        <v>0</v>
      </c>
    </row>
    <row r="32" spans="1:23" ht="18" customHeight="1">
      <c r="A32" s="381">
        <v>23</v>
      </c>
      <c r="B32" s="382"/>
      <c r="C32" s="9"/>
      <c r="D32" s="102"/>
      <c r="E32" s="86"/>
      <c r="F32" s="22"/>
      <c r="G32" s="86"/>
      <c r="H32" s="81"/>
      <c r="I32" s="11"/>
      <c r="J32" s="87"/>
      <c r="K32" s="82"/>
      <c r="L32" s="11"/>
      <c r="M32" s="87"/>
      <c r="N32" s="23"/>
      <c r="O32" s="90"/>
      <c r="P32" s="73">
        <f t="shared" si="1"/>
        <v>0</v>
      </c>
      <c r="Q32" s="75"/>
      <c r="U32" s="315"/>
      <c r="V32" s="154" t="s">
        <v>84</v>
      </c>
      <c r="W32" s="155">
        <f t="shared" si="2"/>
        <v>0</v>
      </c>
    </row>
    <row r="33" spans="1:23" ht="18" customHeight="1">
      <c r="A33" s="381">
        <v>24</v>
      </c>
      <c r="B33" s="382"/>
      <c r="C33" s="9"/>
      <c r="D33" s="102"/>
      <c r="E33" s="86"/>
      <c r="F33" s="22"/>
      <c r="G33" s="86"/>
      <c r="H33" s="81"/>
      <c r="I33" s="11"/>
      <c r="J33" s="87"/>
      <c r="K33" s="82"/>
      <c r="L33" s="11"/>
      <c r="M33" s="87"/>
      <c r="N33" s="23"/>
      <c r="O33" s="90"/>
      <c r="P33" s="73">
        <f t="shared" si="1"/>
        <v>0</v>
      </c>
      <c r="Q33" s="75"/>
      <c r="U33" s="315"/>
      <c r="V33" s="154" t="s">
        <v>85</v>
      </c>
      <c r="W33" s="155">
        <f t="shared" si="2"/>
        <v>0</v>
      </c>
    </row>
    <row r="34" spans="1:23" ht="18" customHeight="1">
      <c r="A34" s="381">
        <v>25</v>
      </c>
      <c r="B34" s="382"/>
      <c r="C34" s="9"/>
      <c r="D34" s="102"/>
      <c r="E34" s="86"/>
      <c r="F34" s="22"/>
      <c r="G34" s="86"/>
      <c r="H34" s="81"/>
      <c r="I34" s="11"/>
      <c r="J34" s="87"/>
      <c r="K34" s="82"/>
      <c r="L34" s="11"/>
      <c r="M34" s="87"/>
      <c r="N34" s="23"/>
      <c r="O34" s="90"/>
      <c r="P34" s="73">
        <f t="shared" si="1"/>
        <v>0</v>
      </c>
      <c r="Q34" s="75"/>
      <c r="U34" s="315"/>
      <c r="V34" s="154" t="s">
        <v>86</v>
      </c>
      <c r="W34" s="155">
        <f t="shared" si="2"/>
        <v>0</v>
      </c>
    </row>
    <row r="35" spans="1:23" ht="18" customHeight="1">
      <c r="A35" s="381">
        <v>26</v>
      </c>
      <c r="B35" s="382"/>
      <c r="C35" s="9"/>
      <c r="D35" s="102"/>
      <c r="E35" s="86"/>
      <c r="F35" s="22"/>
      <c r="G35" s="86"/>
      <c r="H35" s="81"/>
      <c r="I35" s="11"/>
      <c r="J35" s="87"/>
      <c r="K35" s="82"/>
      <c r="L35" s="11"/>
      <c r="M35" s="87"/>
      <c r="N35" s="23"/>
      <c r="O35" s="90"/>
      <c r="P35" s="73">
        <f t="shared" si="1"/>
        <v>0</v>
      </c>
      <c r="Q35" s="75"/>
      <c r="U35" s="315"/>
      <c r="V35" s="154" t="s">
        <v>129</v>
      </c>
      <c r="W35" s="155">
        <f t="shared" si="2"/>
        <v>0</v>
      </c>
    </row>
    <row r="36" spans="1:23" ht="18" customHeight="1">
      <c r="A36" s="381">
        <v>27</v>
      </c>
      <c r="B36" s="382"/>
      <c r="C36" s="9"/>
      <c r="D36" s="102"/>
      <c r="E36" s="86"/>
      <c r="F36" s="22"/>
      <c r="G36" s="86"/>
      <c r="H36" s="81"/>
      <c r="I36" s="11"/>
      <c r="J36" s="87"/>
      <c r="K36" s="82"/>
      <c r="L36" s="11"/>
      <c r="M36" s="87"/>
      <c r="N36" s="23"/>
      <c r="O36" s="90"/>
      <c r="P36" s="73">
        <f t="shared" si="1"/>
        <v>0</v>
      </c>
      <c r="Q36" s="75"/>
      <c r="U36" s="315"/>
      <c r="V36" s="154" t="s">
        <v>19</v>
      </c>
      <c r="W36" s="155">
        <f t="shared" si="2"/>
        <v>0</v>
      </c>
    </row>
    <row r="37" spans="1:23" ht="18" customHeight="1">
      <c r="A37" s="381">
        <v>28</v>
      </c>
      <c r="B37" s="382"/>
      <c r="C37" s="9"/>
      <c r="D37" s="102"/>
      <c r="E37" s="86"/>
      <c r="F37" s="22"/>
      <c r="G37" s="86"/>
      <c r="H37" s="81"/>
      <c r="I37" s="11"/>
      <c r="J37" s="87"/>
      <c r="K37" s="82"/>
      <c r="L37" s="11"/>
      <c r="M37" s="87"/>
      <c r="N37" s="23"/>
      <c r="O37" s="90"/>
      <c r="P37" s="73">
        <f t="shared" si="1"/>
        <v>0</v>
      </c>
      <c r="Q37" s="75"/>
      <c r="U37" s="315"/>
      <c r="V37" s="162" t="s">
        <v>167</v>
      </c>
      <c r="W37" s="163">
        <f t="shared" si="2"/>
        <v>0</v>
      </c>
    </row>
    <row r="38" spans="1:23" ht="18" customHeight="1">
      <c r="A38" s="381">
        <v>29</v>
      </c>
      <c r="B38" s="382"/>
      <c r="C38" s="9"/>
      <c r="D38" s="102"/>
      <c r="E38" s="86"/>
      <c r="F38" s="22"/>
      <c r="G38" s="86"/>
      <c r="H38" s="81"/>
      <c r="I38" s="11"/>
      <c r="J38" s="87"/>
      <c r="K38" s="82"/>
      <c r="L38" s="11"/>
      <c r="M38" s="87"/>
      <c r="N38" s="23"/>
      <c r="O38" s="90"/>
      <c r="P38" s="73">
        <f t="shared" si="1"/>
        <v>0</v>
      </c>
      <c r="Q38" s="75"/>
      <c r="U38" s="315"/>
      <c r="V38" s="162" t="s">
        <v>168</v>
      </c>
      <c r="W38" s="163">
        <f t="shared" si="2"/>
        <v>0</v>
      </c>
    </row>
    <row r="39" spans="1:23" ht="18" customHeight="1" thickBot="1">
      <c r="A39" s="381">
        <v>30</v>
      </c>
      <c r="B39" s="382"/>
      <c r="C39" s="9"/>
      <c r="D39" s="102"/>
      <c r="E39" s="86"/>
      <c r="F39" s="22"/>
      <c r="G39" s="86"/>
      <c r="H39" s="81"/>
      <c r="I39" s="11"/>
      <c r="J39" s="87"/>
      <c r="K39" s="82"/>
      <c r="L39" s="11"/>
      <c r="M39" s="87"/>
      <c r="N39" s="23"/>
      <c r="O39" s="90"/>
      <c r="P39" s="73">
        <f t="shared" si="1"/>
        <v>0</v>
      </c>
      <c r="Q39" s="75"/>
      <c r="U39" s="315"/>
      <c r="V39" s="162" t="s">
        <v>21</v>
      </c>
      <c r="W39" s="163">
        <f>SUM(W25:W38)</f>
        <v>0</v>
      </c>
    </row>
    <row r="40" spans="1:23" ht="18" customHeight="1" thickTop="1" thickBot="1">
      <c r="A40" s="381">
        <v>31</v>
      </c>
      <c r="B40" s="382"/>
      <c r="C40" s="9"/>
      <c r="D40" s="102"/>
      <c r="E40" s="86"/>
      <c r="F40" s="22"/>
      <c r="G40" s="86"/>
      <c r="H40" s="81"/>
      <c r="I40" s="11"/>
      <c r="J40" s="87"/>
      <c r="K40" s="82"/>
      <c r="L40" s="11"/>
      <c r="M40" s="87"/>
      <c r="N40" s="23"/>
      <c r="O40" s="90"/>
      <c r="P40" s="73">
        <f t="shared" si="1"/>
        <v>0</v>
      </c>
      <c r="Q40" s="75"/>
      <c r="U40" s="410" t="s">
        <v>48</v>
      </c>
      <c r="V40" s="411"/>
      <c r="W40" s="151">
        <f>W24+W39</f>
        <v>0</v>
      </c>
    </row>
    <row r="41" spans="1:23" ht="18" customHeight="1" thickTop="1">
      <c r="A41" s="381">
        <v>32</v>
      </c>
      <c r="B41" s="382"/>
      <c r="C41" s="9"/>
      <c r="D41" s="102"/>
      <c r="E41" s="86"/>
      <c r="F41" s="22"/>
      <c r="G41" s="86"/>
      <c r="H41" s="81"/>
      <c r="I41" s="11"/>
      <c r="J41" s="87"/>
      <c r="K41" s="82"/>
      <c r="L41" s="11"/>
      <c r="M41" s="87"/>
      <c r="N41" s="23"/>
      <c r="O41" s="90"/>
      <c r="P41" s="73">
        <f t="shared" si="1"/>
        <v>0</v>
      </c>
      <c r="Q41" s="75"/>
    </row>
    <row r="42" spans="1:23" ht="18" customHeight="1">
      <c r="A42" s="381">
        <v>33</v>
      </c>
      <c r="B42" s="382"/>
      <c r="C42" s="9"/>
      <c r="D42" s="102"/>
      <c r="E42" s="86"/>
      <c r="F42" s="22"/>
      <c r="G42" s="86"/>
      <c r="H42" s="81"/>
      <c r="I42" s="11"/>
      <c r="J42" s="87"/>
      <c r="K42" s="82"/>
      <c r="L42" s="11"/>
      <c r="M42" s="87"/>
      <c r="N42" s="23"/>
      <c r="O42" s="90"/>
      <c r="P42" s="73">
        <f t="shared" si="1"/>
        <v>0</v>
      </c>
      <c r="Q42" s="75"/>
    </row>
    <row r="43" spans="1:23" ht="18" customHeight="1">
      <c r="A43" s="381">
        <v>34</v>
      </c>
      <c r="B43" s="382"/>
      <c r="C43" s="9"/>
      <c r="D43" s="102"/>
      <c r="E43" s="86"/>
      <c r="F43" s="22"/>
      <c r="G43" s="86"/>
      <c r="H43" s="81"/>
      <c r="I43" s="11"/>
      <c r="J43" s="87"/>
      <c r="K43" s="82"/>
      <c r="L43" s="11"/>
      <c r="M43" s="87"/>
      <c r="N43" s="23"/>
      <c r="O43" s="90"/>
      <c r="P43" s="73">
        <f t="shared" si="1"/>
        <v>0</v>
      </c>
      <c r="Q43" s="75"/>
    </row>
    <row r="44" spans="1:23" ht="18" customHeight="1">
      <c r="A44" s="381">
        <v>35</v>
      </c>
      <c r="B44" s="382"/>
      <c r="C44" s="9"/>
      <c r="D44" s="102"/>
      <c r="E44" s="86"/>
      <c r="F44" s="22"/>
      <c r="G44" s="86"/>
      <c r="H44" s="81"/>
      <c r="I44" s="11"/>
      <c r="J44" s="87"/>
      <c r="K44" s="82"/>
      <c r="L44" s="11"/>
      <c r="M44" s="87"/>
      <c r="N44" s="23"/>
      <c r="O44" s="90"/>
      <c r="P44" s="73">
        <f t="shared" si="1"/>
        <v>0</v>
      </c>
      <c r="Q44" s="75"/>
    </row>
    <row r="45" spans="1:23" ht="18" customHeight="1">
      <c r="A45" s="381">
        <v>36</v>
      </c>
      <c r="B45" s="382"/>
      <c r="C45" s="9"/>
      <c r="D45" s="102"/>
      <c r="E45" s="86"/>
      <c r="F45" s="22"/>
      <c r="G45" s="87"/>
      <c r="H45" s="82"/>
      <c r="I45" s="11"/>
      <c r="J45" s="87"/>
      <c r="K45" s="82"/>
      <c r="L45" s="11"/>
      <c r="M45" s="87"/>
      <c r="N45" s="23"/>
      <c r="O45" s="90"/>
      <c r="P45" s="73">
        <f t="shared" si="1"/>
        <v>0</v>
      </c>
      <c r="Q45" s="75"/>
    </row>
    <row r="46" spans="1:23" ht="18" customHeight="1">
      <c r="A46" s="381">
        <v>37</v>
      </c>
      <c r="B46" s="382"/>
      <c r="C46" s="9"/>
      <c r="D46" s="102"/>
      <c r="E46" s="86"/>
      <c r="F46" s="22"/>
      <c r="G46" s="86"/>
      <c r="H46" s="81"/>
      <c r="I46" s="11"/>
      <c r="J46" s="87"/>
      <c r="K46" s="82"/>
      <c r="L46" s="11"/>
      <c r="M46" s="87"/>
      <c r="N46" s="23"/>
      <c r="O46" s="90"/>
      <c r="P46" s="73">
        <f t="shared" si="1"/>
        <v>0</v>
      </c>
      <c r="Q46" s="75"/>
    </row>
    <row r="47" spans="1:23" ht="18" customHeight="1">
      <c r="A47" s="381">
        <v>38</v>
      </c>
      <c r="B47" s="382"/>
      <c r="C47" s="9"/>
      <c r="D47" s="102"/>
      <c r="E47" s="86"/>
      <c r="F47" s="22"/>
      <c r="G47" s="86"/>
      <c r="H47" s="81"/>
      <c r="I47" s="11"/>
      <c r="J47" s="87"/>
      <c r="K47" s="82"/>
      <c r="L47" s="11"/>
      <c r="M47" s="87"/>
      <c r="N47" s="23"/>
      <c r="O47" s="90"/>
      <c r="P47" s="73">
        <f t="shared" si="1"/>
        <v>0</v>
      </c>
      <c r="Q47" s="75"/>
    </row>
    <row r="48" spans="1:23" ht="18" customHeight="1">
      <c r="A48" s="381">
        <v>39</v>
      </c>
      <c r="B48" s="382"/>
      <c r="C48" s="9"/>
      <c r="D48" s="102"/>
      <c r="E48" s="86"/>
      <c r="F48" s="23"/>
      <c r="G48" s="87"/>
      <c r="H48" s="82"/>
      <c r="I48" s="11"/>
      <c r="J48" s="87"/>
      <c r="K48" s="82"/>
      <c r="L48" s="11"/>
      <c r="M48" s="87"/>
      <c r="N48" s="23"/>
      <c r="O48" s="90"/>
      <c r="P48" s="73">
        <f t="shared" si="1"/>
        <v>0</v>
      </c>
      <c r="Q48" s="75"/>
    </row>
    <row r="49" spans="1:17" ht="18" customHeight="1">
      <c r="A49" s="381">
        <v>40</v>
      </c>
      <c r="B49" s="382"/>
      <c r="C49" s="9"/>
      <c r="D49" s="102"/>
      <c r="E49" s="86"/>
      <c r="F49" s="23"/>
      <c r="G49" s="87"/>
      <c r="H49" s="82"/>
      <c r="I49" s="11"/>
      <c r="J49" s="87"/>
      <c r="K49" s="82"/>
      <c r="L49" s="11"/>
      <c r="M49" s="87"/>
      <c r="N49" s="23"/>
      <c r="O49" s="90"/>
      <c r="P49" s="73">
        <f t="shared" si="1"/>
        <v>0</v>
      </c>
      <c r="Q49" s="75"/>
    </row>
    <row r="50" spans="1:17" ht="18" customHeight="1">
      <c r="A50" s="381">
        <v>41</v>
      </c>
      <c r="B50" s="382"/>
      <c r="C50" s="9"/>
      <c r="D50" s="102"/>
      <c r="E50" s="86"/>
      <c r="F50" s="23"/>
      <c r="G50" s="87"/>
      <c r="H50" s="82"/>
      <c r="I50" s="11"/>
      <c r="J50" s="87"/>
      <c r="K50" s="82"/>
      <c r="L50" s="11"/>
      <c r="M50" s="87"/>
      <c r="N50" s="23"/>
      <c r="O50" s="90"/>
      <c r="P50" s="73">
        <f t="shared" si="1"/>
        <v>0</v>
      </c>
      <c r="Q50" s="75"/>
    </row>
    <row r="51" spans="1:17" ht="18" customHeight="1">
      <c r="A51" s="381">
        <v>42</v>
      </c>
      <c r="B51" s="382"/>
      <c r="C51" s="118"/>
      <c r="D51" s="102"/>
      <c r="E51" s="86"/>
      <c r="F51" s="23"/>
      <c r="G51" s="87"/>
      <c r="H51" s="82"/>
      <c r="I51" s="11"/>
      <c r="J51" s="87"/>
      <c r="K51" s="82"/>
      <c r="L51" s="11"/>
      <c r="M51" s="87"/>
      <c r="N51" s="23"/>
      <c r="O51" s="90"/>
      <c r="P51" s="73">
        <f t="shared" si="1"/>
        <v>0</v>
      </c>
      <c r="Q51" s="75"/>
    </row>
    <row r="52" spans="1:17" ht="18" customHeight="1">
      <c r="A52" s="381">
        <v>43</v>
      </c>
      <c r="B52" s="382"/>
      <c r="C52" s="118"/>
      <c r="D52" s="102"/>
      <c r="E52" s="86"/>
      <c r="F52" s="23"/>
      <c r="G52" s="87"/>
      <c r="H52" s="82"/>
      <c r="I52" s="11"/>
      <c r="J52" s="87"/>
      <c r="K52" s="82"/>
      <c r="L52" s="11"/>
      <c r="M52" s="87"/>
      <c r="N52" s="23"/>
      <c r="O52" s="90"/>
      <c r="P52" s="73">
        <f t="shared" si="1"/>
        <v>0</v>
      </c>
      <c r="Q52" s="75"/>
    </row>
    <row r="53" spans="1:17" ht="18" customHeight="1">
      <c r="A53" s="381">
        <v>44</v>
      </c>
      <c r="B53" s="382"/>
      <c r="C53" s="118"/>
      <c r="D53" s="102"/>
      <c r="E53" s="86"/>
      <c r="F53" s="23"/>
      <c r="G53" s="87"/>
      <c r="H53" s="82"/>
      <c r="I53" s="11"/>
      <c r="J53" s="87"/>
      <c r="K53" s="82"/>
      <c r="L53" s="11"/>
      <c r="M53" s="87"/>
      <c r="N53" s="23"/>
      <c r="O53" s="90"/>
      <c r="P53" s="73">
        <f t="shared" si="1"/>
        <v>0</v>
      </c>
      <c r="Q53" s="75"/>
    </row>
    <row r="54" spans="1:17" ht="18" customHeight="1">
      <c r="A54" s="381">
        <v>45</v>
      </c>
      <c r="B54" s="382"/>
      <c r="C54" s="118"/>
      <c r="D54" s="102"/>
      <c r="E54" s="86"/>
      <c r="F54" s="23"/>
      <c r="G54" s="87"/>
      <c r="H54" s="82"/>
      <c r="I54" s="11"/>
      <c r="J54" s="87"/>
      <c r="K54" s="82"/>
      <c r="L54" s="11"/>
      <c r="M54" s="87"/>
      <c r="N54" s="23"/>
      <c r="O54" s="90"/>
      <c r="P54" s="73">
        <f t="shared" si="1"/>
        <v>0</v>
      </c>
      <c r="Q54" s="75"/>
    </row>
    <row r="55" spans="1:17" ht="18" customHeight="1">
      <c r="A55" s="381">
        <v>46</v>
      </c>
      <c r="B55" s="382"/>
      <c r="C55" s="118"/>
      <c r="D55" s="102"/>
      <c r="E55" s="86"/>
      <c r="F55" s="23"/>
      <c r="G55" s="87"/>
      <c r="H55" s="82"/>
      <c r="I55" s="11"/>
      <c r="J55" s="87"/>
      <c r="K55" s="82"/>
      <c r="L55" s="11"/>
      <c r="M55" s="87"/>
      <c r="N55" s="23"/>
      <c r="O55" s="90"/>
      <c r="P55" s="73">
        <f t="shared" si="1"/>
        <v>0</v>
      </c>
      <c r="Q55" s="75"/>
    </row>
    <row r="56" spans="1:17" ht="18" customHeight="1">
      <c r="A56" s="381">
        <v>47</v>
      </c>
      <c r="B56" s="382"/>
      <c r="C56" s="118"/>
      <c r="D56" s="102"/>
      <c r="E56" s="86"/>
      <c r="F56" s="23"/>
      <c r="G56" s="87"/>
      <c r="H56" s="82"/>
      <c r="I56" s="11"/>
      <c r="J56" s="87"/>
      <c r="K56" s="82"/>
      <c r="L56" s="11"/>
      <c r="M56" s="87"/>
      <c r="N56" s="23"/>
      <c r="O56" s="90"/>
      <c r="P56" s="73">
        <f t="shared" si="1"/>
        <v>0</v>
      </c>
      <c r="Q56" s="75"/>
    </row>
    <row r="57" spans="1:17" ht="18" customHeight="1">
      <c r="A57" s="381">
        <v>48</v>
      </c>
      <c r="B57" s="382"/>
      <c r="C57" s="118"/>
      <c r="D57" s="102"/>
      <c r="E57" s="86"/>
      <c r="F57" s="23"/>
      <c r="G57" s="87"/>
      <c r="H57" s="82"/>
      <c r="I57" s="11"/>
      <c r="J57" s="87"/>
      <c r="K57" s="82"/>
      <c r="L57" s="11"/>
      <c r="M57" s="87"/>
      <c r="N57" s="23"/>
      <c r="O57" s="90"/>
      <c r="P57" s="73">
        <f t="shared" si="1"/>
        <v>0</v>
      </c>
      <c r="Q57" s="75"/>
    </row>
    <row r="58" spans="1:17" ht="18" customHeight="1">
      <c r="A58" s="381">
        <v>49</v>
      </c>
      <c r="B58" s="382"/>
      <c r="C58" s="118"/>
      <c r="D58" s="102"/>
      <c r="E58" s="86"/>
      <c r="F58" s="23"/>
      <c r="G58" s="87"/>
      <c r="H58" s="82"/>
      <c r="I58" s="11"/>
      <c r="J58" s="87"/>
      <c r="K58" s="82"/>
      <c r="L58" s="11"/>
      <c r="M58" s="87"/>
      <c r="N58" s="23"/>
      <c r="O58" s="90"/>
      <c r="P58" s="73">
        <f t="shared" si="1"/>
        <v>0</v>
      </c>
      <c r="Q58" s="75"/>
    </row>
    <row r="59" spans="1:17" ht="18" customHeight="1">
      <c r="A59" s="385">
        <v>50</v>
      </c>
      <c r="B59" s="386"/>
      <c r="C59" s="124"/>
      <c r="D59" s="166"/>
      <c r="E59" s="167"/>
      <c r="F59" s="24"/>
      <c r="G59" s="95"/>
      <c r="H59" s="84"/>
      <c r="I59" s="19"/>
      <c r="J59" s="95"/>
      <c r="K59" s="84"/>
      <c r="L59" s="19"/>
      <c r="M59" s="95"/>
      <c r="N59" s="24"/>
      <c r="O59" s="97"/>
      <c r="P59" s="168">
        <f t="shared" si="1"/>
        <v>0</v>
      </c>
      <c r="Q59" s="169"/>
    </row>
    <row r="60" spans="1:17" ht="18" hidden="1" customHeight="1">
      <c r="A60" s="387">
        <v>51</v>
      </c>
      <c r="B60" s="388"/>
      <c r="C60" s="252"/>
      <c r="D60" s="101"/>
      <c r="E60" s="85"/>
      <c r="F60" s="25"/>
      <c r="G60" s="88"/>
      <c r="H60" s="83"/>
      <c r="I60" s="29"/>
      <c r="J60" s="88"/>
      <c r="K60" s="83"/>
      <c r="L60" s="29"/>
      <c r="M60" s="88"/>
      <c r="N60" s="25"/>
      <c r="O60" s="89"/>
      <c r="P60" s="72">
        <f t="shared" si="1"/>
        <v>0</v>
      </c>
      <c r="Q60" s="251"/>
    </row>
    <row r="61" spans="1:17" ht="18" hidden="1" customHeight="1">
      <c r="A61" s="381">
        <v>52</v>
      </c>
      <c r="B61" s="382"/>
      <c r="C61" s="118"/>
      <c r="D61" s="102"/>
      <c r="E61" s="86"/>
      <c r="F61" s="23"/>
      <c r="G61" s="87"/>
      <c r="H61" s="82"/>
      <c r="I61" s="11"/>
      <c r="J61" s="87"/>
      <c r="K61" s="82"/>
      <c r="L61" s="11"/>
      <c r="M61" s="87"/>
      <c r="N61" s="23"/>
      <c r="O61" s="90"/>
      <c r="P61" s="73">
        <f t="shared" si="1"/>
        <v>0</v>
      </c>
      <c r="Q61" s="251"/>
    </row>
    <row r="62" spans="1:17" ht="18" hidden="1" customHeight="1">
      <c r="A62" s="381">
        <v>53</v>
      </c>
      <c r="B62" s="382"/>
      <c r="C62" s="118"/>
      <c r="D62" s="102"/>
      <c r="E62" s="86"/>
      <c r="F62" s="23"/>
      <c r="G62" s="87"/>
      <c r="H62" s="82"/>
      <c r="I62" s="11"/>
      <c r="J62" s="87"/>
      <c r="K62" s="82"/>
      <c r="L62" s="11"/>
      <c r="M62" s="87"/>
      <c r="N62" s="23"/>
      <c r="O62" s="90"/>
      <c r="P62" s="73">
        <f t="shared" si="1"/>
        <v>0</v>
      </c>
      <c r="Q62" s="251"/>
    </row>
    <row r="63" spans="1:17" ht="18" hidden="1" customHeight="1">
      <c r="A63" s="381">
        <v>54</v>
      </c>
      <c r="B63" s="382"/>
      <c r="C63" s="118"/>
      <c r="D63" s="102"/>
      <c r="E63" s="86"/>
      <c r="F63" s="23"/>
      <c r="G63" s="87"/>
      <c r="H63" s="82"/>
      <c r="I63" s="11"/>
      <c r="J63" s="87"/>
      <c r="K63" s="82"/>
      <c r="L63" s="11"/>
      <c r="M63" s="87"/>
      <c r="N63" s="23"/>
      <c r="O63" s="90"/>
      <c r="P63" s="73">
        <f t="shared" si="1"/>
        <v>0</v>
      </c>
      <c r="Q63" s="251"/>
    </row>
    <row r="64" spans="1:17" ht="18" hidden="1" customHeight="1">
      <c r="A64" s="381">
        <v>55</v>
      </c>
      <c r="B64" s="382"/>
      <c r="C64" s="118"/>
      <c r="D64" s="102"/>
      <c r="E64" s="86"/>
      <c r="F64" s="23"/>
      <c r="G64" s="87"/>
      <c r="H64" s="82"/>
      <c r="I64" s="11"/>
      <c r="J64" s="87"/>
      <c r="K64" s="82"/>
      <c r="L64" s="11"/>
      <c r="M64" s="87"/>
      <c r="N64" s="23"/>
      <c r="O64" s="90"/>
      <c r="P64" s="73">
        <f t="shared" si="1"/>
        <v>0</v>
      </c>
      <c r="Q64" s="251"/>
    </row>
    <row r="65" spans="1:17" ht="18" hidden="1" customHeight="1">
      <c r="A65" s="381">
        <v>56</v>
      </c>
      <c r="B65" s="382"/>
      <c r="C65" s="118"/>
      <c r="D65" s="102"/>
      <c r="E65" s="86"/>
      <c r="F65" s="23"/>
      <c r="G65" s="87"/>
      <c r="H65" s="82"/>
      <c r="I65" s="11"/>
      <c r="J65" s="87"/>
      <c r="K65" s="82"/>
      <c r="L65" s="11"/>
      <c r="M65" s="87"/>
      <c r="N65" s="23"/>
      <c r="O65" s="90"/>
      <c r="P65" s="73">
        <f t="shared" si="1"/>
        <v>0</v>
      </c>
      <c r="Q65" s="251"/>
    </row>
    <row r="66" spans="1:17" ht="18" hidden="1" customHeight="1">
      <c r="A66" s="381">
        <v>57</v>
      </c>
      <c r="B66" s="382"/>
      <c r="C66" s="118"/>
      <c r="D66" s="102"/>
      <c r="E66" s="86"/>
      <c r="F66" s="23"/>
      <c r="G66" s="87"/>
      <c r="H66" s="82"/>
      <c r="I66" s="11"/>
      <c r="J66" s="87"/>
      <c r="K66" s="82"/>
      <c r="L66" s="11"/>
      <c r="M66" s="87"/>
      <c r="N66" s="23"/>
      <c r="O66" s="90"/>
      <c r="P66" s="73">
        <f t="shared" si="1"/>
        <v>0</v>
      </c>
      <c r="Q66" s="251"/>
    </row>
    <row r="67" spans="1:17" ht="18" hidden="1" customHeight="1">
      <c r="A67" s="381">
        <v>58</v>
      </c>
      <c r="B67" s="382"/>
      <c r="C67" s="118"/>
      <c r="D67" s="102"/>
      <c r="E67" s="86"/>
      <c r="F67" s="23"/>
      <c r="G67" s="87"/>
      <c r="H67" s="82"/>
      <c r="I67" s="11"/>
      <c r="J67" s="87"/>
      <c r="K67" s="82"/>
      <c r="L67" s="11"/>
      <c r="M67" s="87"/>
      <c r="N67" s="23"/>
      <c r="O67" s="90"/>
      <c r="P67" s="73">
        <f t="shared" si="1"/>
        <v>0</v>
      </c>
      <c r="Q67" s="251"/>
    </row>
    <row r="68" spans="1:17" ht="18" hidden="1" customHeight="1">
      <c r="A68" s="381">
        <v>59</v>
      </c>
      <c r="B68" s="382"/>
      <c r="C68" s="118"/>
      <c r="D68" s="102"/>
      <c r="E68" s="86"/>
      <c r="F68" s="23"/>
      <c r="G68" s="87"/>
      <c r="H68" s="82"/>
      <c r="I68" s="11"/>
      <c r="J68" s="87"/>
      <c r="K68" s="82"/>
      <c r="L68" s="11"/>
      <c r="M68" s="87"/>
      <c r="N68" s="23"/>
      <c r="O68" s="90"/>
      <c r="P68" s="73">
        <f t="shared" si="1"/>
        <v>0</v>
      </c>
      <c r="Q68" s="251"/>
    </row>
    <row r="69" spans="1:17" ht="18" hidden="1" customHeight="1">
      <c r="A69" s="381">
        <v>60</v>
      </c>
      <c r="B69" s="382"/>
      <c r="C69" s="118"/>
      <c r="D69" s="102"/>
      <c r="E69" s="86"/>
      <c r="F69" s="23"/>
      <c r="G69" s="87"/>
      <c r="H69" s="82"/>
      <c r="I69" s="11"/>
      <c r="J69" s="87"/>
      <c r="K69" s="82"/>
      <c r="L69" s="11"/>
      <c r="M69" s="87"/>
      <c r="N69" s="23"/>
      <c r="O69" s="90"/>
      <c r="P69" s="73">
        <f t="shared" si="1"/>
        <v>0</v>
      </c>
      <c r="Q69" s="251"/>
    </row>
    <row r="70" spans="1:17" ht="18" hidden="1" customHeight="1">
      <c r="A70" s="381">
        <v>61</v>
      </c>
      <c r="B70" s="382"/>
      <c r="C70" s="118"/>
      <c r="D70" s="102"/>
      <c r="E70" s="86"/>
      <c r="F70" s="23"/>
      <c r="G70" s="87"/>
      <c r="H70" s="82"/>
      <c r="I70" s="11"/>
      <c r="J70" s="87"/>
      <c r="K70" s="82"/>
      <c r="L70" s="11"/>
      <c r="M70" s="87"/>
      <c r="N70" s="23"/>
      <c r="O70" s="90"/>
      <c r="P70" s="73">
        <f t="shared" si="1"/>
        <v>0</v>
      </c>
      <c r="Q70" s="251"/>
    </row>
    <row r="71" spans="1:17" ht="18" hidden="1" customHeight="1">
      <c r="A71" s="381">
        <v>62</v>
      </c>
      <c r="B71" s="382"/>
      <c r="C71" s="118"/>
      <c r="D71" s="102"/>
      <c r="E71" s="86"/>
      <c r="F71" s="23"/>
      <c r="G71" s="87"/>
      <c r="H71" s="82"/>
      <c r="I71" s="11"/>
      <c r="J71" s="87"/>
      <c r="K71" s="82"/>
      <c r="L71" s="11"/>
      <c r="M71" s="87"/>
      <c r="N71" s="23"/>
      <c r="O71" s="90"/>
      <c r="P71" s="73">
        <f t="shared" si="1"/>
        <v>0</v>
      </c>
      <c r="Q71" s="251"/>
    </row>
    <row r="72" spans="1:17" ht="18" hidden="1" customHeight="1">
      <c r="A72" s="381">
        <v>63</v>
      </c>
      <c r="B72" s="382"/>
      <c r="C72" s="118"/>
      <c r="D72" s="102"/>
      <c r="E72" s="86"/>
      <c r="F72" s="23"/>
      <c r="G72" s="87"/>
      <c r="H72" s="82"/>
      <c r="I72" s="11"/>
      <c r="J72" s="87"/>
      <c r="K72" s="82"/>
      <c r="L72" s="11"/>
      <c r="M72" s="87"/>
      <c r="N72" s="23"/>
      <c r="O72" s="90"/>
      <c r="P72" s="73">
        <f t="shared" si="1"/>
        <v>0</v>
      </c>
      <c r="Q72" s="251"/>
    </row>
    <row r="73" spans="1:17" ht="18" hidden="1" customHeight="1">
      <c r="A73" s="381">
        <v>64</v>
      </c>
      <c r="B73" s="382"/>
      <c r="C73" s="118"/>
      <c r="D73" s="102"/>
      <c r="E73" s="86"/>
      <c r="F73" s="23"/>
      <c r="G73" s="87"/>
      <c r="H73" s="82"/>
      <c r="I73" s="11"/>
      <c r="J73" s="87"/>
      <c r="K73" s="82"/>
      <c r="L73" s="11"/>
      <c r="M73" s="87"/>
      <c r="N73" s="23"/>
      <c r="O73" s="90"/>
      <c r="P73" s="73">
        <f t="shared" si="1"/>
        <v>0</v>
      </c>
      <c r="Q73" s="251"/>
    </row>
    <row r="74" spans="1:17" ht="18" hidden="1" customHeight="1">
      <c r="A74" s="381">
        <v>65</v>
      </c>
      <c r="B74" s="382"/>
      <c r="C74" s="118"/>
      <c r="D74" s="102"/>
      <c r="E74" s="86"/>
      <c r="F74" s="23"/>
      <c r="G74" s="87"/>
      <c r="H74" s="82"/>
      <c r="I74" s="11"/>
      <c r="J74" s="87"/>
      <c r="K74" s="82"/>
      <c r="L74" s="11"/>
      <c r="M74" s="87"/>
      <c r="N74" s="23"/>
      <c r="O74" s="90"/>
      <c r="P74" s="73">
        <f t="shared" si="1"/>
        <v>0</v>
      </c>
      <c r="Q74" s="251"/>
    </row>
    <row r="75" spans="1:17" ht="18" hidden="1" customHeight="1">
      <c r="A75" s="381">
        <v>66</v>
      </c>
      <c r="B75" s="382"/>
      <c r="C75" s="118"/>
      <c r="D75" s="102"/>
      <c r="E75" s="86"/>
      <c r="F75" s="23"/>
      <c r="G75" s="87"/>
      <c r="H75" s="82"/>
      <c r="I75" s="11"/>
      <c r="J75" s="87"/>
      <c r="K75" s="82"/>
      <c r="L75" s="11"/>
      <c r="M75" s="87"/>
      <c r="N75" s="23"/>
      <c r="O75" s="90"/>
      <c r="P75" s="73">
        <f t="shared" si="1"/>
        <v>0</v>
      </c>
      <c r="Q75" s="251"/>
    </row>
    <row r="76" spans="1:17" ht="18" hidden="1" customHeight="1">
      <c r="A76" s="381">
        <v>67</v>
      </c>
      <c r="B76" s="382"/>
      <c r="C76" s="118"/>
      <c r="D76" s="102"/>
      <c r="E76" s="86"/>
      <c r="F76" s="23"/>
      <c r="G76" s="87"/>
      <c r="H76" s="82"/>
      <c r="I76" s="11"/>
      <c r="J76" s="87"/>
      <c r="K76" s="82"/>
      <c r="L76" s="11"/>
      <c r="M76" s="87"/>
      <c r="N76" s="23"/>
      <c r="O76" s="90"/>
      <c r="P76" s="73">
        <f t="shared" si="1"/>
        <v>0</v>
      </c>
      <c r="Q76" s="251"/>
    </row>
    <row r="77" spans="1:17" ht="18" hidden="1" customHeight="1">
      <c r="A77" s="381">
        <v>68</v>
      </c>
      <c r="B77" s="382"/>
      <c r="C77" s="118"/>
      <c r="D77" s="102"/>
      <c r="E77" s="86"/>
      <c r="F77" s="23"/>
      <c r="G77" s="87"/>
      <c r="H77" s="82"/>
      <c r="I77" s="11"/>
      <c r="J77" s="87"/>
      <c r="K77" s="82"/>
      <c r="L77" s="11"/>
      <c r="M77" s="87"/>
      <c r="N77" s="23"/>
      <c r="O77" s="90"/>
      <c r="P77" s="73">
        <f t="shared" ref="P77:P109" si="3">IF(F77="",0,INT(SUM(PRODUCT(F77,H77,K77),N77)))</f>
        <v>0</v>
      </c>
      <c r="Q77" s="251"/>
    </row>
    <row r="78" spans="1:17" ht="18" hidden="1" customHeight="1">
      <c r="A78" s="381">
        <v>69</v>
      </c>
      <c r="B78" s="382"/>
      <c r="C78" s="118"/>
      <c r="D78" s="102"/>
      <c r="E78" s="86"/>
      <c r="F78" s="23"/>
      <c r="G78" s="87"/>
      <c r="H78" s="82"/>
      <c r="I78" s="11"/>
      <c r="J78" s="87"/>
      <c r="K78" s="82"/>
      <c r="L78" s="11"/>
      <c r="M78" s="87"/>
      <c r="N78" s="23"/>
      <c r="O78" s="90"/>
      <c r="P78" s="73">
        <f t="shared" si="3"/>
        <v>0</v>
      </c>
      <c r="Q78" s="251"/>
    </row>
    <row r="79" spans="1:17" ht="18" hidden="1" customHeight="1">
      <c r="A79" s="381">
        <v>70</v>
      </c>
      <c r="B79" s="382"/>
      <c r="C79" s="118"/>
      <c r="D79" s="102"/>
      <c r="E79" s="86"/>
      <c r="F79" s="23"/>
      <c r="G79" s="87"/>
      <c r="H79" s="82"/>
      <c r="I79" s="11"/>
      <c r="J79" s="87"/>
      <c r="K79" s="82"/>
      <c r="L79" s="11"/>
      <c r="M79" s="87"/>
      <c r="N79" s="23"/>
      <c r="O79" s="90"/>
      <c r="P79" s="73">
        <f t="shared" si="3"/>
        <v>0</v>
      </c>
      <c r="Q79" s="251"/>
    </row>
    <row r="80" spans="1:17" ht="18" hidden="1" customHeight="1">
      <c r="A80" s="381">
        <v>71</v>
      </c>
      <c r="B80" s="382"/>
      <c r="C80" s="118"/>
      <c r="D80" s="102"/>
      <c r="E80" s="86"/>
      <c r="F80" s="23"/>
      <c r="G80" s="87"/>
      <c r="H80" s="82"/>
      <c r="I80" s="11"/>
      <c r="J80" s="87"/>
      <c r="K80" s="82"/>
      <c r="L80" s="11"/>
      <c r="M80" s="87"/>
      <c r="N80" s="23"/>
      <c r="O80" s="90"/>
      <c r="P80" s="73">
        <f t="shared" si="3"/>
        <v>0</v>
      </c>
      <c r="Q80" s="251"/>
    </row>
    <row r="81" spans="1:23" ht="18" hidden="1" customHeight="1">
      <c r="A81" s="381">
        <v>72</v>
      </c>
      <c r="B81" s="382"/>
      <c r="C81" s="118"/>
      <c r="D81" s="102"/>
      <c r="E81" s="86"/>
      <c r="F81" s="23"/>
      <c r="G81" s="87"/>
      <c r="H81" s="82"/>
      <c r="I81" s="11"/>
      <c r="J81" s="87"/>
      <c r="K81" s="82"/>
      <c r="L81" s="11"/>
      <c r="M81" s="87"/>
      <c r="N81" s="23"/>
      <c r="O81" s="90"/>
      <c r="P81" s="73">
        <f t="shared" si="3"/>
        <v>0</v>
      </c>
      <c r="Q81" s="251"/>
    </row>
    <row r="82" spans="1:23" ht="18" hidden="1" customHeight="1">
      <c r="A82" s="381">
        <v>73</v>
      </c>
      <c r="B82" s="382"/>
      <c r="C82" s="118"/>
      <c r="D82" s="102"/>
      <c r="E82" s="86"/>
      <c r="F82" s="23"/>
      <c r="G82" s="87"/>
      <c r="H82" s="82"/>
      <c r="I82" s="11"/>
      <c r="J82" s="87"/>
      <c r="K82" s="82"/>
      <c r="L82" s="11"/>
      <c r="M82" s="87"/>
      <c r="N82" s="23"/>
      <c r="O82" s="90"/>
      <c r="P82" s="73">
        <f t="shared" si="3"/>
        <v>0</v>
      </c>
      <c r="Q82" s="251"/>
    </row>
    <row r="83" spans="1:23" ht="18" hidden="1" customHeight="1">
      <c r="A83" s="381">
        <v>74</v>
      </c>
      <c r="B83" s="382"/>
      <c r="C83" s="118"/>
      <c r="D83" s="102"/>
      <c r="E83" s="86"/>
      <c r="F83" s="23"/>
      <c r="G83" s="87"/>
      <c r="H83" s="82"/>
      <c r="I83" s="11"/>
      <c r="J83" s="87"/>
      <c r="K83" s="82"/>
      <c r="L83" s="11"/>
      <c r="M83" s="87"/>
      <c r="N83" s="23"/>
      <c r="O83" s="90"/>
      <c r="P83" s="73">
        <f t="shared" si="3"/>
        <v>0</v>
      </c>
      <c r="Q83" s="251"/>
    </row>
    <row r="84" spans="1:23" ht="18" hidden="1" customHeight="1">
      <c r="A84" s="381">
        <v>75</v>
      </c>
      <c r="B84" s="382"/>
      <c r="C84" s="118"/>
      <c r="D84" s="102"/>
      <c r="E84" s="86"/>
      <c r="F84" s="23"/>
      <c r="G84" s="87"/>
      <c r="H84" s="82"/>
      <c r="I84" s="11"/>
      <c r="J84" s="87"/>
      <c r="K84" s="82"/>
      <c r="L84" s="11"/>
      <c r="M84" s="87"/>
      <c r="N84" s="23"/>
      <c r="O84" s="90"/>
      <c r="P84" s="73">
        <f t="shared" si="3"/>
        <v>0</v>
      </c>
      <c r="Q84" s="251"/>
    </row>
    <row r="85" spans="1:23" ht="18" hidden="1" customHeight="1">
      <c r="A85" s="381">
        <v>76</v>
      </c>
      <c r="B85" s="382"/>
      <c r="C85" s="118"/>
      <c r="D85" s="102"/>
      <c r="E85" s="86"/>
      <c r="F85" s="23"/>
      <c r="G85" s="87"/>
      <c r="H85" s="82"/>
      <c r="I85" s="11"/>
      <c r="J85" s="87"/>
      <c r="K85" s="82"/>
      <c r="L85" s="11"/>
      <c r="M85" s="87"/>
      <c r="N85" s="23"/>
      <c r="O85" s="90"/>
      <c r="P85" s="73">
        <f t="shared" si="3"/>
        <v>0</v>
      </c>
      <c r="Q85" s="251"/>
    </row>
    <row r="86" spans="1:23" ht="18" hidden="1" customHeight="1">
      <c r="A86" s="381">
        <v>77</v>
      </c>
      <c r="B86" s="382"/>
      <c r="C86" s="118"/>
      <c r="D86" s="102"/>
      <c r="E86" s="86"/>
      <c r="F86" s="23"/>
      <c r="G86" s="87"/>
      <c r="H86" s="82"/>
      <c r="I86" s="11"/>
      <c r="J86" s="87"/>
      <c r="K86" s="82"/>
      <c r="L86" s="11"/>
      <c r="M86" s="87"/>
      <c r="N86" s="23"/>
      <c r="O86" s="90"/>
      <c r="P86" s="73">
        <f t="shared" si="3"/>
        <v>0</v>
      </c>
      <c r="Q86" s="251"/>
      <c r="V86" s="2"/>
      <c r="W86" s="4"/>
    </row>
    <row r="87" spans="1:23" ht="18" hidden="1" customHeight="1">
      <c r="A87" s="381">
        <v>78</v>
      </c>
      <c r="B87" s="382"/>
      <c r="C87" s="118"/>
      <c r="D87" s="102"/>
      <c r="E87" s="86"/>
      <c r="F87" s="23"/>
      <c r="G87" s="87"/>
      <c r="H87" s="82"/>
      <c r="I87" s="11"/>
      <c r="J87" s="87"/>
      <c r="K87" s="82"/>
      <c r="L87" s="11"/>
      <c r="M87" s="87"/>
      <c r="N87" s="23"/>
      <c r="O87" s="90"/>
      <c r="P87" s="73">
        <f t="shared" si="3"/>
        <v>0</v>
      </c>
      <c r="Q87" s="251"/>
      <c r="V87" s="2"/>
      <c r="W87" s="4"/>
    </row>
    <row r="88" spans="1:23" ht="18" hidden="1" customHeight="1">
      <c r="A88" s="381">
        <v>79</v>
      </c>
      <c r="B88" s="382"/>
      <c r="C88" s="118"/>
      <c r="D88" s="102"/>
      <c r="E88" s="86"/>
      <c r="F88" s="23"/>
      <c r="G88" s="87"/>
      <c r="H88" s="82"/>
      <c r="I88" s="11"/>
      <c r="J88" s="87"/>
      <c r="K88" s="82"/>
      <c r="L88" s="11"/>
      <c r="M88" s="87"/>
      <c r="N88" s="23"/>
      <c r="O88" s="90"/>
      <c r="P88" s="73">
        <f t="shared" si="3"/>
        <v>0</v>
      </c>
      <c r="Q88" s="251"/>
    </row>
    <row r="89" spans="1:23" ht="18" hidden="1" customHeight="1">
      <c r="A89" s="381">
        <v>80</v>
      </c>
      <c r="B89" s="382"/>
      <c r="C89" s="118"/>
      <c r="D89" s="102"/>
      <c r="E89" s="86"/>
      <c r="F89" s="23"/>
      <c r="G89" s="87"/>
      <c r="H89" s="82"/>
      <c r="I89" s="11"/>
      <c r="J89" s="87"/>
      <c r="K89" s="82"/>
      <c r="L89" s="11"/>
      <c r="M89" s="87"/>
      <c r="N89" s="23"/>
      <c r="O89" s="90"/>
      <c r="P89" s="73">
        <f t="shared" si="3"/>
        <v>0</v>
      </c>
      <c r="Q89" s="251"/>
    </row>
    <row r="90" spans="1:23" ht="18" hidden="1" customHeight="1">
      <c r="A90" s="381">
        <v>81</v>
      </c>
      <c r="B90" s="382"/>
      <c r="C90" s="118"/>
      <c r="D90" s="102"/>
      <c r="E90" s="86"/>
      <c r="F90" s="23"/>
      <c r="G90" s="87"/>
      <c r="H90" s="82"/>
      <c r="I90" s="11"/>
      <c r="J90" s="87"/>
      <c r="K90" s="82"/>
      <c r="L90" s="11"/>
      <c r="M90" s="87"/>
      <c r="N90" s="23"/>
      <c r="O90" s="90"/>
      <c r="P90" s="73">
        <f t="shared" si="3"/>
        <v>0</v>
      </c>
      <c r="Q90" s="251"/>
    </row>
    <row r="91" spans="1:23" ht="18" hidden="1" customHeight="1">
      <c r="A91" s="381">
        <v>82</v>
      </c>
      <c r="B91" s="382"/>
      <c r="C91" s="118"/>
      <c r="D91" s="102"/>
      <c r="E91" s="86"/>
      <c r="F91" s="23"/>
      <c r="G91" s="87"/>
      <c r="H91" s="82"/>
      <c r="I91" s="11"/>
      <c r="J91" s="87"/>
      <c r="K91" s="82"/>
      <c r="L91" s="11"/>
      <c r="M91" s="87"/>
      <c r="N91" s="23"/>
      <c r="O91" s="90"/>
      <c r="P91" s="73">
        <f t="shared" si="3"/>
        <v>0</v>
      </c>
      <c r="Q91" s="251"/>
      <c r="U91" s="35"/>
      <c r="V91" s="36"/>
      <c r="W91" s="35"/>
    </row>
    <row r="92" spans="1:23" ht="18" hidden="1" customHeight="1">
      <c r="A92" s="381">
        <v>83</v>
      </c>
      <c r="B92" s="382"/>
      <c r="C92" s="118"/>
      <c r="D92" s="102"/>
      <c r="E92" s="86"/>
      <c r="F92" s="23"/>
      <c r="G92" s="87"/>
      <c r="H92" s="82"/>
      <c r="I92" s="11"/>
      <c r="J92" s="87"/>
      <c r="K92" s="82"/>
      <c r="L92" s="11"/>
      <c r="M92" s="87"/>
      <c r="N92" s="23"/>
      <c r="O92" s="90"/>
      <c r="P92" s="73">
        <f t="shared" si="3"/>
        <v>0</v>
      </c>
      <c r="Q92" s="251"/>
    </row>
    <row r="93" spans="1:23" ht="18" hidden="1" customHeight="1">
      <c r="A93" s="381">
        <v>84</v>
      </c>
      <c r="B93" s="382"/>
      <c r="C93" s="118"/>
      <c r="D93" s="102"/>
      <c r="E93" s="86"/>
      <c r="F93" s="23"/>
      <c r="G93" s="87"/>
      <c r="H93" s="82"/>
      <c r="I93" s="11"/>
      <c r="J93" s="87"/>
      <c r="K93" s="82"/>
      <c r="L93" s="11"/>
      <c r="M93" s="87"/>
      <c r="N93" s="23"/>
      <c r="O93" s="90"/>
      <c r="P93" s="73">
        <f t="shared" si="3"/>
        <v>0</v>
      </c>
      <c r="Q93" s="251"/>
    </row>
    <row r="94" spans="1:23" ht="18" hidden="1" customHeight="1">
      <c r="A94" s="381">
        <v>85</v>
      </c>
      <c r="B94" s="382"/>
      <c r="C94" s="118"/>
      <c r="D94" s="102"/>
      <c r="E94" s="86"/>
      <c r="F94" s="23"/>
      <c r="G94" s="87"/>
      <c r="H94" s="82"/>
      <c r="I94" s="11"/>
      <c r="J94" s="87"/>
      <c r="K94" s="82"/>
      <c r="L94" s="11"/>
      <c r="M94" s="87"/>
      <c r="N94" s="23"/>
      <c r="O94" s="90"/>
      <c r="P94" s="73">
        <f t="shared" si="3"/>
        <v>0</v>
      </c>
      <c r="Q94" s="251"/>
    </row>
    <row r="95" spans="1:23" ht="18" hidden="1" customHeight="1">
      <c r="A95" s="381">
        <v>86</v>
      </c>
      <c r="B95" s="382"/>
      <c r="C95" s="118"/>
      <c r="D95" s="102"/>
      <c r="E95" s="86"/>
      <c r="F95" s="23"/>
      <c r="G95" s="87"/>
      <c r="H95" s="82"/>
      <c r="I95" s="11"/>
      <c r="J95" s="87"/>
      <c r="K95" s="82"/>
      <c r="L95" s="11"/>
      <c r="M95" s="87"/>
      <c r="N95" s="23"/>
      <c r="O95" s="90"/>
      <c r="P95" s="73">
        <f t="shared" si="3"/>
        <v>0</v>
      </c>
      <c r="Q95" s="251"/>
    </row>
    <row r="96" spans="1:23" ht="18" hidden="1" customHeight="1">
      <c r="A96" s="381">
        <v>87</v>
      </c>
      <c r="B96" s="382"/>
      <c r="C96" s="118"/>
      <c r="D96" s="102"/>
      <c r="E96" s="86"/>
      <c r="F96" s="23"/>
      <c r="G96" s="87"/>
      <c r="H96" s="82"/>
      <c r="I96" s="11"/>
      <c r="J96" s="87"/>
      <c r="K96" s="82"/>
      <c r="L96" s="11"/>
      <c r="M96" s="87"/>
      <c r="N96" s="23"/>
      <c r="O96" s="90"/>
      <c r="P96" s="73">
        <f t="shared" si="3"/>
        <v>0</v>
      </c>
      <c r="Q96" s="251"/>
    </row>
    <row r="97" spans="1:22" ht="18" hidden="1" customHeight="1">
      <c r="A97" s="381">
        <v>88</v>
      </c>
      <c r="B97" s="382"/>
      <c r="C97" s="118"/>
      <c r="D97" s="102"/>
      <c r="E97" s="86"/>
      <c r="F97" s="23"/>
      <c r="G97" s="87"/>
      <c r="H97" s="82"/>
      <c r="I97" s="11"/>
      <c r="J97" s="87"/>
      <c r="K97" s="82"/>
      <c r="L97" s="11"/>
      <c r="M97" s="87"/>
      <c r="N97" s="23"/>
      <c r="O97" s="90"/>
      <c r="P97" s="73">
        <f t="shared" si="3"/>
        <v>0</v>
      </c>
      <c r="Q97" s="251"/>
    </row>
    <row r="98" spans="1:22" ht="18" hidden="1" customHeight="1">
      <c r="A98" s="381">
        <v>89</v>
      </c>
      <c r="B98" s="382"/>
      <c r="C98" s="118"/>
      <c r="D98" s="102"/>
      <c r="E98" s="86"/>
      <c r="F98" s="23"/>
      <c r="G98" s="87"/>
      <c r="H98" s="82"/>
      <c r="I98" s="11"/>
      <c r="J98" s="87"/>
      <c r="K98" s="82"/>
      <c r="L98" s="11"/>
      <c r="M98" s="87"/>
      <c r="N98" s="23"/>
      <c r="O98" s="90"/>
      <c r="P98" s="73">
        <f t="shared" si="3"/>
        <v>0</v>
      </c>
      <c r="Q98" s="251"/>
    </row>
    <row r="99" spans="1:22" ht="18" hidden="1" customHeight="1">
      <c r="A99" s="381">
        <v>90</v>
      </c>
      <c r="B99" s="382"/>
      <c r="C99" s="118"/>
      <c r="D99" s="102"/>
      <c r="E99" s="86"/>
      <c r="F99" s="23"/>
      <c r="G99" s="87"/>
      <c r="H99" s="82"/>
      <c r="I99" s="11"/>
      <c r="J99" s="87"/>
      <c r="K99" s="82"/>
      <c r="L99" s="11"/>
      <c r="M99" s="87"/>
      <c r="N99" s="23"/>
      <c r="O99" s="90"/>
      <c r="P99" s="73">
        <f t="shared" si="3"/>
        <v>0</v>
      </c>
      <c r="Q99" s="251"/>
    </row>
    <row r="100" spans="1:22" ht="18" hidden="1" customHeight="1">
      <c r="A100" s="381">
        <v>91</v>
      </c>
      <c r="B100" s="382"/>
      <c r="C100" s="118"/>
      <c r="D100" s="102"/>
      <c r="E100" s="86"/>
      <c r="F100" s="23"/>
      <c r="G100" s="87"/>
      <c r="H100" s="82"/>
      <c r="I100" s="11"/>
      <c r="J100" s="87"/>
      <c r="K100" s="82"/>
      <c r="L100" s="11"/>
      <c r="M100" s="87"/>
      <c r="N100" s="23"/>
      <c r="O100" s="90"/>
      <c r="P100" s="73">
        <f t="shared" si="3"/>
        <v>0</v>
      </c>
      <c r="Q100" s="251"/>
      <c r="U100" s="4"/>
      <c r="V100" s="2"/>
    </row>
    <row r="101" spans="1:22" ht="18" hidden="1" customHeight="1">
      <c r="A101" s="381">
        <v>92</v>
      </c>
      <c r="B101" s="382"/>
      <c r="C101" s="118"/>
      <c r="D101" s="102"/>
      <c r="E101" s="86"/>
      <c r="F101" s="23"/>
      <c r="G101" s="87"/>
      <c r="H101" s="82"/>
      <c r="I101" s="11"/>
      <c r="J101" s="87"/>
      <c r="K101" s="82"/>
      <c r="L101" s="11"/>
      <c r="M101" s="87"/>
      <c r="N101" s="23"/>
      <c r="O101" s="90"/>
      <c r="P101" s="73">
        <f t="shared" si="3"/>
        <v>0</v>
      </c>
      <c r="Q101" s="251"/>
      <c r="U101" s="4"/>
      <c r="V101" s="2"/>
    </row>
    <row r="102" spans="1:22" ht="18" hidden="1" customHeight="1">
      <c r="A102" s="381">
        <v>93</v>
      </c>
      <c r="B102" s="382"/>
      <c r="C102" s="118"/>
      <c r="D102" s="102"/>
      <c r="E102" s="86"/>
      <c r="F102" s="23"/>
      <c r="G102" s="87"/>
      <c r="H102" s="82"/>
      <c r="I102" s="11"/>
      <c r="J102" s="87"/>
      <c r="K102" s="82"/>
      <c r="L102" s="11"/>
      <c r="M102" s="87"/>
      <c r="N102" s="23"/>
      <c r="O102" s="90"/>
      <c r="P102" s="73">
        <f t="shared" si="3"/>
        <v>0</v>
      </c>
      <c r="Q102" s="251"/>
      <c r="U102" s="4"/>
      <c r="V102" s="2"/>
    </row>
    <row r="103" spans="1:22" ht="18" hidden="1" customHeight="1">
      <c r="A103" s="381">
        <v>94</v>
      </c>
      <c r="B103" s="382"/>
      <c r="C103" s="118"/>
      <c r="D103" s="102"/>
      <c r="E103" s="86"/>
      <c r="F103" s="23"/>
      <c r="G103" s="87"/>
      <c r="H103" s="82"/>
      <c r="I103" s="11"/>
      <c r="J103" s="87"/>
      <c r="K103" s="82"/>
      <c r="L103" s="11"/>
      <c r="M103" s="87"/>
      <c r="N103" s="23"/>
      <c r="O103" s="90"/>
      <c r="P103" s="73">
        <f t="shared" si="3"/>
        <v>0</v>
      </c>
      <c r="Q103" s="251"/>
      <c r="U103" s="4"/>
      <c r="V103" s="2"/>
    </row>
    <row r="104" spans="1:22" ht="18" hidden="1" customHeight="1">
      <c r="A104" s="381">
        <v>95</v>
      </c>
      <c r="B104" s="382"/>
      <c r="C104" s="118"/>
      <c r="D104" s="102"/>
      <c r="E104" s="86"/>
      <c r="F104" s="23"/>
      <c r="G104" s="87"/>
      <c r="H104" s="82"/>
      <c r="I104" s="11"/>
      <c r="J104" s="87"/>
      <c r="K104" s="82"/>
      <c r="L104" s="11"/>
      <c r="M104" s="87"/>
      <c r="N104" s="23"/>
      <c r="O104" s="90"/>
      <c r="P104" s="73">
        <f t="shared" si="3"/>
        <v>0</v>
      </c>
      <c r="Q104" s="251"/>
      <c r="U104" s="4"/>
      <c r="V104" s="2"/>
    </row>
    <row r="105" spans="1:22" ht="18" hidden="1" customHeight="1">
      <c r="A105" s="381">
        <v>96</v>
      </c>
      <c r="B105" s="382"/>
      <c r="C105" s="118"/>
      <c r="D105" s="102"/>
      <c r="E105" s="86"/>
      <c r="F105" s="23"/>
      <c r="G105" s="87"/>
      <c r="H105" s="82"/>
      <c r="I105" s="11"/>
      <c r="J105" s="87"/>
      <c r="K105" s="82"/>
      <c r="L105" s="11"/>
      <c r="M105" s="87"/>
      <c r="N105" s="23"/>
      <c r="O105" s="90"/>
      <c r="P105" s="73">
        <f t="shared" si="3"/>
        <v>0</v>
      </c>
      <c r="Q105" s="251"/>
      <c r="U105" s="4"/>
      <c r="V105" s="2"/>
    </row>
    <row r="106" spans="1:22" ht="18" hidden="1" customHeight="1">
      <c r="A106" s="381">
        <v>97</v>
      </c>
      <c r="B106" s="382"/>
      <c r="C106" s="118"/>
      <c r="D106" s="102"/>
      <c r="E106" s="86"/>
      <c r="F106" s="23"/>
      <c r="G106" s="87"/>
      <c r="H106" s="82"/>
      <c r="I106" s="11"/>
      <c r="J106" s="87"/>
      <c r="K106" s="82"/>
      <c r="L106" s="11"/>
      <c r="M106" s="87"/>
      <c r="N106" s="23"/>
      <c r="O106" s="90"/>
      <c r="P106" s="73">
        <f t="shared" si="3"/>
        <v>0</v>
      </c>
      <c r="Q106" s="251"/>
      <c r="U106" s="4"/>
      <c r="V106" s="2"/>
    </row>
    <row r="107" spans="1:22" ht="18" hidden="1" customHeight="1">
      <c r="A107" s="381">
        <v>98</v>
      </c>
      <c r="B107" s="382"/>
      <c r="C107" s="118"/>
      <c r="D107" s="102"/>
      <c r="E107" s="86"/>
      <c r="F107" s="23"/>
      <c r="G107" s="87"/>
      <c r="H107" s="82"/>
      <c r="I107" s="11"/>
      <c r="J107" s="87"/>
      <c r="K107" s="82"/>
      <c r="L107" s="11"/>
      <c r="M107" s="87"/>
      <c r="N107" s="23"/>
      <c r="O107" s="90"/>
      <c r="P107" s="73">
        <f t="shared" si="3"/>
        <v>0</v>
      </c>
      <c r="Q107" s="251"/>
      <c r="U107" s="4"/>
      <c r="V107" s="2"/>
    </row>
    <row r="108" spans="1:22" ht="18" hidden="1" customHeight="1">
      <c r="A108" s="381">
        <v>99</v>
      </c>
      <c r="B108" s="382"/>
      <c r="C108" s="118"/>
      <c r="D108" s="102"/>
      <c r="E108" s="86"/>
      <c r="F108" s="23"/>
      <c r="G108" s="87"/>
      <c r="H108" s="82"/>
      <c r="I108" s="11"/>
      <c r="J108" s="87"/>
      <c r="K108" s="82"/>
      <c r="L108" s="11"/>
      <c r="M108" s="87"/>
      <c r="N108" s="23"/>
      <c r="O108" s="90"/>
      <c r="P108" s="73">
        <f t="shared" si="3"/>
        <v>0</v>
      </c>
      <c r="Q108" s="251"/>
      <c r="U108" s="4"/>
      <c r="V108" s="2"/>
    </row>
    <row r="109" spans="1:22" ht="18" hidden="1" customHeight="1">
      <c r="A109" s="385">
        <v>100</v>
      </c>
      <c r="B109" s="386"/>
      <c r="C109" s="124"/>
      <c r="D109" s="166"/>
      <c r="E109" s="167"/>
      <c r="F109" s="24"/>
      <c r="G109" s="95"/>
      <c r="H109" s="84"/>
      <c r="I109" s="19"/>
      <c r="J109" s="95"/>
      <c r="K109" s="84"/>
      <c r="L109" s="19"/>
      <c r="M109" s="95"/>
      <c r="N109" s="24"/>
      <c r="O109" s="97"/>
      <c r="P109" s="168">
        <f t="shared" si="3"/>
        <v>0</v>
      </c>
      <c r="Q109" s="251"/>
      <c r="U109" s="4"/>
      <c r="V109" s="2"/>
    </row>
    <row r="110" spans="1:22" ht="15.6" customHeight="1">
      <c r="A110" s="41"/>
      <c r="B110" s="41"/>
      <c r="C110" s="42"/>
      <c r="D110" s="42"/>
      <c r="E110" s="42"/>
      <c r="F110" s="42"/>
      <c r="G110" s="42"/>
      <c r="H110" s="42"/>
      <c r="I110" s="42"/>
      <c r="J110" s="42"/>
      <c r="K110" s="42"/>
      <c r="L110" s="42"/>
      <c r="M110" s="42"/>
      <c r="N110" s="42"/>
      <c r="O110" s="42"/>
      <c r="P110" s="42"/>
      <c r="U110" s="4"/>
      <c r="V110" s="2"/>
    </row>
    <row r="111" spans="1:22" ht="19.5" customHeight="1">
      <c r="U111" s="4"/>
      <c r="V111" s="2"/>
    </row>
    <row r="112" spans="1:22" ht="19.5" customHeight="1">
      <c r="U112" s="4"/>
      <c r="V112" s="2"/>
    </row>
    <row r="113" spans="8:22" ht="19.5" customHeight="1">
      <c r="U113" s="4"/>
      <c r="V113" s="2"/>
    </row>
    <row r="114" spans="8:22" ht="19.5" customHeight="1">
      <c r="U114" s="4"/>
      <c r="V114" s="2"/>
    </row>
    <row r="115" spans="8:22" ht="19.5" customHeight="1">
      <c r="H115"/>
      <c r="I115"/>
      <c r="J115"/>
      <c r="K115"/>
      <c r="L115"/>
      <c r="M115"/>
      <c r="N115"/>
      <c r="U115" s="4"/>
      <c r="V115" s="2"/>
    </row>
    <row r="116" spans="8:22" ht="20.100000000000001" customHeight="1">
      <c r="H116"/>
      <c r="I116"/>
      <c r="J116"/>
      <c r="K116"/>
      <c r="L116"/>
      <c r="M116"/>
      <c r="N116"/>
      <c r="U116" s="4"/>
      <c r="V116" s="2"/>
    </row>
    <row r="117" spans="8:22" ht="20.100000000000001" customHeight="1">
      <c r="H117"/>
      <c r="I117"/>
      <c r="J117"/>
      <c r="K117"/>
      <c r="L117"/>
      <c r="M117"/>
      <c r="N117"/>
      <c r="U117" s="4"/>
      <c r="V117" s="2"/>
    </row>
    <row r="118" spans="8:22" ht="20.100000000000001" customHeight="1">
      <c r="H118"/>
      <c r="I118"/>
      <c r="J118"/>
      <c r="K118"/>
      <c r="L118"/>
      <c r="M118"/>
      <c r="N118"/>
      <c r="U118" s="4"/>
      <c r="V118" s="2"/>
    </row>
    <row r="119" spans="8:22" ht="20.100000000000001" customHeight="1">
      <c r="H119"/>
      <c r="I119"/>
      <c r="J119"/>
      <c r="K119"/>
      <c r="L119"/>
      <c r="M119"/>
      <c r="N119"/>
    </row>
    <row r="120" spans="8:22" ht="20.100000000000001" customHeight="1">
      <c r="H120"/>
      <c r="I120"/>
      <c r="J120"/>
      <c r="K120"/>
      <c r="L120"/>
      <c r="M120"/>
      <c r="N120"/>
    </row>
    <row r="121" spans="8:22" ht="20.100000000000001" customHeight="1">
      <c r="H121"/>
      <c r="I121"/>
      <c r="J121"/>
      <c r="K121"/>
      <c r="L121"/>
      <c r="M121"/>
      <c r="N121"/>
    </row>
    <row r="122" spans="8:22" ht="20.100000000000001" customHeight="1">
      <c r="H122"/>
      <c r="I122"/>
      <c r="J122"/>
      <c r="K122"/>
      <c r="L122"/>
      <c r="M122"/>
      <c r="N122"/>
    </row>
    <row r="123" spans="8:22" ht="20.100000000000001" customHeight="1">
      <c r="H123"/>
      <c r="I123"/>
      <c r="J123"/>
      <c r="K123"/>
      <c r="L123"/>
      <c r="M123"/>
      <c r="N123"/>
    </row>
    <row r="124" spans="8:22" ht="20.100000000000001" customHeight="1">
      <c r="H124"/>
      <c r="I124"/>
      <c r="J124"/>
      <c r="K124"/>
      <c r="L124"/>
      <c r="M124"/>
      <c r="N124"/>
    </row>
    <row r="125" spans="8:22" ht="20.100000000000001" customHeight="1">
      <c r="H125"/>
      <c r="I125"/>
      <c r="J125"/>
      <c r="K125"/>
      <c r="L125"/>
      <c r="M125"/>
      <c r="N125"/>
    </row>
    <row r="126" spans="8:22" ht="20.100000000000001" customHeight="1">
      <c r="H126"/>
      <c r="I126"/>
      <c r="J126"/>
      <c r="K126"/>
      <c r="L126"/>
      <c r="M126"/>
      <c r="N126"/>
    </row>
    <row r="127" spans="8:22" ht="20.100000000000001" customHeight="1">
      <c r="H127"/>
      <c r="I127"/>
      <c r="J127"/>
      <c r="K127"/>
      <c r="L127"/>
      <c r="M127"/>
      <c r="N127"/>
    </row>
    <row r="128" spans="8:22" ht="20.100000000000001" customHeight="1">
      <c r="H128"/>
      <c r="I128"/>
      <c r="J128"/>
      <c r="K128"/>
      <c r="L128"/>
      <c r="M128"/>
      <c r="N128"/>
    </row>
    <row r="129" spans="8:14" ht="20.100000000000001" customHeight="1">
      <c r="H129"/>
      <c r="I129"/>
      <c r="J129"/>
      <c r="K129"/>
      <c r="L129"/>
      <c r="M129"/>
      <c r="N129"/>
    </row>
    <row r="130" spans="8:14" ht="20.100000000000001" customHeight="1">
      <c r="H130"/>
      <c r="I130"/>
      <c r="J130"/>
      <c r="K130"/>
      <c r="L130"/>
      <c r="M130"/>
      <c r="N130"/>
    </row>
    <row r="131" spans="8:14" ht="20.100000000000001" customHeight="1">
      <c r="H131"/>
      <c r="I131"/>
      <c r="J131"/>
      <c r="K131"/>
      <c r="L131"/>
      <c r="M131"/>
      <c r="N131"/>
    </row>
    <row r="132" spans="8:14" ht="20.100000000000001" customHeight="1">
      <c r="H132"/>
      <c r="I132"/>
      <c r="J132"/>
      <c r="K132"/>
      <c r="L132"/>
      <c r="M132"/>
      <c r="N132"/>
    </row>
    <row r="133" spans="8:14" ht="20.100000000000001" customHeight="1">
      <c r="H133"/>
      <c r="I133"/>
      <c r="J133"/>
      <c r="K133"/>
      <c r="L133"/>
      <c r="M133"/>
      <c r="N133"/>
    </row>
    <row r="134" spans="8:14" ht="20.100000000000001" customHeight="1">
      <c r="H134"/>
      <c r="I134"/>
      <c r="J134"/>
      <c r="K134"/>
      <c r="L134"/>
      <c r="M134"/>
      <c r="N134"/>
    </row>
    <row r="135" spans="8:14" ht="20.100000000000001" customHeight="1">
      <c r="H135"/>
      <c r="I135"/>
      <c r="J135"/>
      <c r="K135"/>
      <c r="L135"/>
      <c r="M135"/>
      <c r="N135"/>
    </row>
    <row r="136" spans="8:14" ht="20.100000000000001" customHeight="1">
      <c r="H136"/>
      <c r="I136"/>
      <c r="J136"/>
      <c r="K136"/>
      <c r="L136"/>
      <c r="M136"/>
      <c r="N136"/>
    </row>
    <row r="137" spans="8:14" ht="20.100000000000001" customHeight="1">
      <c r="H137"/>
      <c r="I137"/>
      <c r="J137"/>
      <c r="K137"/>
      <c r="L137"/>
      <c r="M137"/>
      <c r="N137"/>
    </row>
    <row r="138" spans="8:14" ht="20.100000000000001" customHeight="1">
      <c r="H138"/>
      <c r="I138"/>
      <c r="J138"/>
      <c r="K138"/>
      <c r="L138"/>
      <c r="M138"/>
      <c r="N138"/>
    </row>
    <row r="139" spans="8:14" ht="20.100000000000001" customHeight="1">
      <c r="H139"/>
      <c r="I139"/>
      <c r="J139"/>
      <c r="K139"/>
      <c r="L139"/>
      <c r="M139"/>
      <c r="N139"/>
    </row>
    <row r="140" spans="8:14" ht="20.100000000000001" customHeight="1">
      <c r="H140"/>
      <c r="I140"/>
      <c r="J140"/>
      <c r="K140"/>
      <c r="L140"/>
      <c r="M140"/>
      <c r="N140"/>
    </row>
    <row r="141" spans="8:14" ht="20.100000000000001" customHeight="1">
      <c r="H141"/>
      <c r="I141"/>
      <c r="J141"/>
      <c r="K141"/>
      <c r="L141"/>
      <c r="M141"/>
      <c r="N141"/>
    </row>
    <row r="142" spans="8:14" ht="20.100000000000001" customHeight="1">
      <c r="H142"/>
      <c r="I142"/>
      <c r="J142"/>
      <c r="K142"/>
      <c r="L142"/>
      <c r="M142"/>
      <c r="N142"/>
    </row>
  </sheetData>
  <mergeCells count="117">
    <mergeCell ref="A104:B104"/>
    <mergeCell ref="A105:B105"/>
    <mergeCell ref="A106:B106"/>
    <mergeCell ref="A107:B107"/>
    <mergeCell ref="A108:B108"/>
    <mergeCell ref="A109:B109"/>
    <mergeCell ref="A98:B98"/>
    <mergeCell ref="A99:B99"/>
    <mergeCell ref="A100:B100"/>
    <mergeCell ref="A101:B101"/>
    <mergeCell ref="A102:B102"/>
    <mergeCell ref="A103:B103"/>
    <mergeCell ref="A92:B92"/>
    <mergeCell ref="A93:B93"/>
    <mergeCell ref="A94:B94"/>
    <mergeCell ref="A95:B95"/>
    <mergeCell ref="A96:B96"/>
    <mergeCell ref="A97:B97"/>
    <mergeCell ref="A86:B86"/>
    <mergeCell ref="A87:B87"/>
    <mergeCell ref="A88:B88"/>
    <mergeCell ref="A89:B89"/>
    <mergeCell ref="A90:B90"/>
    <mergeCell ref="A91:B91"/>
    <mergeCell ref="A80:B80"/>
    <mergeCell ref="A81:B81"/>
    <mergeCell ref="A82:B82"/>
    <mergeCell ref="A83:B83"/>
    <mergeCell ref="A84:B84"/>
    <mergeCell ref="A85:B85"/>
    <mergeCell ref="A74:B74"/>
    <mergeCell ref="A75:B75"/>
    <mergeCell ref="A76:B76"/>
    <mergeCell ref="A77:B77"/>
    <mergeCell ref="A78:B78"/>
    <mergeCell ref="A79:B79"/>
    <mergeCell ref="A70:B70"/>
    <mergeCell ref="A71:B71"/>
    <mergeCell ref="A72:B72"/>
    <mergeCell ref="A73:B73"/>
    <mergeCell ref="A62:B62"/>
    <mergeCell ref="A63:B63"/>
    <mergeCell ref="A64:B64"/>
    <mergeCell ref="A65:B65"/>
    <mergeCell ref="A66:B66"/>
    <mergeCell ref="A67:B67"/>
    <mergeCell ref="A40:B40"/>
    <mergeCell ref="A41:B41"/>
    <mergeCell ref="A44:B44"/>
    <mergeCell ref="A68:B68"/>
    <mergeCell ref="A69:B69"/>
    <mergeCell ref="A58:B58"/>
    <mergeCell ref="A59:B59"/>
    <mergeCell ref="A60:B60"/>
    <mergeCell ref="A61:B61"/>
    <mergeCell ref="A51:B51"/>
    <mergeCell ref="A52:B52"/>
    <mergeCell ref="A53:B53"/>
    <mergeCell ref="A54:B54"/>
    <mergeCell ref="A55:B55"/>
    <mergeCell ref="A33:B33"/>
    <mergeCell ref="A34:B34"/>
    <mergeCell ref="A35:B35"/>
    <mergeCell ref="A56:B56"/>
    <mergeCell ref="A57:B57"/>
    <mergeCell ref="A15:B15"/>
    <mergeCell ref="A16:B16"/>
    <mergeCell ref="A17:B17"/>
    <mergeCell ref="A18:B18"/>
    <mergeCell ref="A22:B22"/>
    <mergeCell ref="A23:B23"/>
    <mergeCell ref="A24:B24"/>
    <mergeCell ref="A42:B42"/>
    <mergeCell ref="A43:B43"/>
    <mergeCell ref="A45:B45"/>
    <mergeCell ref="A46:B46"/>
    <mergeCell ref="A47:B47"/>
    <mergeCell ref="A48:B48"/>
    <mergeCell ref="A49:B49"/>
    <mergeCell ref="A50:B50"/>
    <mergeCell ref="A36:B36"/>
    <mergeCell ref="A37:B37"/>
    <mergeCell ref="A38:B38"/>
    <mergeCell ref="A39:B39"/>
    <mergeCell ref="A29:B29"/>
    <mergeCell ref="A19:B19"/>
    <mergeCell ref="A20:B20"/>
    <mergeCell ref="A21:B21"/>
    <mergeCell ref="A13:B13"/>
    <mergeCell ref="A14:B14"/>
    <mergeCell ref="A30:B30"/>
    <mergeCell ref="A31:B31"/>
    <mergeCell ref="A32:B32"/>
    <mergeCell ref="A5:Q5"/>
    <mergeCell ref="D6:Q6"/>
    <mergeCell ref="D7:Q7"/>
    <mergeCell ref="A7:C7"/>
    <mergeCell ref="A6:C6"/>
    <mergeCell ref="U10:U24"/>
    <mergeCell ref="U25:U39"/>
    <mergeCell ref="U40:V40"/>
    <mergeCell ref="D1:J1"/>
    <mergeCell ref="L1:N1"/>
    <mergeCell ref="O1:Q1"/>
    <mergeCell ref="D2:J3"/>
    <mergeCell ref="U9:V9"/>
    <mergeCell ref="A25:B25"/>
    <mergeCell ref="A9:B9"/>
    <mergeCell ref="A10:B10"/>
    <mergeCell ref="A11:B11"/>
    <mergeCell ref="A12:B12"/>
    <mergeCell ref="A1:B1"/>
    <mergeCell ref="A2:B3"/>
    <mergeCell ref="C2:C3"/>
    <mergeCell ref="A26:B26"/>
    <mergeCell ref="A27:B27"/>
    <mergeCell ref="A28:B28"/>
  </mergeCells>
  <phoneticPr fontId="5"/>
  <conditionalFormatting sqref="N51:N109 F51:F109 H51:H109 K51:K109">
    <cfRule type="expression" dxfId="138" priority="85">
      <formula>INDIRECT(ADDRESS(ROW(),COLUMN()))=TRUNC(INDIRECT(ADDRESS(ROW(),COLUMN())))</formula>
    </cfRule>
  </conditionalFormatting>
  <conditionalFormatting sqref="N27:N50">
    <cfRule type="expression" dxfId="137" priority="81">
      <formula>INDIRECT(ADDRESS(ROW(),COLUMN()))=TRUNC(INDIRECT(ADDRESS(ROW(),COLUMN())))</formula>
    </cfRule>
  </conditionalFormatting>
  <conditionalFormatting sqref="F48:F50">
    <cfRule type="expression" dxfId="136" priority="84">
      <formula>INDIRECT(ADDRESS(ROW(),COLUMN()))=TRUNC(INDIRECT(ADDRESS(ROW(),COLUMN())))</formula>
    </cfRule>
  </conditionalFormatting>
  <conditionalFormatting sqref="H45 H48:H50">
    <cfRule type="expression" dxfId="135" priority="83">
      <formula>INDIRECT(ADDRESS(ROW(),COLUMN()))=TRUNC(INDIRECT(ADDRESS(ROW(),COLUMN())))</formula>
    </cfRule>
  </conditionalFormatting>
  <conditionalFormatting sqref="K29:K50">
    <cfRule type="expression" dxfId="134" priority="82">
      <formula>INDIRECT(ADDRESS(ROW(),COLUMN()))=TRUNC(INDIRECT(ADDRESS(ROW(),COLUMN())))</formula>
    </cfRule>
  </conditionalFormatting>
  <conditionalFormatting sqref="N10">
    <cfRule type="expression" dxfId="133" priority="79">
      <formula>INDIRECT(ADDRESS(ROW(),COLUMN()))=TRUNC(INDIRECT(ADDRESS(ROW(),COLUMN())))</formula>
    </cfRule>
  </conditionalFormatting>
  <conditionalFormatting sqref="N11">
    <cfRule type="expression" dxfId="132" priority="77">
      <formula>INDIRECT(ADDRESS(ROW(),COLUMN()))=TRUNC(INDIRECT(ADDRESS(ROW(),COLUMN())))</formula>
    </cfRule>
  </conditionalFormatting>
  <conditionalFormatting sqref="N12:N26">
    <cfRule type="expression" dxfId="131" priority="74">
      <formula>INDIRECT(ADDRESS(ROW(),COLUMN()))=TRUNC(INDIRECT(ADDRESS(ROW(),COLUMN())))</formula>
    </cfRule>
  </conditionalFormatting>
  <conditionalFormatting sqref="H21:H25">
    <cfRule type="expression" dxfId="130" priority="76">
      <formula>INDIRECT(ADDRESS(ROW(),COLUMN()))=TRUNC(INDIRECT(ADDRESS(ROW(),COLUMN())))</formula>
    </cfRule>
  </conditionalFormatting>
  <conditionalFormatting sqref="K15:K25">
    <cfRule type="expression" dxfId="129" priority="75">
      <formula>INDIRECT(ADDRESS(ROW(),COLUMN()))=TRUNC(INDIRECT(ADDRESS(ROW(),COLUMN())))</formula>
    </cfRule>
  </conditionalFormatting>
  <conditionalFormatting sqref="F15">
    <cfRule type="expression" dxfId="128" priority="73">
      <formula>INDIRECT(ADDRESS(ROW(),COLUMN()))=TRUNC(INDIRECT(ADDRESS(ROW(),COLUMN())))</formula>
    </cfRule>
  </conditionalFormatting>
  <conditionalFormatting sqref="H15">
    <cfRule type="expression" dxfId="127" priority="72">
      <formula>INDIRECT(ADDRESS(ROW(),COLUMN()))=TRUNC(INDIRECT(ADDRESS(ROW(),COLUMN())))</formula>
    </cfRule>
  </conditionalFormatting>
  <conditionalFormatting sqref="F16 F19">
    <cfRule type="expression" dxfId="126" priority="63">
      <formula>INDIRECT(ADDRESS(ROW(),COLUMN()))=TRUNC(INDIRECT(ADDRESS(ROW(),COLUMN())))</formula>
    </cfRule>
  </conditionalFormatting>
  <conditionalFormatting sqref="H16 H19">
    <cfRule type="expression" dxfId="125" priority="62">
      <formula>INDIRECT(ADDRESS(ROW(),COLUMN()))=TRUNC(INDIRECT(ADDRESS(ROW(),COLUMN())))</formula>
    </cfRule>
  </conditionalFormatting>
  <conditionalFormatting sqref="F17">
    <cfRule type="expression" dxfId="124" priority="61">
      <formula>INDIRECT(ADDRESS(ROW(),COLUMN()))=TRUNC(INDIRECT(ADDRESS(ROW(),COLUMN())))</formula>
    </cfRule>
  </conditionalFormatting>
  <conditionalFormatting sqref="H17">
    <cfRule type="expression" dxfId="123" priority="60">
      <formula>INDIRECT(ADDRESS(ROW(),COLUMN()))=TRUNC(INDIRECT(ADDRESS(ROW(),COLUMN())))</formula>
    </cfRule>
  </conditionalFormatting>
  <conditionalFormatting sqref="F18">
    <cfRule type="expression" dxfId="122" priority="59">
      <formula>INDIRECT(ADDRESS(ROW(),COLUMN()))=TRUNC(INDIRECT(ADDRESS(ROW(),COLUMN())))</formula>
    </cfRule>
  </conditionalFormatting>
  <conditionalFormatting sqref="H18">
    <cfRule type="expression" dxfId="121" priority="58">
      <formula>INDIRECT(ADDRESS(ROW(),COLUMN()))=TRUNC(INDIRECT(ADDRESS(ROW(),COLUMN())))</formula>
    </cfRule>
  </conditionalFormatting>
  <conditionalFormatting sqref="F20">
    <cfRule type="expression" dxfId="120" priority="57">
      <formula>INDIRECT(ADDRESS(ROW(),COLUMN()))=TRUNC(INDIRECT(ADDRESS(ROW(),COLUMN())))</formula>
    </cfRule>
  </conditionalFormatting>
  <conditionalFormatting sqref="H20">
    <cfRule type="expression" dxfId="119" priority="56">
      <formula>INDIRECT(ADDRESS(ROW(),COLUMN()))=TRUNC(INDIRECT(ADDRESS(ROW(),COLUMN())))</formula>
    </cfRule>
  </conditionalFormatting>
  <conditionalFormatting sqref="F21 F23">
    <cfRule type="expression" dxfId="118" priority="55">
      <formula>INDIRECT(ADDRESS(ROW(),COLUMN()))=TRUNC(INDIRECT(ADDRESS(ROW(),COLUMN())))</formula>
    </cfRule>
  </conditionalFormatting>
  <conditionalFormatting sqref="F22">
    <cfRule type="expression" dxfId="117" priority="54">
      <formula>INDIRECT(ADDRESS(ROW(),COLUMN()))=TRUNC(INDIRECT(ADDRESS(ROW(),COLUMN())))</formula>
    </cfRule>
  </conditionalFormatting>
  <conditionalFormatting sqref="F24:F25">
    <cfRule type="expression" dxfId="116" priority="53">
      <formula>INDIRECT(ADDRESS(ROW(),COLUMN()))=TRUNC(INDIRECT(ADDRESS(ROW(),COLUMN())))</formula>
    </cfRule>
  </conditionalFormatting>
  <conditionalFormatting sqref="F26:F28">
    <cfRule type="expression" dxfId="115" priority="52">
      <formula>INDIRECT(ADDRESS(ROW(),COLUMN()))=TRUNC(INDIRECT(ADDRESS(ROW(),COLUMN())))</formula>
    </cfRule>
  </conditionalFormatting>
  <conditionalFormatting sqref="H26:H28">
    <cfRule type="expression" dxfId="114" priority="51">
      <formula>INDIRECT(ADDRESS(ROW(),COLUMN()))=TRUNC(INDIRECT(ADDRESS(ROW(),COLUMN())))</formula>
    </cfRule>
  </conditionalFormatting>
  <conditionalFormatting sqref="K26:K28">
    <cfRule type="expression" dxfId="113" priority="50">
      <formula>INDIRECT(ADDRESS(ROW(),COLUMN()))=TRUNC(INDIRECT(ADDRESS(ROW(),COLUMN())))</formula>
    </cfRule>
  </conditionalFormatting>
  <conditionalFormatting sqref="F29:F30">
    <cfRule type="expression" dxfId="112" priority="49">
      <formula>INDIRECT(ADDRESS(ROW(),COLUMN()))=TRUNC(INDIRECT(ADDRESS(ROW(),COLUMN())))</formula>
    </cfRule>
  </conditionalFormatting>
  <conditionalFormatting sqref="H29:H30">
    <cfRule type="expression" dxfId="111" priority="48">
      <formula>INDIRECT(ADDRESS(ROW(),COLUMN()))=TRUNC(INDIRECT(ADDRESS(ROW(),COLUMN())))</formula>
    </cfRule>
  </conditionalFormatting>
  <conditionalFormatting sqref="F31:F32 F42 F44">
    <cfRule type="expression" dxfId="110" priority="47">
      <formula>INDIRECT(ADDRESS(ROW(),COLUMN()))=TRUNC(INDIRECT(ADDRESS(ROW(),COLUMN())))</formula>
    </cfRule>
  </conditionalFormatting>
  <conditionalFormatting sqref="H31:H32 H42 H44">
    <cfRule type="expression" dxfId="109" priority="46">
      <formula>INDIRECT(ADDRESS(ROW(),COLUMN()))=TRUNC(INDIRECT(ADDRESS(ROW(),COLUMN())))</formula>
    </cfRule>
  </conditionalFormatting>
  <conditionalFormatting sqref="F40">
    <cfRule type="expression" dxfId="108" priority="45">
      <formula>INDIRECT(ADDRESS(ROW(),COLUMN()))=TRUNC(INDIRECT(ADDRESS(ROW(),COLUMN())))</formula>
    </cfRule>
  </conditionalFormatting>
  <conditionalFormatting sqref="H40">
    <cfRule type="expression" dxfId="107" priority="44">
      <formula>INDIRECT(ADDRESS(ROW(),COLUMN()))=TRUNC(INDIRECT(ADDRESS(ROW(),COLUMN())))</formula>
    </cfRule>
  </conditionalFormatting>
  <conditionalFormatting sqref="F37">
    <cfRule type="expression" dxfId="106" priority="43">
      <formula>INDIRECT(ADDRESS(ROW(),COLUMN()))=TRUNC(INDIRECT(ADDRESS(ROW(),COLUMN())))</formula>
    </cfRule>
  </conditionalFormatting>
  <conditionalFormatting sqref="H37">
    <cfRule type="expression" dxfId="105" priority="42">
      <formula>INDIRECT(ADDRESS(ROW(),COLUMN()))=TRUNC(INDIRECT(ADDRESS(ROW(),COLUMN())))</formula>
    </cfRule>
  </conditionalFormatting>
  <conditionalFormatting sqref="F38">
    <cfRule type="expression" dxfId="104" priority="41">
      <formula>INDIRECT(ADDRESS(ROW(),COLUMN()))=TRUNC(INDIRECT(ADDRESS(ROW(),COLUMN())))</formula>
    </cfRule>
  </conditionalFormatting>
  <conditionalFormatting sqref="H38">
    <cfRule type="expression" dxfId="103" priority="40">
      <formula>INDIRECT(ADDRESS(ROW(),COLUMN()))=TRUNC(INDIRECT(ADDRESS(ROW(),COLUMN())))</formula>
    </cfRule>
  </conditionalFormatting>
  <conditionalFormatting sqref="F41">
    <cfRule type="expression" dxfId="102" priority="39">
      <formula>INDIRECT(ADDRESS(ROW(),COLUMN()))=TRUNC(INDIRECT(ADDRESS(ROW(),COLUMN())))</formula>
    </cfRule>
  </conditionalFormatting>
  <conditionalFormatting sqref="H41">
    <cfRule type="expression" dxfId="101" priority="38">
      <formula>INDIRECT(ADDRESS(ROW(),COLUMN()))=TRUNC(INDIRECT(ADDRESS(ROW(),COLUMN())))</formula>
    </cfRule>
  </conditionalFormatting>
  <conditionalFormatting sqref="F43">
    <cfRule type="expression" dxfId="100" priority="37">
      <formula>INDIRECT(ADDRESS(ROW(),COLUMN()))=TRUNC(INDIRECT(ADDRESS(ROW(),COLUMN())))</formula>
    </cfRule>
  </conditionalFormatting>
  <conditionalFormatting sqref="H43">
    <cfRule type="expression" dxfId="99" priority="36">
      <formula>INDIRECT(ADDRESS(ROW(),COLUMN()))=TRUNC(INDIRECT(ADDRESS(ROW(),COLUMN())))</formula>
    </cfRule>
  </conditionalFormatting>
  <conditionalFormatting sqref="F36">
    <cfRule type="expression" dxfId="98" priority="35">
      <formula>INDIRECT(ADDRESS(ROW(),COLUMN()))=TRUNC(INDIRECT(ADDRESS(ROW(),COLUMN())))</formula>
    </cfRule>
  </conditionalFormatting>
  <conditionalFormatting sqref="H36">
    <cfRule type="expression" dxfId="97" priority="34">
      <formula>INDIRECT(ADDRESS(ROW(),COLUMN()))=TRUNC(INDIRECT(ADDRESS(ROW(),COLUMN())))</formula>
    </cfRule>
  </conditionalFormatting>
  <conditionalFormatting sqref="F39">
    <cfRule type="expression" dxfId="96" priority="33">
      <formula>INDIRECT(ADDRESS(ROW(),COLUMN()))=TRUNC(INDIRECT(ADDRESS(ROW(),COLUMN())))</formula>
    </cfRule>
  </conditionalFormatting>
  <conditionalFormatting sqref="H39">
    <cfRule type="expression" dxfId="95" priority="32">
      <formula>INDIRECT(ADDRESS(ROW(),COLUMN()))=TRUNC(INDIRECT(ADDRESS(ROW(),COLUMN())))</formula>
    </cfRule>
  </conditionalFormatting>
  <conditionalFormatting sqref="F35">
    <cfRule type="expression" dxfId="94" priority="31">
      <formula>INDIRECT(ADDRESS(ROW(),COLUMN()))=TRUNC(INDIRECT(ADDRESS(ROW(),COLUMN())))</formula>
    </cfRule>
  </conditionalFormatting>
  <conditionalFormatting sqref="H35">
    <cfRule type="expression" dxfId="93" priority="30">
      <formula>INDIRECT(ADDRESS(ROW(),COLUMN()))=TRUNC(INDIRECT(ADDRESS(ROW(),COLUMN())))</formula>
    </cfRule>
  </conditionalFormatting>
  <conditionalFormatting sqref="F33">
    <cfRule type="expression" dxfId="92" priority="29">
      <formula>INDIRECT(ADDRESS(ROW(),COLUMN()))=TRUNC(INDIRECT(ADDRESS(ROW(),COLUMN())))</formula>
    </cfRule>
  </conditionalFormatting>
  <conditionalFormatting sqref="H33">
    <cfRule type="expression" dxfId="91" priority="28">
      <formula>INDIRECT(ADDRESS(ROW(),COLUMN()))=TRUNC(INDIRECT(ADDRESS(ROW(),COLUMN())))</formula>
    </cfRule>
  </conditionalFormatting>
  <conditionalFormatting sqref="F34">
    <cfRule type="expression" dxfId="90" priority="27">
      <formula>INDIRECT(ADDRESS(ROW(),COLUMN()))=TRUNC(INDIRECT(ADDRESS(ROW(),COLUMN())))</formula>
    </cfRule>
  </conditionalFormatting>
  <conditionalFormatting sqref="H34">
    <cfRule type="expression" dxfId="89" priority="26">
      <formula>INDIRECT(ADDRESS(ROW(),COLUMN()))=TRUNC(INDIRECT(ADDRESS(ROW(),COLUMN())))</formula>
    </cfRule>
  </conditionalFormatting>
  <conditionalFormatting sqref="F45">
    <cfRule type="expression" dxfId="88" priority="25">
      <formula>INDIRECT(ADDRESS(ROW(),COLUMN()))=TRUNC(INDIRECT(ADDRESS(ROW(),COLUMN())))</formula>
    </cfRule>
  </conditionalFormatting>
  <conditionalFormatting sqref="F46:F47">
    <cfRule type="expression" dxfId="87" priority="24">
      <formula>INDIRECT(ADDRESS(ROW(),COLUMN()))=TRUNC(INDIRECT(ADDRESS(ROW(),COLUMN())))</formula>
    </cfRule>
  </conditionalFormatting>
  <conditionalFormatting sqref="H46:H47">
    <cfRule type="expression" dxfId="86" priority="23">
      <formula>INDIRECT(ADDRESS(ROW(),COLUMN()))=TRUNC(INDIRECT(ADDRESS(ROW(),COLUMN())))</formula>
    </cfRule>
  </conditionalFormatting>
  <conditionalFormatting sqref="K10">
    <cfRule type="expression" dxfId="85" priority="13">
      <formula>INDIRECT(ADDRESS(ROW(),COLUMN()))=TRUNC(INDIRECT(ADDRESS(ROW(),COLUMN())))</formula>
    </cfRule>
  </conditionalFormatting>
  <conditionalFormatting sqref="K11">
    <cfRule type="expression" dxfId="84" priority="12">
      <formula>INDIRECT(ADDRESS(ROW(),COLUMN()))=TRUNC(INDIRECT(ADDRESS(ROW(),COLUMN())))</formula>
    </cfRule>
  </conditionalFormatting>
  <conditionalFormatting sqref="K12:K14">
    <cfRule type="expression" dxfId="83" priority="11">
      <formula>INDIRECT(ADDRESS(ROW(),COLUMN()))=TRUNC(INDIRECT(ADDRESS(ROW(),COLUMN())))</formula>
    </cfRule>
  </conditionalFormatting>
  <conditionalFormatting sqref="F10">
    <cfRule type="expression" dxfId="82" priority="10">
      <formula>INDIRECT(ADDRESS(ROW(),COLUMN()))=TRUNC(INDIRECT(ADDRESS(ROW(),COLUMN())))</formula>
    </cfRule>
  </conditionalFormatting>
  <conditionalFormatting sqref="H10">
    <cfRule type="expression" dxfId="81" priority="9">
      <formula>INDIRECT(ADDRESS(ROW(),COLUMN()))=TRUNC(INDIRECT(ADDRESS(ROW(),COLUMN())))</formula>
    </cfRule>
  </conditionalFormatting>
  <conditionalFormatting sqref="F12">
    <cfRule type="expression" dxfId="80" priority="8">
      <formula>INDIRECT(ADDRESS(ROW(),COLUMN()))=TRUNC(INDIRECT(ADDRESS(ROW(),COLUMN())))</formula>
    </cfRule>
  </conditionalFormatting>
  <conditionalFormatting sqref="H12">
    <cfRule type="expression" dxfId="79" priority="7">
      <formula>INDIRECT(ADDRESS(ROW(),COLUMN()))=TRUNC(INDIRECT(ADDRESS(ROW(),COLUMN())))</formula>
    </cfRule>
  </conditionalFormatting>
  <conditionalFormatting sqref="F14">
    <cfRule type="expression" dxfId="78" priority="6">
      <formula>INDIRECT(ADDRESS(ROW(),COLUMN()))=TRUNC(INDIRECT(ADDRESS(ROW(),COLUMN())))</formula>
    </cfRule>
  </conditionalFormatting>
  <conditionalFormatting sqref="H14">
    <cfRule type="expression" dxfId="77" priority="5">
      <formula>INDIRECT(ADDRESS(ROW(),COLUMN()))=TRUNC(INDIRECT(ADDRESS(ROW(),COLUMN())))</formula>
    </cfRule>
  </conditionalFormatting>
  <conditionalFormatting sqref="F11">
    <cfRule type="expression" dxfId="76" priority="4">
      <formula>INDIRECT(ADDRESS(ROW(),COLUMN()))=TRUNC(INDIRECT(ADDRESS(ROW(),COLUMN())))</formula>
    </cfRule>
  </conditionalFormatting>
  <conditionalFormatting sqref="H11">
    <cfRule type="expression" dxfId="75" priority="3">
      <formula>INDIRECT(ADDRESS(ROW(),COLUMN()))=TRUNC(INDIRECT(ADDRESS(ROW(),COLUMN())))</formula>
    </cfRule>
  </conditionalFormatting>
  <conditionalFormatting sqref="F13">
    <cfRule type="expression" dxfId="74" priority="2">
      <formula>INDIRECT(ADDRESS(ROW(),COLUMN()))=TRUNC(INDIRECT(ADDRESS(ROW(),COLUMN())))</formula>
    </cfRule>
  </conditionalFormatting>
  <conditionalFormatting sqref="H13">
    <cfRule type="expression" dxfId="73" priority="1">
      <formula>INDIRECT(ADDRESS(ROW(),COLUMN()))=TRUNC(INDIRECT(ADDRESS(ROW(),COLUMN())))</formula>
    </cfRule>
  </conditionalFormatting>
  <dataValidations count="6">
    <dataValidation imeMode="hiragana" allowBlank="1" showInputMessage="1" showErrorMessage="1" sqref="D10:D109 I10:I109 L10:L109" xr:uid="{00000000-0002-0000-1800-000000000000}"/>
    <dataValidation imeMode="disabled" allowBlank="1" showInputMessage="1" showErrorMessage="1" sqref="A10:A109 O2:O4" xr:uid="{00000000-0002-0000-1800-000001000000}"/>
    <dataValidation imeMode="off" allowBlank="1" showInputMessage="1" showErrorMessage="1" sqref="K10:K109 F10:F109 N10:N109 W10:W39 P10:P109 H10:H109" xr:uid="{00000000-0002-0000-1800-000002000000}"/>
    <dataValidation type="list" allowBlank="1" showInputMessage="1" showErrorMessage="1" sqref="C60:C109 C10:C14" xr:uid="{00000000-0002-0000-1800-000003000000}">
      <formula1>支出</formula1>
    </dataValidation>
    <dataValidation type="list" allowBlank="1" showInputMessage="1" showErrorMessage="1" sqref="Q10:Q109" xr:uid="{00000000-0002-0000-1800-000004000000}">
      <formula1>"○"</formula1>
    </dataValidation>
    <dataValidation type="list" allowBlank="1" showInputMessage="1" showErrorMessage="1" sqref="C15:C59" xr:uid="{00000000-0002-0000-1800-000005000000}">
      <formula1>支出様式６</formula1>
    </dataValidation>
  </dataValidations>
  <pageMargins left="0.70866141732283472" right="0.70866141732283472" top="0.74803149606299213" bottom="0.74803149606299213" header="0.31496062992125984" footer="0.31496062992125984"/>
  <pageSetup paperSize="9" scale="70" orientation="portrait" r:id="rId1"/>
  <headerFooter>
    <oddHeader>&amp;L&amp;14&amp;A</oddHeader>
  </headerFooter>
  <colBreaks count="1" manualBreakCount="1">
    <brk id="17"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39997558519241921"/>
  </sheetPr>
  <dimension ref="A1:W214"/>
  <sheetViews>
    <sheetView view="pageBreakPreview" zoomScale="85" zoomScaleNormal="100" zoomScaleSheetLayoutView="85" workbookViewId="0">
      <selection activeCell="C7" sqref="C7"/>
    </sheetView>
  </sheetViews>
  <sheetFormatPr defaultColWidth="9" defaultRowHeight="13.5"/>
  <cols>
    <col min="1" max="2" width="3.375" style="42" customWidth="1"/>
    <col min="3" max="3" width="13" style="42" customWidth="1"/>
    <col min="4" max="4" width="33.5" style="42" customWidth="1"/>
    <col min="5" max="5" width="1.125" style="42" customWidth="1"/>
    <col min="6" max="6" width="9.5" style="42" customWidth="1"/>
    <col min="7" max="7" width="1.375" style="42" customWidth="1"/>
    <col min="8" max="8" width="6" style="42" customWidth="1"/>
    <col min="9" max="9" width="6.125" style="42" customWidth="1"/>
    <col min="10" max="10" width="1.875" style="42" customWidth="1"/>
    <col min="11" max="11" width="6" style="42" customWidth="1"/>
    <col min="12" max="12" width="6.125" style="42" customWidth="1"/>
    <col min="13" max="13" width="2" style="42" customWidth="1"/>
    <col min="14" max="14" width="9.5" style="42" customWidth="1"/>
    <col min="15" max="15" width="1.75" style="42" customWidth="1"/>
    <col min="16" max="16" width="9.625" style="42" customWidth="1"/>
    <col min="17" max="17" width="6.875" style="42" customWidth="1"/>
    <col min="18" max="18" width="2.75" style="42" customWidth="1"/>
    <col min="19" max="19" width="20.625" style="42" customWidth="1"/>
    <col min="20" max="20" width="18.375" style="42" customWidth="1"/>
    <col min="21" max="21" width="3.25" style="42" customWidth="1"/>
    <col min="22" max="22" width="15.625" style="225" customWidth="1"/>
    <col min="23" max="23" width="15.875" style="42" customWidth="1"/>
    <col min="24" max="16384" width="9" style="42"/>
  </cols>
  <sheetData>
    <row r="1" spans="1:23" ht="22.15" customHeight="1">
      <c r="A1" s="336" t="s">
        <v>160</v>
      </c>
      <c r="B1" s="337"/>
      <c r="C1" s="253" t="s">
        <v>46</v>
      </c>
      <c r="D1" s="327" t="s">
        <v>144</v>
      </c>
      <c r="E1" s="328"/>
      <c r="F1" s="328"/>
      <c r="G1" s="328"/>
      <c r="H1" s="328"/>
      <c r="I1" s="328"/>
      <c r="J1" s="329"/>
      <c r="K1" s="224"/>
      <c r="L1" s="320" t="s">
        <v>18</v>
      </c>
      <c r="M1" s="320"/>
      <c r="N1" s="320"/>
      <c r="O1" s="319">
        <f>W35</f>
        <v>0</v>
      </c>
      <c r="P1" s="319"/>
      <c r="Q1" s="319"/>
      <c r="V1" s="42"/>
    </row>
    <row r="2" spans="1:23" ht="22.15" customHeight="1">
      <c r="A2" s="330">
        <v>6</v>
      </c>
      <c r="B2" s="331"/>
      <c r="C2" s="334"/>
      <c r="D2" s="321"/>
      <c r="E2" s="322"/>
      <c r="F2" s="322"/>
      <c r="G2" s="322"/>
      <c r="H2" s="322"/>
      <c r="I2" s="322"/>
      <c r="J2" s="323"/>
      <c r="K2" s="224"/>
      <c r="L2" s="320" t="s">
        <v>133</v>
      </c>
      <c r="M2" s="320"/>
      <c r="N2" s="320"/>
      <c r="O2" s="319">
        <f>W49</f>
        <v>0</v>
      </c>
      <c r="P2" s="319"/>
      <c r="Q2" s="319"/>
    </row>
    <row r="3" spans="1:23" ht="22.15" customHeight="1">
      <c r="A3" s="332"/>
      <c r="B3" s="333"/>
      <c r="C3" s="335"/>
      <c r="D3" s="324"/>
      <c r="E3" s="325"/>
      <c r="F3" s="325"/>
      <c r="G3" s="325"/>
      <c r="H3" s="325"/>
      <c r="I3" s="325"/>
      <c r="J3" s="326"/>
      <c r="K3" s="226"/>
      <c r="L3" s="320" t="s">
        <v>33</v>
      </c>
      <c r="M3" s="320"/>
      <c r="N3" s="320"/>
      <c r="O3" s="319">
        <f>W50</f>
        <v>0</v>
      </c>
      <c r="P3" s="319"/>
      <c r="Q3" s="319"/>
      <c r="V3" s="42"/>
    </row>
    <row r="4" spans="1:23" ht="21.75" customHeight="1" thickBot="1">
      <c r="A4" s="227"/>
      <c r="B4" s="227"/>
      <c r="E4" s="228"/>
      <c r="F4" s="228"/>
      <c r="G4" s="228"/>
      <c r="H4" s="228"/>
      <c r="I4" s="228"/>
      <c r="J4" s="228"/>
      <c r="K4" s="228"/>
      <c r="L4" s="228"/>
      <c r="M4" s="228"/>
      <c r="N4" s="228"/>
      <c r="O4" s="228"/>
      <c r="P4" s="229"/>
      <c r="U4" s="230" t="s">
        <v>142</v>
      </c>
      <c r="W4" s="231" t="s">
        <v>10</v>
      </c>
    </row>
    <row r="5" spans="1:23" ht="20.25" customHeight="1" thickTop="1" thickBot="1">
      <c r="A5" s="45" t="s">
        <v>3</v>
      </c>
      <c r="B5" s="45"/>
      <c r="C5" s="232"/>
      <c r="D5" s="46"/>
      <c r="E5" s="46"/>
      <c r="F5" s="46"/>
      <c r="G5" s="46"/>
      <c r="H5" s="46"/>
      <c r="I5" s="46"/>
      <c r="J5" s="46"/>
      <c r="K5" s="46"/>
      <c r="L5" s="46"/>
      <c r="M5" s="46"/>
      <c r="N5" s="46"/>
      <c r="O5" s="46"/>
      <c r="Q5" s="70" t="s">
        <v>10</v>
      </c>
      <c r="U5" s="365" t="s">
        <v>141</v>
      </c>
      <c r="V5" s="366"/>
      <c r="W5" s="233">
        <f>W18-W50</f>
        <v>0</v>
      </c>
    </row>
    <row r="6" spans="1:23" ht="28.15" customHeight="1" thickTop="1">
      <c r="A6" s="367" t="s">
        <v>54</v>
      </c>
      <c r="B6" s="368"/>
      <c r="C6" s="234" t="s">
        <v>17</v>
      </c>
      <c r="D6" s="47" t="s">
        <v>27</v>
      </c>
      <c r="E6" s="40"/>
      <c r="F6" s="51" t="s">
        <v>24</v>
      </c>
      <c r="G6" s="50" t="s">
        <v>28</v>
      </c>
      <c r="H6" s="51" t="s">
        <v>23</v>
      </c>
      <c r="I6" s="52" t="s">
        <v>25</v>
      </c>
      <c r="J6" s="50" t="s">
        <v>28</v>
      </c>
      <c r="K6" s="51" t="s">
        <v>29</v>
      </c>
      <c r="L6" s="52" t="s">
        <v>25</v>
      </c>
      <c r="M6" s="50" t="s">
        <v>30</v>
      </c>
      <c r="N6" s="51" t="s">
        <v>31</v>
      </c>
      <c r="O6" s="50" t="s">
        <v>32</v>
      </c>
      <c r="P6" s="235" t="s">
        <v>7</v>
      </c>
      <c r="Q6" s="236" t="s">
        <v>26</v>
      </c>
      <c r="U6" s="237"/>
      <c r="V6" s="237"/>
    </row>
    <row r="7" spans="1:23" ht="18" customHeight="1">
      <c r="A7" s="373">
        <v>1</v>
      </c>
      <c r="B7" s="374"/>
      <c r="C7" s="27"/>
      <c r="D7" s="101"/>
      <c r="E7" s="85"/>
      <c r="F7" s="28"/>
      <c r="G7" s="85"/>
      <c r="H7" s="80"/>
      <c r="I7" s="29"/>
      <c r="J7" s="88"/>
      <c r="K7" s="83"/>
      <c r="L7" s="29"/>
      <c r="M7" s="88"/>
      <c r="N7" s="25"/>
      <c r="O7" s="89"/>
      <c r="P7" s="238">
        <f>IF(F7="",0,INT(SUM(PRODUCT(F7,H7,K7),N7)))</f>
        <v>0</v>
      </c>
      <c r="Q7" s="74"/>
      <c r="U7" s="230" t="s">
        <v>135</v>
      </c>
      <c r="V7" s="43"/>
      <c r="W7" s="231" t="s">
        <v>10</v>
      </c>
    </row>
    <row r="8" spans="1:23" ht="18" customHeight="1">
      <c r="A8" s="317">
        <v>2</v>
      </c>
      <c r="B8" s="318"/>
      <c r="C8" s="9"/>
      <c r="D8" s="102"/>
      <c r="E8" s="86"/>
      <c r="F8" s="22"/>
      <c r="G8" s="86"/>
      <c r="H8" s="81"/>
      <c r="I8" s="11"/>
      <c r="J8" s="87"/>
      <c r="K8" s="82"/>
      <c r="L8" s="11"/>
      <c r="M8" s="87"/>
      <c r="N8" s="23"/>
      <c r="O8" s="90"/>
      <c r="P8" s="239">
        <f>IF(F8="",0,INT(SUM(PRODUCT(F8,H8,K8),N8)))</f>
        <v>0</v>
      </c>
      <c r="Q8" s="75"/>
      <c r="U8" s="355" t="s">
        <v>17</v>
      </c>
      <c r="V8" s="356"/>
      <c r="W8" s="126" t="s">
        <v>47</v>
      </c>
    </row>
    <row r="9" spans="1:23" ht="18" customHeight="1">
      <c r="A9" s="317">
        <v>3</v>
      </c>
      <c r="B9" s="318"/>
      <c r="C9" s="9"/>
      <c r="D9" s="102"/>
      <c r="E9" s="86"/>
      <c r="F9" s="22"/>
      <c r="G9" s="86"/>
      <c r="H9" s="81"/>
      <c r="I9" s="11"/>
      <c r="J9" s="87"/>
      <c r="K9" s="82"/>
      <c r="L9" s="11"/>
      <c r="M9" s="87"/>
      <c r="N9" s="23"/>
      <c r="O9" s="90"/>
      <c r="P9" s="239">
        <f>IF(F9="",0,INT(SUM(PRODUCT(F9,H9,K9),N9)))</f>
        <v>0</v>
      </c>
      <c r="Q9" s="75"/>
      <c r="U9" s="363" t="s">
        <v>138</v>
      </c>
      <c r="V9" s="363"/>
      <c r="W9" s="147">
        <f>SUMIF($C$114:$C$163,U9,$P$114:$P$163)</f>
        <v>0</v>
      </c>
    </row>
    <row r="10" spans="1:23" ht="18" customHeight="1">
      <c r="A10" s="317">
        <v>4</v>
      </c>
      <c r="B10" s="318"/>
      <c r="C10" s="9"/>
      <c r="D10" s="102"/>
      <c r="E10" s="86"/>
      <c r="F10" s="22"/>
      <c r="G10" s="86"/>
      <c r="H10" s="81"/>
      <c r="I10" s="11"/>
      <c r="J10" s="87"/>
      <c r="K10" s="82"/>
      <c r="L10" s="11"/>
      <c r="M10" s="87"/>
      <c r="N10" s="23"/>
      <c r="O10" s="90"/>
      <c r="P10" s="239">
        <f t="shared" ref="P10:P73" si="0">IF(F10="",0,INT(SUM(PRODUCT(F10,H10,K10),N10)))</f>
        <v>0</v>
      </c>
      <c r="Q10" s="75"/>
      <c r="U10" s="364" t="s">
        <v>155</v>
      </c>
      <c r="V10" s="364"/>
      <c r="W10" s="147">
        <f>SUMIF($C$114:$C$163,U10,$P$114:$P$163)</f>
        <v>0</v>
      </c>
    </row>
    <row r="11" spans="1:23" ht="18" customHeight="1">
      <c r="A11" s="317">
        <v>5</v>
      </c>
      <c r="B11" s="318"/>
      <c r="C11" s="9"/>
      <c r="D11" s="102"/>
      <c r="E11" s="86"/>
      <c r="F11" s="22"/>
      <c r="G11" s="86"/>
      <c r="H11" s="81"/>
      <c r="I11" s="11"/>
      <c r="J11" s="87"/>
      <c r="K11" s="82"/>
      <c r="L11" s="11"/>
      <c r="M11" s="87"/>
      <c r="N11" s="23"/>
      <c r="O11" s="90"/>
      <c r="P11" s="239">
        <f t="shared" si="0"/>
        <v>0</v>
      </c>
      <c r="Q11" s="75"/>
      <c r="U11" s="348" t="s">
        <v>51</v>
      </c>
      <c r="V11" s="145" t="s">
        <v>13</v>
      </c>
      <c r="W11" s="147">
        <f>SUMIF($C$114:$C$163,V11,$P$114:$P$163)</f>
        <v>0</v>
      </c>
    </row>
    <row r="12" spans="1:23" ht="18" customHeight="1">
      <c r="A12" s="317">
        <v>6</v>
      </c>
      <c r="B12" s="318"/>
      <c r="C12" s="9"/>
      <c r="D12" s="102"/>
      <c r="E12" s="86"/>
      <c r="F12" s="22"/>
      <c r="G12" s="86"/>
      <c r="H12" s="81"/>
      <c r="I12" s="11"/>
      <c r="J12" s="87"/>
      <c r="K12" s="82"/>
      <c r="L12" s="11"/>
      <c r="M12" s="87"/>
      <c r="N12" s="23"/>
      <c r="O12" s="90"/>
      <c r="P12" s="239">
        <f t="shared" si="0"/>
        <v>0</v>
      </c>
      <c r="Q12" s="75"/>
      <c r="U12" s="349"/>
      <c r="V12" s="143" t="s">
        <v>8</v>
      </c>
      <c r="W12" s="148">
        <f>SUMIF($C$114:$C$163,V12,$P$114:$P$163)</f>
        <v>0</v>
      </c>
    </row>
    <row r="13" spans="1:23" ht="18" customHeight="1">
      <c r="A13" s="317">
        <v>7</v>
      </c>
      <c r="B13" s="318"/>
      <c r="C13" s="9"/>
      <c r="D13" s="102"/>
      <c r="E13" s="86"/>
      <c r="F13" s="22"/>
      <c r="G13" s="86"/>
      <c r="H13" s="81"/>
      <c r="I13" s="11"/>
      <c r="J13" s="87"/>
      <c r="K13" s="82"/>
      <c r="L13" s="11"/>
      <c r="M13" s="87"/>
      <c r="N13" s="23"/>
      <c r="O13" s="90"/>
      <c r="P13" s="239">
        <f t="shared" si="0"/>
        <v>0</v>
      </c>
      <c r="Q13" s="75"/>
      <c r="U13" s="349"/>
      <c r="V13" s="143" t="s">
        <v>4</v>
      </c>
      <c r="W13" s="148">
        <f>SUMIF($C$114:$C$163,V13,$P$114:$P$163)</f>
        <v>0</v>
      </c>
    </row>
    <row r="14" spans="1:23" ht="18" customHeight="1">
      <c r="A14" s="317">
        <v>8</v>
      </c>
      <c r="B14" s="318"/>
      <c r="C14" s="9"/>
      <c r="D14" s="102"/>
      <c r="E14" s="86"/>
      <c r="F14" s="22"/>
      <c r="G14" s="86"/>
      <c r="H14" s="81"/>
      <c r="I14" s="11"/>
      <c r="J14" s="87"/>
      <c r="K14" s="82"/>
      <c r="L14" s="11"/>
      <c r="M14" s="87"/>
      <c r="N14" s="23"/>
      <c r="O14" s="90"/>
      <c r="P14" s="239">
        <f t="shared" si="0"/>
        <v>0</v>
      </c>
      <c r="Q14" s="75"/>
      <c r="U14" s="349"/>
      <c r="V14" s="146" t="s">
        <v>14</v>
      </c>
      <c r="W14" s="149">
        <f>SUMIF($C$114:$C$163,V14,$P$114:$P$163)</f>
        <v>0</v>
      </c>
    </row>
    <row r="15" spans="1:23" ht="18" customHeight="1">
      <c r="A15" s="317">
        <v>9</v>
      </c>
      <c r="B15" s="318"/>
      <c r="C15" s="9"/>
      <c r="D15" s="102"/>
      <c r="E15" s="86"/>
      <c r="F15" s="22"/>
      <c r="G15" s="86"/>
      <c r="H15" s="81"/>
      <c r="I15" s="11"/>
      <c r="J15" s="87"/>
      <c r="K15" s="82"/>
      <c r="L15" s="11"/>
      <c r="M15" s="87"/>
      <c r="N15" s="23"/>
      <c r="O15" s="90"/>
      <c r="P15" s="239">
        <f t="shared" si="0"/>
        <v>0</v>
      </c>
      <c r="Q15" s="75"/>
      <c r="U15" s="350"/>
      <c r="V15" s="144" t="s">
        <v>50</v>
      </c>
      <c r="W15" s="147">
        <f>SUM(W11:W14)</f>
        <v>0</v>
      </c>
    </row>
    <row r="16" spans="1:23" ht="18" customHeight="1">
      <c r="A16" s="317">
        <v>10</v>
      </c>
      <c r="B16" s="318"/>
      <c r="C16" s="9"/>
      <c r="D16" s="102"/>
      <c r="E16" s="86"/>
      <c r="F16" s="22"/>
      <c r="G16" s="86"/>
      <c r="H16" s="81"/>
      <c r="I16" s="11"/>
      <c r="J16" s="87"/>
      <c r="K16" s="82"/>
      <c r="L16" s="11"/>
      <c r="M16" s="87"/>
      <c r="N16" s="23"/>
      <c r="O16" s="90"/>
      <c r="P16" s="239">
        <f t="shared" si="0"/>
        <v>0</v>
      </c>
      <c r="Q16" s="75"/>
      <c r="U16" s="351" t="s">
        <v>0</v>
      </c>
      <c r="V16" s="351"/>
      <c r="W16" s="186">
        <f>SUM(W9:W14)</f>
        <v>0</v>
      </c>
    </row>
    <row r="17" spans="1:23" ht="18" customHeight="1" thickBot="1">
      <c r="A17" s="317">
        <v>11</v>
      </c>
      <c r="B17" s="318"/>
      <c r="C17" s="9"/>
      <c r="D17" s="102"/>
      <c r="E17" s="86"/>
      <c r="F17" s="22"/>
      <c r="G17" s="86"/>
      <c r="H17" s="81"/>
      <c r="I17" s="11"/>
      <c r="J17" s="87"/>
      <c r="K17" s="82"/>
      <c r="L17" s="11"/>
      <c r="M17" s="87"/>
      <c r="N17" s="23"/>
      <c r="O17" s="90"/>
      <c r="P17" s="239">
        <f t="shared" si="0"/>
        <v>0</v>
      </c>
      <c r="Q17" s="75"/>
      <c r="U17" s="352" t="s">
        <v>15</v>
      </c>
      <c r="V17" s="352"/>
      <c r="W17" s="187">
        <f>SUMIF($C$114:$C$163,U17,$P$114:$P$163)</f>
        <v>0</v>
      </c>
    </row>
    <row r="18" spans="1:23" ht="18" customHeight="1" thickTop="1" thickBot="1">
      <c r="A18" s="317">
        <v>12</v>
      </c>
      <c r="B18" s="318"/>
      <c r="C18" s="9"/>
      <c r="D18" s="102"/>
      <c r="E18" s="86"/>
      <c r="F18" s="22"/>
      <c r="G18" s="87"/>
      <c r="H18" s="82"/>
      <c r="I18" s="11"/>
      <c r="J18" s="87"/>
      <c r="K18" s="82"/>
      <c r="L18" s="11"/>
      <c r="M18" s="87"/>
      <c r="N18" s="23"/>
      <c r="O18" s="90"/>
      <c r="P18" s="239">
        <f t="shared" si="0"/>
        <v>0</v>
      </c>
      <c r="Q18" s="75"/>
      <c r="U18" s="353" t="s">
        <v>16</v>
      </c>
      <c r="V18" s="354"/>
      <c r="W18" s="150">
        <f>SUM(W16:W17)</f>
        <v>0</v>
      </c>
    </row>
    <row r="19" spans="1:23" ht="18" customHeight="1" thickTop="1">
      <c r="A19" s="317">
        <v>13</v>
      </c>
      <c r="B19" s="318"/>
      <c r="C19" s="9"/>
      <c r="D19" s="102"/>
      <c r="E19" s="86"/>
      <c r="F19" s="22"/>
      <c r="G19" s="87"/>
      <c r="H19" s="82"/>
      <c r="I19" s="11"/>
      <c r="J19" s="87"/>
      <c r="K19" s="82"/>
      <c r="L19" s="11"/>
      <c r="M19" s="87"/>
      <c r="N19" s="23"/>
      <c r="O19" s="90"/>
      <c r="P19" s="239">
        <f t="shared" si="0"/>
        <v>0</v>
      </c>
      <c r="Q19" s="75"/>
      <c r="U19" s="54"/>
      <c r="V19" s="54"/>
      <c r="W19" s="55"/>
    </row>
    <row r="20" spans="1:23" ht="18" customHeight="1">
      <c r="A20" s="317">
        <v>14</v>
      </c>
      <c r="B20" s="318"/>
      <c r="C20" s="9"/>
      <c r="D20" s="102"/>
      <c r="E20" s="86"/>
      <c r="F20" s="22"/>
      <c r="G20" s="87"/>
      <c r="H20" s="82"/>
      <c r="I20" s="11"/>
      <c r="J20" s="87"/>
      <c r="K20" s="82"/>
      <c r="L20" s="11"/>
      <c r="M20" s="87"/>
      <c r="N20" s="23"/>
      <c r="O20" s="90"/>
      <c r="P20" s="239">
        <f t="shared" si="0"/>
        <v>0</v>
      </c>
      <c r="Q20" s="75"/>
      <c r="U20" s="142" t="s">
        <v>136</v>
      </c>
      <c r="V20" s="54"/>
      <c r="W20" s="231" t="s">
        <v>10</v>
      </c>
    </row>
    <row r="21" spans="1:23" ht="18" customHeight="1">
      <c r="A21" s="317">
        <v>15</v>
      </c>
      <c r="B21" s="318"/>
      <c r="C21" s="9"/>
      <c r="D21" s="102"/>
      <c r="E21" s="86"/>
      <c r="F21" s="22"/>
      <c r="G21" s="87"/>
      <c r="H21" s="82"/>
      <c r="I21" s="11"/>
      <c r="J21" s="87"/>
      <c r="K21" s="82"/>
      <c r="L21" s="11"/>
      <c r="M21" s="87"/>
      <c r="N21" s="23"/>
      <c r="O21" s="90"/>
      <c r="P21" s="239">
        <f t="shared" si="0"/>
        <v>0</v>
      </c>
      <c r="Q21" s="75"/>
      <c r="U21" s="355" t="s">
        <v>17</v>
      </c>
      <c r="V21" s="356"/>
      <c r="W21" s="126" t="s">
        <v>47</v>
      </c>
    </row>
    <row r="22" spans="1:23" ht="18" customHeight="1">
      <c r="A22" s="317">
        <v>16</v>
      </c>
      <c r="B22" s="318"/>
      <c r="C22" s="9"/>
      <c r="D22" s="102"/>
      <c r="E22" s="86"/>
      <c r="F22" s="22"/>
      <c r="G22" s="87"/>
      <c r="H22" s="82"/>
      <c r="I22" s="11"/>
      <c r="J22" s="87"/>
      <c r="K22" s="82"/>
      <c r="L22" s="11"/>
      <c r="M22" s="87"/>
      <c r="N22" s="23"/>
      <c r="O22" s="90"/>
      <c r="P22" s="239">
        <f t="shared" si="0"/>
        <v>0</v>
      </c>
      <c r="Q22" s="75"/>
      <c r="U22" s="311" t="s">
        <v>18</v>
      </c>
      <c r="V22" s="156" t="s">
        <v>77</v>
      </c>
      <c r="W22" s="157">
        <f t="shared" ref="W22:W33" si="1">SUMIFS($P$7:$P$105,$C$7:$C$105,$V22,$Q$7:$Q$105,"")</f>
        <v>0</v>
      </c>
    </row>
    <row r="23" spans="1:23" ht="18" customHeight="1">
      <c r="A23" s="317">
        <v>17</v>
      </c>
      <c r="B23" s="318"/>
      <c r="C23" s="9"/>
      <c r="D23" s="102"/>
      <c r="E23" s="86"/>
      <c r="F23" s="22"/>
      <c r="G23" s="86"/>
      <c r="H23" s="81"/>
      <c r="I23" s="11"/>
      <c r="J23" s="86"/>
      <c r="K23" s="82"/>
      <c r="L23" s="17"/>
      <c r="M23" s="87"/>
      <c r="N23" s="23"/>
      <c r="O23" s="90"/>
      <c r="P23" s="239">
        <f t="shared" si="0"/>
        <v>0</v>
      </c>
      <c r="Q23" s="75"/>
      <c r="U23" s="312"/>
      <c r="V23" s="158" t="s">
        <v>78</v>
      </c>
      <c r="W23" s="159">
        <f t="shared" si="1"/>
        <v>0</v>
      </c>
    </row>
    <row r="24" spans="1:23" ht="18" customHeight="1">
      <c r="A24" s="317">
        <v>18</v>
      </c>
      <c r="B24" s="318"/>
      <c r="C24" s="9"/>
      <c r="D24" s="102"/>
      <c r="E24" s="86"/>
      <c r="F24" s="22"/>
      <c r="G24" s="86"/>
      <c r="H24" s="81"/>
      <c r="I24" s="11"/>
      <c r="J24" s="86"/>
      <c r="K24" s="82"/>
      <c r="L24" s="17"/>
      <c r="M24" s="87"/>
      <c r="N24" s="23"/>
      <c r="O24" s="90"/>
      <c r="P24" s="239">
        <f t="shared" si="0"/>
        <v>0</v>
      </c>
      <c r="Q24" s="75"/>
      <c r="U24" s="312"/>
      <c r="V24" s="158" t="s">
        <v>79</v>
      </c>
      <c r="W24" s="159">
        <f t="shared" si="1"/>
        <v>0</v>
      </c>
    </row>
    <row r="25" spans="1:23" ht="18" customHeight="1">
      <c r="A25" s="317">
        <v>19</v>
      </c>
      <c r="B25" s="318"/>
      <c r="C25" s="9"/>
      <c r="D25" s="102"/>
      <c r="E25" s="86"/>
      <c r="F25" s="22"/>
      <c r="G25" s="86"/>
      <c r="H25" s="81"/>
      <c r="I25" s="11"/>
      <c r="J25" s="86"/>
      <c r="K25" s="82"/>
      <c r="L25" s="17"/>
      <c r="M25" s="87"/>
      <c r="N25" s="23"/>
      <c r="O25" s="90"/>
      <c r="P25" s="239">
        <f t="shared" si="0"/>
        <v>0</v>
      </c>
      <c r="Q25" s="75"/>
      <c r="U25" s="312"/>
      <c r="V25" s="158" t="s">
        <v>1</v>
      </c>
      <c r="W25" s="159">
        <f t="shared" si="1"/>
        <v>0</v>
      </c>
    </row>
    <row r="26" spans="1:23" ht="18" customHeight="1">
      <c r="A26" s="317">
        <v>20</v>
      </c>
      <c r="B26" s="318"/>
      <c r="C26" s="9"/>
      <c r="D26" s="102"/>
      <c r="E26" s="86"/>
      <c r="F26" s="22"/>
      <c r="G26" s="86"/>
      <c r="H26" s="81"/>
      <c r="I26" s="11"/>
      <c r="J26" s="87"/>
      <c r="K26" s="82"/>
      <c r="L26" s="11"/>
      <c r="M26" s="87"/>
      <c r="N26" s="23"/>
      <c r="O26" s="90"/>
      <c r="P26" s="239">
        <f t="shared" si="0"/>
        <v>0</v>
      </c>
      <c r="Q26" s="75"/>
      <c r="U26" s="312"/>
      <c r="V26" s="158" t="s">
        <v>81</v>
      </c>
      <c r="W26" s="159">
        <f t="shared" si="1"/>
        <v>0</v>
      </c>
    </row>
    <row r="27" spans="1:23" ht="18" customHeight="1">
      <c r="A27" s="317">
        <v>21</v>
      </c>
      <c r="B27" s="318"/>
      <c r="C27" s="9"/>
      <c r="D27" s="102"/>
      <c r="E27" s="86"/>
      <c r="F27" s="22"/>
      <c r="G27" s="86"/>
      <c r="H27" s="81"/>
      <c r="I27" s="11"/>
      <c r="J27" s="87"/>
      <c r="K27" s="82"/>
      <c r="L27" s="11"/>
      <c r="M27" s="87"/>
      <c r="N27" s="23"/>
      <c r="O27" s="90"/>
      <c r="P27" s="239">
        <f t="shared" si="0"/>
        <v>0</v>
      </c>
      <c r="Q27" s="75"/>
      <c r="U27" s="312"/>
      <c r="V27" s="158" t="s">
        <v>82</v>
      </c>
      <c r="W27" s="159">
        <f t="shared" si="1"/>
        <v>0</v>
      </c>
    </row>
    <row r="28" spans="1:23" ht="18" customHeight="1">
      <c r="A28" s="317">
        <v>22</v>
      </c>
      <c r="B28" s="318"/>
      <c r="C28" s="9"/>
      <c r="D28" s="102"/>
      <c r="E28" s="86"/>
      <c r="F28" s="22"/>
      <c r="G28" s="86"/>
      <c r="H28" s="81"/>
      <c r="I28" s="11"/>
      <c r="J28" s="87"/>
      <c r="K28" s="82"/>
      <c r="L28" s="11"/>
      <c r="M28" s="87"/>
      <c r="N28" s="23"/>
      <c r="O28" s="90"/>
      <c r="P28" s="239">
        <f t="shared" si="0"/>
        <v>0</v>
      </c>
      <c r="Q28" s="75"/>
      <c r="U28" s="312"/>
      <c r="V28" s="158" t="s">
        <v>83</v>
      </c>
      <c r="W28" s="159">
        <f t="shared" si="1"/>
        <v>0</v>
      </c>
    </row>
    <row r="29" spans="1:23" ht="18" customHeight="1">
      <c r="A29" s="317">
        <v>23</v>
      </c>
      <c r="B29" s="318"/>
      <c r="C29" s="9"/>
      <c r="D29" s="102"/>
      <c r="E29" s="86"/>
      <c r="F29" s="22"/>
      <c r="G29" s="86"/>
      <c r="H29" s="81"/>
      <c r="I29" s="11"/>
      <c r="J29" s="87"/>
      <c r="K29" s="82"/>
      <c r="L29" s="11"/>
      <c r="M29" s="87"/>
      <c r="N29" s="23"/>
      <c r="O29" s="90"/>
      <c r="P29" s="239">
        <f t="shared" si="0"/>
        <v>0</v>
      </c>
      <c r="Q29" s="75"/>
      <c r="U29" s="312"/>
      <c r="V29" s="158" t="s">
        <v>84</v>
      </c>
      <c r="W29" s="159">
        <f t="shared" si="1"/>
        <v>0</v>
      </c>
    </row>
    <row r="30" spans="1:23" ht="18" customHeight="1">
      <c r="A30" s="317">
        <v>24</v>
      </c>
      <c r="B30" s="318"/>
      <c r="C30" s="9"/>
      <c r="D30" s="102"/>
      <c r="E30" s="86"/>
      <c r="F30" s="22"/>
      <c r="G30" s="86"/>
      <c r="H30" s="81"/>
      <c r="I30" s="11"/>
      <c r="J30" s="87"/>
      <c r="K30" s="82"/>
      <c r="L30" s="11"/>
      <c r="M30" s="87"/>
      <c r="N30" s="23"/>
      <c r="O30" s="90"/>
      <c r="P30" s="239">
        <f t="shared" si="0"/>
        <v>0</v>
      </c>
      <c r="Q30" s="75"/>
      <c r="U30" s="312"/>
      <c r="V30" s="158" t="s">
        <v>85</v>
      </c>
      <c r="W30" s="159">
        <f t="shared" si="1"/>
        <v>0</v>
      </c>
    </row>
    <row r="31" spans="1:23" ht="18" customHeight="1">
      <c r="A31" s="317">
        <v>25</v>
      </c>
      <c r="B31" s="318"/>
      <c r="C31" s="9"/>
      <c r="D31" s="102"/>
      <c r="E31" s="86"/>
      <c r="F31" s="22"/>
      <c r="G31" s="86"/>
      <c r="H31" s="81"/>
      <c r="I31" s="11"/>
      <c r="J31" s="87"/>
      <c r="K31" s="82"/>
      <c r="L31" s="11"/>
      <c r="M31" s="87"/>
      <c r="N31" s="23"/>
      <c r="O31" s="90"/>
      <c r="P31" s="239">
        <f t="shared" si="0"/>
        <v>0</v>
      </c>
      <c r="Q31" s="75"/>
      <c r="U31" s="312"/>
      <c r="V31" s="158" t="s">
        <v>86</v>
      </c>
      <c r="W31" s="159">
        <f t="shared" si="1"/>
        <v>0</v>
      </c>
    </row>
    <row r="32" spans="1:23" ht="18" customHeight="1">
      <c r="A32" s="317">
        <v>26</v>
      </c>
      <c r="B32" s="318"/>
      <c r="C32" s="9"/>
      <c r="D32" s="102"/>
      <c r="E32" s="86"/>
      <c r="F32" s="22"/>
      <c r="G32" s="86"/>
      <c r="H32" s="81"/>
      <c r="I32" s="11"/>
      <c r="J32" s="87"/>
      <c r="K32" s="82"/>
      <c r="L32" s="11"/>
      <c r="M32" s="87"/>
      <c r="N32" s="23"/>
      <c r="O32" s="90"/>
      <c r="P32" s="239">
        <f t="shared" si="0"/>
        <v>0</v>
      </c>
      <c r="Q32" s="75"/>
      <c r="U32" s="312"/>
      <c r="V32" s="158" t="s">
        <v>129</v>
      </c>
      <c r="W32" s="159">
        <f t="shared" si="1"/>
        <v>0</v>
      </c>
    </row>
    <row r="33" spans="1:23" ht="18" customHeight="1">
      <c r="A33" s="317">
        <v>27</v>
      </c>
      <c r="B33" s="318"/>
      <c r="C33" s="9"/>
      <c r="D33" s="102"/>
      <c r="E33" s="86"/>
      <c r="F33" s="22"/>
      <c r="G33" s="86"/>
      <c r="H33" s="81"/>
      <c r="I33" s="11"/>
      <c r="J33" s="87"/>
      <c r="K33" s="82"/>
      <c r="L33" s="11"/>
      <c r="M33" s="87"/>
      <c r="N33" s="23"/>
      <c r="O33" s="90"/>
      <c r="P33" s="239">
        <f t="shared" si="0"/>
        <v>0</v>
      </c>
      <c r="Q33" s="75"/>
      <c r="U33" s="312"/>
      <c r="V33" s="158" t="s">
        <v>19</v>
      </c>
      <c r="W33" s="159">
        <f t="shared" si="1"/>
        <v>0</v>
      </c>
    </row>
    <row r="34" spans="1:23" ht="18" customHeight="1">
      <c r="A34" s="317">
        <v>28</v>
      </c>
      <c r="B34" s="318"/>
      <c r="C34" s="9"/>
      <c r="D34" s="102"/>
      <c r="E34" s="86"/>
      <c r="F34" s="22"/>
      <c r="G34" s="86"/>
      <c r="H34" s="81"/>
      <c r="I34" s="11"/>
      <c r="J34" s="87"/>
      <c r="K34" s="82"/>
      <c r="L34" s="11"/>
      <c r="M34" s="87"/>
      <c r="N34" s="23"/>
      <c r="O34" s="90"/>
      <c r="P34" s="239">
        <f t="shared" si="0"/>
        <v>0</v>
      </c>
      <c r="Q34" s="75"/>
      <c r="U34" s="312"/>
      <c r="V34" s="269" t="s">
        <v>171</v>
      </c>
      <c r="W34" s="159">
        <f>SUMIFS($P$7:$P$105,$C$7:$C$105,$V34,$Q$7:$Q$105,"")</f>
        <v>0</v>
      </c>
    </row>
    <row r="35" spans="1:23" ht="18" customHeight="1">
      <c r="A35" s="317">
        <v>29</v>
      </c>
      <c r="B35" s="318"/>
      <c r="C35" s="9"/>
      <c r="D35" s="102"/>
      <c r="E35" s="86"/>
      <c r="F35" s="22"/>
      <c r="G35" s="86"/>
      <c r="H35" s="81"/>
      <c r="I35" s="11"/>
      <c r="J35" s="87"/>
      <c r="K35" s="82"/>
      <c r="L35" s="11"/>
      <c r="M35" s="87"/>
      <c r="N35" s="23"/>
      <c r="O35" s="90"/>
      <c r="P35" s="239">
        <f t="shared" si="0"/>
        <v>0</v>
      </c>
      <c r="Q35" s="75"/>
      <c r="U35" s="313"/>
      <c r="V35" s="160" t="s">
        <v>140</v>
      </c>
      <c r="W35" s="161">
        <f>SUM(W22:W33)</f>
        <v>0</v>
      </c>
    </row>
    <row r="36" spans="1:23" ht="18" customHeight="1">
      <c r="A36" s="317">
        <v>30</v>
      </c>
      <c r="B36" s="318"/>
      <c r="C36" s="9"/>
      <c r="D36" s="102"/>
      <c r="E36" s="86"/>
      <c r="F36" s="22"/>
      <c r="G36" s="86"/>
      <c r="H36" s="81"/>
      <c r="I36" s="11"/>
      <c r="J36" s="87"/>
      <c r="K36" s="82"/>
      <c r="L36" s="11"/>
      <c r="M36" s="87"/>
      <c r="N36" s="23"/>
      <c r="O36" s="90"/>
      <c r="P36" s="239">
        <f t="shared" si="0"/>
        <v>0</v>
      </c>
      <c r="Q36" s="75"/>
      <c r="U36" s="314" t="s">
        <v>133</v>
      </c>
      <c r="V36" s="152" t="s">
        <v>77</v>
      </c>
      <c r="W36" s="153">
        <f t="shared" ref="W36:W47" si="2">SUMIFS($P$7:$P$105,$C$7:$C$105,$V36,$Q$7:$Q$105,"○")</f>
        <v>0</v>
      </c>
    </row>
    <row r="37" spans="1:23" ht="18" customHeight="1">
      <c r="A37" s="317">
        <v>31</v>
      </c>
      <c r="B37" s="318"/>
      <c r="C37" s="9"/>
      <c r="D37" s="102"/>
      <c r="E37" s="86"/>
      <c r="F37" s="22"/>
      <c r="G37" s="86"/>
      <c r="H37" s="81"/>
      <c r="I37" s="11"/>
      <c r="J37" s="87"/>
      <c r="K37" s="82"/>
      <c r="L37" s="11"/>
      <c r="M37" s="87"/>
      <c r="N37" s="23"/>
      <c r="O37" s="90"/>
      <c r="P37" s="239">
        <f t="shared" si="0"/>
        <v>0</v>
      </c>
      <c r="Q37" s="75"/>
      <c r="U37" s="315"/>
      <c r="V37" s="154" t="s">
        <v>78</v>
      </c>
      <c r="W37" s="155">
        <f t="shared" si="2"/>
        <v>0</v>
      </c>
    </row>
    <row r="38" spans="1:23" ht="18" customHeight="1">
      <c r="A38" s="317">
        <v>32</v>
      </c>
      <c r="B38" s="318"/>
      <c r="C38" s="9"/>
      <c r="D38" s="102"/>
      <c r="E38" s="86"/>
      <c r="F38" s="22"/>
      <c r="G38" s="86"/>
      <c r="H38" s="81"/>
      <c r="I38" s="11"/>
      <c r="J38" s="87"/>
      <c r="K38" s="82"/>
      <c r="L38" s="11"/>
      <c r="M38" s="87"/>
      <c r="N38" s="23"/>
      <c r="O38" s="90"/>
      <c r="P38" s="239">
        <f t="shared" si="0"/>
        <v>0</v>
      </c>
      <c r="Q38" s="75"/>
      <c r="U38" s="315"/>
      <c r="V38" s="154" t="s">
        <v>79</v>
      </c>
      <c r="W38" s="155">
        <f t="shared" si="2"/>
        <v>0</v>
      </c>
    </row>
    <row r="39" spans="1:23" ht="18" customHeight="1">
      <c r="A39" s="317">
        <v>33</v>
      </c>
      <c r="B39" s="318"/>
      <c r="C39" s="9"/>
      <c r="D39" s="102"/>
      <c r="E39" s="86"/>
      <c r="F39" s="22"/>
      <c r="G39" s="86"/>
      <c r="H39" s="81"/>
      <c r="I39" s="11"/>
      <c r="J39" s="87"/>
      <c r="K39" s="82"/>
      <c r="L39" s="11"/>
      <c r="M39" s="87"/>
      <c r="N39" s="23"/>
      <c r="O39" s="90"/>
      <c r="P39" s="239">
        <f t="shared" si="0"/>
        <v>0</v>
      </c>
      <c r="Q39" s="75"/>
      <c r="U39" s="315"/>
      <c r="V39" s="154" t="s">
        <v>1</v>
      </c>
      <c r="W39" s="155">
        <f t="shared" si="2"/>
        <v>0</v>
      </c>
    </row>
    <row r="40" spans="1:23" ht="18" customHeight="1">
      <c r="A40" s="317">
        <v>34</v>
      </c>
      <c r="B40" s="318"/>
      <c r="C40" s="9"/>
      <c r="D40" s="102"/>
      <c r="E40" s="86"/>
      <c r="F40" s="22"/>
      <c r="G40" s="86"/>
      <c r="H40" s="81"/>
      <c r="I40" s="11"/>
      <c r="J40" s="87"/>
      <c r="K40" s="82"/>
      <c r="L40" s="11"/>
      <c r="M40" s="87"/>
      <c r="N40" s="23"/>
      <c r="O40" s="90"/>
      <c r="P40" s="239">
        <f t="shared" si="0"/>
        <v>0</v>
      </c>
      <c r="Q40" s="75"/>
      <c r="U40" s="315"/>
      <c r="V40" s="154" t="s">
        <v>81</v>
      </c>
      <c r="W40" s="155">
        <f t="shared" si="2"/>
        <v>0</v>
      </c>
    </row>
    <row r="41" spans="1:23" ht="18" customHeight="1">
      <c r="A41" s="317">
        <v>35</v>
      </c>
      <c r="B41" s="318"/>
      <c r="C41" s="9"/>
      <c r="D41" s="102"/>
      <c r="E41" s="86"/>
      <c r="F41" s="22"/>
      <c r="G41" s="86"/>
      <c r="H41" s="81"/>
      <c r="I41" s="11"/>
      <c r="J41" s="87"/>
      <c r="K41" s="82"/>
      <c r="L41" s="11"/>
      <c r="M41" s="87"/>
      <c r="N41" s="23"/>
      <c r="O41" s="90"/>
      <c r="P41" s="239">
        <f t="shared" si="0"/>
        <v>0</v>
      </c>
      <c r="Q41" s="75"/>
      <c r="U41" s="315"/>
      <c r="V41" s="154" t="s">
        <v>82</v>
      </c>
      <c r="W41" s="155">
        <f t="shared" si="2"/>
        <v>0</v>
      </c>
    </row>
    <row r="42" spans="1:23" ht="18" customHeight="1">
      <c r="A42" s="317">
        <v>36</v>
      </c>
      <c r="B42" s="318"/>
      <c r="C42" s="9"/>
      <c r="D42" s="102"/>
      <c r="E42" s="86"/>
      <c r="F42" s="22"/>
      <c r="G42" s="87"/>
      <c r="H42" s="82"/>
      <c r="I42" s="11"/>
      <c r="J42" s="87"/>
      <c r="K42" s="82"/>
      <c r="L42" s="11"/>
      <c r="M42" s="87"/>
      <c r="N42" s="23"/>
      <c r="O42" s="90"/>
      <c r="P42" s="239">
        <f t="shared" si="0"/>
        <v>0</v>
      </c>
      <c r="Q42" s="75"/>
      <c r="U42" s="315"/>
      <c r="V42" s="154" t="s">
        <v>83</v>
      </c>
      <c r="W42" s="155">
        <f t="shared" si="2"/>
        <v>0</v>
      </c>
    </row>
    <row r="43" spans="1:23" ht="18" customHeight="1">
      <c r="A43" s="317">
        <v>37</v>
      </c>
      <c r="B43" s="318"/>
      <c r="C43" s="9"/>
      <c r="D43" s="102"/>
      <c r="E43" s="86"/>
      <c r="F43" s="22"/>
      <c r="G43" s="86"/>
      <c r="H43" s="81"/>
      <c r="I43" s="11"/>
      <c r="J43" s="87"/>
      <c r="K43" s="82"/>
      <c r="L43" s="11"/>
      <c r="M43" s="87"/>
      <c r="N43" s="23"/>
      <c r="O43" s="90"/>
      <c r="P43" s="239">
        <f t="shared" si="0"/>
        <v>0</v>
      </c>
      <c r="Q43" s="75"/>
      <c r="U43" s="315"/>
      <c r="V43" s="154" t="s">
        <v>84</v>
      </c>
      <c r="W43" s="155">
        <f t="shared" si="2"/>
        <v>0</v>
      </c>
    </row>
    <row r="44" spans="1:23" ht="18" customHeight="1">
      <c r="A44" s="317">
        <v>38</v>
      </c>
      <c r="B44" s="318"/>
      <c r="C44" s="9"/>
      <c r="D44" s="102"/>
      <c r="E44" s="86"/>
      <c r="F44" s="22"/>
      <c r="G44" s="86"/>
      <c r="H44" s="81"/>
      <c r="I44" s="11"/>
      <c r="J44" s="87"/>
      <c r="K44" s="82"/>
      <c r="L44" s="11"/>
      <c r="M44" s="87"/>
      <c r="N44" s="23"/>
      <c r="O44" s="90"/>
      <c r="P44" s="239">
        <f t="shared" si="0"/>
        <v>0</v>
      </c>
      <c r="Q44" s="75"/>
      <c r="U44" s="315"/>
      <c r="V44" s="154" t="s">
        <v>85</v>
      </c>
      <c r="W44" s="155">
        <f t="shared" si="2"/>
        <v>0</v>
      </c>
    </row>
    <row r="45" spans="1:23" ht="18" customHeight="1">
      <c r="A45" s="317">
        <v>39</v>
      </c>
      <c r="B45" s="318"/>
      <c r="C45" s="9"/>
      <c r="D45" s="102"/>
      <c r="E45" s="86"/>
      <c r="F45" s="23"/>
      <c r="G45" s="87"/>
      <c r="H45" s="82"/>
      <c r="I45" s="11"/>
      <c r="J45" s="87"/>
      <c r="K45" s="82"/>
      <c r="L45" s="11"/>
      <c r="M45" s="87"/>
      <c r="N45" s="23"/>
      <c r="O45" s="90"/>
      <c r="P45" s="239">
        <f t="shared" si="0"/>
        <v>0</v>
      </c>
      <c r="Q45" s="75"/>
      <c r="U45" s="315"/>
      <c r="V45" s="154" t="s">
        <v>86</v>
      </c>
      <c r="W45" s="155">
        <f t="shared" si="2"/>
        <v>0</v>
      </c>
    </row>
    <row r="46" spans="1:23" ht="18" customHeight="1">
      <c r="A46" s="317">
        <v>40</v>
      </c>
      <c r="B46" s="318"/>
      <c r="C46" s="9"/>
      <c r="D46" s="102"/>
      <c r="E46" s="86"/>
      <c r="F46" s="23"/>
      <c r="G46" s="87"/>
      <c r="H46" s="82"/>
      <c r="I46" s="11"/>
      <c r="J46" s="87"/>
      <c r="K46" s="82"/>
      <c r="L46" s="11"/>
      <c r="M46" s="87"/>
      <c r="N46" s="23"/>
      <c r="O46" s="90"/>
      <c r="P46" s="239">
        <f t="shared" si="0"/>
        <v>0</v>
      </c>
      <c r="Q46" s="75"/>
      <c r="U46" s="315"/>
      <c r="V46" s="154" t="s">
        <v>129</v>
      </c>
      <c r="W46" s="155">
        <f t="shared" si="2"/>
        <v>0</v>
      </c>
    </row>
    <row r="47" spans="1:23" ht="18" customHeight="1">
      <c r="A47" s="317">
        <v>41</v>
      </c>
      <c r="B47" s="318"/>
      <c r="C47" s="9"/>
      <c r="D47" s="102"/>
      <c r="E47" s="86"/>
      <c r="F47" s="23"/>
      <c r="G47" s="87"/>
      <c r="H47" s="82"/>
      <c r="I47" s="11"/>
      <c r="J47" s="87"/>
      <c r="K47" s="82"/>
      <c r="L47" s="11"/>
      <c r="M47" s="87"/>
      <c r="N47" s="23"/>
      <c r="O47" s="90"/>
      <c r="P47" s="239">
        <f t="shared" si="0"/>
        <v>0</v>
      </c>
      <c r="Q47" s="75"/>
      <c r="U47" s="315"/>
      <c r="V47" s="154" t="s">
        <v>19</v>
      </c>
      <c r="W47" s="155">
        <f t="shared" si="2"/>
        <v>0</v>
      </c>
    </row>
    <row r="48" spans="1:23" ht="18" customHeight="1">
      <c r="A48" s="317">
        <v>42</v>
      </c>
      <c r="B48" s="318"/>
      <c r="C48" s="118"/>
      <c r="D48" s="102"/>
      <c r="E48" s="86"/>
      <c r="F48" s="23"/>
      <c r="G48" s="87"/>
      <c r="H48" s="82"/>
      <c r="I48" s="11"/>
      <c r="J48" s="87"/>
      <c r="K48" s="82"/>
      <c r="L48" s="11"/>
      <c r="M48" s="87"/>
      <c r="N48" s="23"/>
      <c r="O48" s="90"/>
      <c r="P48" s="239">
        <f t="shared" si="0"/>
        <v>0</v>
      </c>
      <c r="Q48" s="75"/>
      <c r="U48" s="315"/>
      <c r="V48" s="162" t="s">
        <v>171</v>
      </c>
      <c r="W48" s="155">
        <f>SUMIFS($P$7:$P$105,$C$7:$C$105,$V48,$Q$7:$Q$105,"○")</f>
        <v>0</v>
      </c>
    </row>
    <row r="49" spans="1:23" ht="18" customHeight="1" thickBot="1">
      <c r="A49" s="317">
        <v>43</v>
      </c>
      <c r="B49" s="318"/>
      <c r="C49" s="118"/>
      <c r="D49" s="102"/>
      <c r="E49" s="86"/>
      <c r="F49" s="23"/>
      <c r="G49" s="87"/>
      <c r="H49" s="82"/>
      <c r="I49" s="11"/>
      <c r="J49" s="87"/>
      <c r="K49" s="82"/>
      <c r="L49" s="11"/>
      <c r="M49" s="87"/>
      <c r="N49" s="23"/>
      <c r="O49" s="90"/>
      <c r="P49" s="239">
        <f t="shared" si="0"/>
        <v>0</v>
      </c>
      <c r="Q49" s="75"/>
      <c r="U49" s="316"/>
      <c r="V49" s="162" t="s">
        <v>21</v>
      </c>
      <c r="W49" s="163">
        <f>SUM(W36:W47)</f>
        <v>0</v>
      </c>
    </row>
    <row r="50" spans="1:23" ht="18" customHeight="1" thickTop="1" thickBot="1">
      <c r="A50" s="317">
        <v>44</v>
      </c>
      <c r="B50" s="318"/>
      <c r="C50" s="118"/>
      <c r="D50" s="102"/>
      <c r="E50" s="86"/>
      <c r="F50" s="23"/>
      <c r="G50" s="87"/>
      <c r="H50" s="82"/>
      <c r="I50" s="11"/>
      <c r="J50" s="87"/>
      <c r="K50" s="82"/>
      <c r="L50" s="11"/>
      <c r="M50" s="87"/>
      <c r="N50" s="23"/>
      <c r="O50" s="90"/>
      <c r="P50" s="239">
        <f t="shared" si="0"/>
        <v>0</v>
      </c>
      <c r="Q50" s="75"/>
      <c r="U50" s="353" t="s">
        <v>48</v>
      </c>
      <c r="V50" s="354"/>
      <c r="W50" s="240">
        <f>W35+W49</f>
        <v>0</v>
      </c>
    </row>
    <row r="51" spans="1:23" ht="18" customHeight="1" thickTop="1">
      <c r="A51" s="317">
        <v>45</v>
      </c>
      <c r="B51" s="318"/>
      <c r="C51" s="118"/>
      <c r="D51" s="102"/>
      <c r="E51" s="86"/>
      <c r="F51" s="23"/>
      <c r="G51" s="87"/>
      <c r="H51" s="82"/>
      <c r="I51" s="11"/>
      <c r="J51" s="87"/>
      <c r="K51" s="82"/>
      <c r="L51" s="11"/>
      <c r="M51" s="87"/>
      <c r="N51" s="23"/>
      <c r="O51" s="90"/>
      <c r="P51" s="239">
        <f t="shared" si="0"/>
        <v>0</v>
      </c>
      <c r="Q51" s="75"/>
    </row>
    <row r="52" spans="1:23" ht="18" customHeight="1">
      <c r="A52" s="317">
        <v>46</v>
      </c>
      <c r="B52" s="318"/>
      <c r="C52" s="118"/>
      <c r="D52" s="102"/>
      <c r="E52" s="86"/>
      <c r="F52" s="23"/>
      <c r="G52" s="87"/>
      <c r="H52" s="82"/>
      <c r="I52" s="11"/>
      <c r="J52" s="87"/>
      <c r="K52" s="82"/>
      <c r="L52" s="11"/>
      <c r="M52" s="87"/>
      <c r="N52" s="23"/>
      <c r="O52" s="90"/>
      <c r="P52" s="239">
        <f t="shared" si="0"/>
        <v>0</v>
      </c>
      <c r="Q52" s="75"/>
    </row>
    <row r="53" spans="1:23" ht="18" customHeight="1">
      <c r="A53" s="317">
        <v>47</v>
      </c>
      <c r="B53" s="318"/>
      <c r="C53" s="118"/>
      <c r="D53" s="102"/>
      <c r="E53" s="86"/>
      <c r="F53" s="23"/>
      <c r="G53" s="87"/>
      <c r="H53" s="82"/>
      <c r="I53" s="11"/>
      <c r="J53" s="87"/>
      <c r="K53" s="82"/>
      <c r="L53" s="11"/>
      <c r="M53" s="87"/>
      <c r="N53" s="23"/>
      <c r="O53" s="90"/>
      <c r="P53" s="239">
        <f t="shared" si="0"/>
        <v>0</v>
      </c>
      <c r="Q53" s="75"/>
    </row>
    <row r="54" spans="1:23" ht="18" customHeight="1">
      <c r="A54" s="317">
        <v>48</v>
      </c>
      <c r="B54" s="318"/>
      <c r="C54" s="118"/>
      <c r="D54" s="102"/>
      <c r="E54" s="86"/>
      <c r="F54" s="23"/>
      <c r="G54" s="87"/>
      <c r="H54" s="82"/>
      <c r="I54" s="11"/>
      <c r="J54" s="87"/>
      <c r="K54" s="82"/>
      <c r="L54" s="11"/>
      <c r="M54" s="87"/>
      <c r="N54" s="23"/>
      <c r="O54" s="90"/>
      <c r="P54" s="239">
        <f t="shared" si="0"/>
        <v>0</v>
      </c>
      <c r="Q54" s="75"/>
    </row>
    <row r="55" spans="1:23" ht="18" customHeight="1">
      <c r="A55" s="317">
        <v>49</v>
      </c>
      <c r="B55" s="318"/>
      <c r="C55" s="118"/>
      <c r="D55" s="102"/>
      <c r="E55" s="86"/>
      <c r="F55" s="23"/>
      <c r="G55" s="87"/>
      <c r="H55" s="82"/>
      <c r="I55" s="11"/>
      <c r="J55" s="87"/>
      <c r="K55" s="82"/>
      <c r="L55" s="11"/>
      <c r="M55" s="87"/>
      <c r="N55" s="23"/>
      <c r="O55" s="90"/>
      <c r="P55" s="239">
        <f t="shared" si="0"/>
        <v>0</v>
      </c>
      <c r="Q55" s="75"/>
    </row>
    <row r="56" spans="1:23" ht="18" customHeight="1">
      <c r="A56" s="317">
        <v>50</v>
      </c>
      <c r="B56" s="318"/>
      <c r="C56" s="118"/>
      <c r="D56" s="102"/>
      <c r="E56" s="86"/>
      <c r="F56" s="23"/>
      <c r="G56" s="87"/>
      <c r="H56" s="82"/>
      <c r="I56" s="11"/>
      <c r="J56" s="87"/>
      <c r="K56" s="82"/>
      <c r="L56" s="11"/>
      <c r="M56" s="87"/>
      <c r="N56" s="23"/>
      <c r="O56" s="90"/>
      <c r="P56" s="239">
        <f t="shared" si="0"/>
        <v>0</v>
      </c>
      <c r="Q56" s="75"/>
    </row>
    <row r="57" spans="1:23" ht="18" hidden="1" customHeight="1">
      <c r="A57" s="317">
        <v>51</v>
      </c>
      <c r="B57" s="318"/>
      <c r="C57" s="118"/>
      <c r="D57" s="102"/>
      <c r="E57" s="86"/>
      <c r="F57" s="23"/>
      <c r="G57" s="87"/>
      <c r="H57" s="82"/>
      <c r="I57" s="11"/>
      <c r="J57" s="87"/>
      <c r="K57" s="82"/>
      <c r="L57" s="11"/>
      <c r="M57" s="87"/>
      <c r="N57" s="23"/>
      <c r="O57" s="90"/>
      <c r="P57" s="239">
        <f t="shared" si="0"/>
        <v>0</v>
      </c>
      <c r="Q57" s="75"/>
    </row>
    <row r="58" spans="1:23" ht="18" hidden="1" customHeight="1">
      <c r="A58" s="317">
        <v>52</v>
      </c>
      <c r="B58" s="318"/>
      <c r="C58" s="118"/>
      <c r="D58" s="102"/>
      <c r="E58" s="86"/>
      <c r="F58" s="23"/>
      <c r="G58" s="87"/>
      <c r="H58" s="82"/>
      <c r="I58" s="11"/>
      <c r="J58" s="87"/>
      <c r="K58" s="82"/>
      <c r="L58" s="11"/>
      <c r="M58" s="87"/>
      <c r="N58" s="23"/>
      <c r="O58" s="90"/>
      <c r="P58" s="239">
        <f t="shared" si="0"/>
        <v>0</v>
      </c>
      <c r="Q58" s="75"/>
    </row>
    <row r="59" spans="1:23" ht="18" hidden="1" customHeight="1">
      <c r="A59" s="317">
        <v>53</v>
      </c>
      <c r="B59" s="318"/>
      <c r="C59" s="118"/>
      <c r="D59" s="102"/>
      <c r="E59" s="86"/>
      <c r="F59" s="23"/>
      <c r="G59" s="87"/>
      <c r="H59" s="82"/>
      <c r="I59" s="11"/>
      <c r="J59" s="87"/>
      <c r="K59" s="82"/>
      <c r="L59" s="11"/>
      <c r="M59" s="87"/>
      <c r="N59" s="23"/>
      <c r="O59" s="90"/>
      <c r="P59" s="239">
        <f t="shared" si="0"/>
        <v>0</v>
      </c>
      <c r="Q59" s="75"/>
    </row>
    <row r="60" spans="1:23" ht="18" hidden="1" customHeight="1">
      <c r="A60" s="317">
        <v>54</v>
      </c>
      <c r="B60" s="318"/>
      <c r="C60" s="118"/>
      <c r="D60" s="102"/>
      <c r="E60" s="86"/>
      <c r="F60" s="23"/>
      <c r="G60" s="87"/>
      <c r="H60" s="82"/>
      <c r="I60" s="11"/>
      <c r="J60" s="87"/>
      <c r="K60" s="82"/>
      <c r="L60" s="11"/>
      <c r="M60" s="87"/>
      <c r="N60" s="23"/>
      <c r="O60" s="90"/>
      <c r="P60" s="239">
        <f t="shared" si="0"/>
        <v>0</v>
      </c>
      <c r="Q60" s="75"/>
    </row>
    <row r="61" spans="1:23" ht="18" hidden="1" customHeight="1">
      <c r="A61" s="317">
        <v>55</v>
      </c>
      <c r="B61" s="318"/>
      <c r="C61" s="118"/>
      <c r="D61" s="102"/>
      <c r="E61" s="86"/>
      <c r="F61" s="23"/>
      <c r="G61" s="87"/>
      <c r="H61" s="82"/>
      <c r="I61" s="11"/>
      <c r="J61" s="87"/>
      <c r="K61" s="82"/>
      <c r="L61" s="11"/>
      <c r="M61" s="87"/>
      <c r="N61" s="23"/>
      <c r="O61" s="90"/>
      <c r="P61" s="239">
        <f t="shared" si="0"/>
        <v>0</v>
      </c>
      <c r="Q61" s="75"/>
    </row>
    <row r="62" spans="1:23" ht="18" hidden="1" customHeight="1">
      <c r="A62" s="317">
        <v>56</v>
      </c>
      <c r="B62" s="318"/>
      <c r="C62" s="118"/>
      <c r="D62" s="102"/>
      <c r="E62" s="86"/>
      <c r="F62" s="23"/>
      <c r="G62" s="87"/>
      <c r="H62" s="82"/>
      <c r="I62" s="11"/>
      <c r="J62" s="87"/>
      <c r="K62" s="82"/>
      <c r="L62" s="11"/>
      <c r="M62" s="87"/>
      <c r="N62" s="23"/>
      <c r="O62" s="90"/>
      <c r="P62" s="239">
        <f t="shared" si="0"/>
        <v>0</v>
      </c>
      <c r="Q62" s="75"/>
    </row>
    <row r="63" spans="1:23" ht="18" hidden="1" customHeight="1">
      <c r="A63" s="317">
        <v>57</v>
      </c>
      <c r="B63" s="318"/>
      <c r="C63" s="118"/>
      <c r="D63" s="102"/>
      <c r="E63" s="86"/>
      <c r="F63" s="23"/>
      <c r="G63" s="87"/>
      <c r="H63" s="82"/>
      <c r="I63" s="11"/>
      <c r="J63" s="87"/>
      <c r="K63" s="82"/>
      <c r="L63" s="11"/>
      <c r="M63" s="87"/>
      <c r="N63" s="23"/>
      <c r="O63" s="90"/>
      <c r="P63" s="239">
        <f t="shared" si="0"/>
        <v>0</v>
      </c>
      <c r="Q63" s="75"/>
    </row>
    <row r="64" spans="1:23" ht="18" hidden="1" customHeight="1">
      <c r="A64" s="317">
        <v>58</v>
      </c>
      <c r="B64" s="318"/>
      <c r="C64" s="118"/>
      <c r="D64" s="102"/>
      <c r="E64" s="86"/>
      <c r="F64" s="23"/>
      <c r="G64" s="87"/>
      <c r="H64" s="82"/>
      <c r="I64" s="11"/>
      <c r="J64" s="87"/>
      <c r="K64" s="82"/>
      <c r="L64" s="11"/>
      <c r="M64" s="87"/>
      <c r="N64" s="23"/>
      <c r="O64" s="90"/>
      <c r="P64" s="239">
        <f t="shared" si="0"/>
        <v>0</v>
      </c>
      <c r="Q64" s="75"/>
    </row>
    <row r="65" spans="1:17" ht="18" hidden="1" customHeight="1">
      <c r="A65" s="317">
        <v>59</v>
      </c>
      <c r="B65" s="318"/>
      <c r="C65" s="118"/>
      <c r="D65" s="102"/>
      <c r="E65" s="86"/>
      <c r="F65" s="23"/>
      <c r="G65" s="87"/>
      <c r="H65" s="82"/>
      <c r="I65" s="11"/>
      <c r="J65" s="87"/>
      <c r="K65" s="82"/>
      <c r="L65" s="11"/>
      <c r="M65" s="87"/>
      <c r="N65" s="23"/>
      <c r="O65" s="90"/>
      <c r="P65" s="239">
        <f t="shared" si="0"/>
        <v>0</v>
      </c>
      <c r="Q65" s="75"/>
    </row>
    <row r="66" spans="1:17" ht="18" hidden="1" customHeight="1">
      <c r="A66" s="317">
        <v>60</v>
      </c>
      <c r="B66" s="318"/>
      <c r="C66" s="118"/>
      <c r="D66" s="102"/>
      <c r="E66" s="86"/>
      <c r="F66" s="23"/>
      <c r="G66" s="87"/>
      <c r="H66" s="82"/>
      <c r="I66" s="11"/>
      <c r="J66" s="87"/>
      <c r="K66" s="82"/>
      <c r="L66" s="11"/>
      <c r="M66" s="87"/>
      <c r="N66" s="23"/>
      <c r="O66" s="90"/>
      <c r="P66" s="239">
        <f t="shared" si="0"/>
        <v>0</v>
      </c>
      <c r="Q66" s="75"/>
    </row>
    <row r="67" spans="1:17" ht="18" hidden="1" customHeight="1">
      <c r="A67" s="317">
        <v>61</v>
      </c>
      <c r="B67" s="318"/>
      <c r="C67" s="118"/>
      <c r="D67" s="102"/>
      <c r="E67" s="86"/>
      <c r="F67" s="23"/>
      <c r="G67" s="87"/>
      <c r="H67" s="82"/>
      <c r="I67" s="11"/>
      <c r="J67" s="87"/>
      <c r="K67" s="82"/>
      <c r="L67" s="11"/>
      <c r="M67" s="87"/>
      <c r="N67" s="23"/>
      <c r="O67" s="90"/>
      <c r="P67" s="239">
        <f t="shared" si="0"/>
        <v>0</v>
      </c>
      <c r="Q67" s="75"/>
    </row>
    <row r="68" spans="1:17" ht="18" hidden="1" customHeight="1">
      <c r="A68" s="317">
        <v>62</v>
      </c>
      <c r="B68" s="318"/>
      <c r="C68" s="118"/>
      <c r="D68" s="102"/>
      <c r="E68" s="86"/>
      <c r="F68" s="23"/>
      <c r="G68" s="87"/>
      <c r="H68" s="82"/>
      <c r="I68" s="11"/>
      <c r="J68" s="87"/>
      <c r="K68" s="82"/>
      <c r="L68" s="11"/>
      <c r="M68" s="87"/>
      <c r="N68" s="23"/>
      <c r="O68" s="90"/>
      <c r="P68" s="239">
        <f t="shared" si="0"/>
        <v>0</v>
      </c>
      <c r="Q68" s="75"/>
    </row>
    <row r="69" spans="1:17" ht="18" hidden="1" customHeight="1">
      <c r="A69" s="317">
        <v>63</v>
      </c>
      <c r="B69" s="318"/>
      <c r="C69" s="118"/>
      <c r="D69" s="102"/>
      <c r="E69" s="86"/>
      <c r="F69" s="23"/>
      <c r="G69" s="87"/>
      <c r="H69" s="82"/>
      <c r="I69" s="11"/>
      <c r="J69" s="87"/>
      <c r="K69" s="82"/>
      <c r="L69" s="11"/>
      <c r="M69" s="87"/>
      <c r="N69" s="23"/>
      <c r="O69" s="90"/>
      <c r="P69" s="239">
        <f t="shared" si="0"/>
        <v>0</v>
      </c>
      <c r="Q69" s="75"/>
    </row>
    <row r="70" spans="1:17" ht="18" hidden="1" customHeight="1">
      <c r="A70" s="317">
        <v>64</v>
      </c>
      <c r="B70" s="318"/>
      <c r="C70" s="118"/>
      <c r="D70" s="102"/>
      <c r="E70" s="86"/>
      <c r="F70" s="23"/>
      <c r="G70" s="87"/>
      <c r="H70" s="82"/>
      <c r="I70" s="11"/>
      <c r="J70" s="87"/>
      <c r="K70" s="82"/>
      <c r="L70" s="11"/>
      <c r="M70" s="87"/>
      <c r="N70" s="23"/>
      <c r="O70" s="90"/>
      <c r="P70" s="239">
        <f t="shared" si="0"/>
        <v>0</v>
      </c>
      <c r="Q70" s="75"/>
    </row>
    <row r="71" spans="1:17" ht="18" hidden="1" customHeight="1">
      <c r="A71" s="317">
        <v>65</v>
      </c>
      <c r="B71" s="318"/>
      <c r="C71" s="118"/>
      <c r="D71" s="102"/>
      <c r="E71" s="86"/>
      <c r="F71" s="23"/>
      <c r="G71" s="87"/>
      <c r="H71" s="82"/>
      <c r="I71" s="11"/>
      <c r="J71" s="87"/>
      <c r="K71" s="82"/>
      <c r="L71" s="11"/>
      <c r="M71" s="87"/>
      <c r="N71" s="23"/>
      <c r="O71" s="90"/>
      <c r="P71" s="239">
        <f t="shared" si="0"/>
        <v>0</v>
      </c>
      <c r="Q71" s="75"/>
    </row>
    <row r="72" spans="1:17" ht="18" hidden="1" customHeight="1">
      <c r="A72" s="317">
        <v>66</v>
      </c>
      <c r="B72" s="318"/>
      <c r="C72" s="118"/>
      <c r="D72" s="102"/>
      <c r="E72" s="86"/>
      <c r="F72" s="23"/>
      <c r="G72" s="87"/>
      <c r="H72" s="82"/>
      <c r="I72" s="11"/>
      <c r="J72" s="87"/>
      <c r="K72" s="82"/>
      <c r="L72" s="11"/>
      <c r="M72" s="87"/>
      <c r="N72" s="23"/>
      <c r="O72" s="90"/>
      <c r="P72" s="239">
        <f t="shared" si="0"/>
        <v>0</v>
      </c>
      <c r="Q72" s="75"/>
    </row>
    <row r="73" spans="1:17" ht="18" hidden="1" customHeight="1">
      <c r="A73" s="317">
        <v>67</v>
      </c>
      <c r="B73" s="318"/>
      <c r="C73" s="118"/>
      <c r="D73" s="102"/>
      <c r="E73" s="86"/>
      <c r="F73" s="23"/>
      <c r="G73" s="87"/>
      <c r="H73" s="82"/>
      <c r="I73" s="11"/>
      <c r="J73" s="87"/>
      <c r="K73" s="82"/>
      <c r="L73" s="11"/>
      <c r="M73" s="87"/>
      <c r="N73" s="23"/>
      <c r="O73" s="90"/>
      <c r="P73" s="239">
        <f t="shared" si="0"/>
        <v>0</v>
      </c>
      <c r="Q73" s="75"/>
    </row>
    <row r="74" spans="1:17" ht="18" hidden="1" customHeight="1">
      <c r="A74" s="317">
        <v>68</v>
      </c>
      <c r="B74" s="318"/>
      <c r="C74" s="118"/>
      <c r="D74" s="102"/>
      <c r="E74" s="86"/>
      <c r="F74" s="23"/>
      <c r="G74" s="87"/>
      <c r="H74" s="82"/>
      <c r="I74" s="11"/>
      <c r="J74" s="87"/>
      <c r="K74" s="82"/>
      <c r="L74" s="11"/>
      <c r="M74" s="87"/>
      <c r="N74" s="23"/>
      <c r="O74" s="90"/>
      <c r="P74" s="239">
        <f t="shared" ref="P74:P106" si="3">IF(F74="",0,INT(SUM(PRODUCT(F74,H74,K74),N74)))</f>
        <v>0</v>
      </c>
      <c r="Q74" s="75"/>
    </row>
    <row r="75" spans="1:17" ht="18" hidden="1" customHeight="1">
      <c r="A75" s="317">
        <v>69</v>
      </c>
      <c r="B75" s="318"/>
      <c r="C75" s="118"/>
      <c r="D75" s="102"/>
      <c r="E75" s="86"/>
      <c r="F75" s="23"/>
      <c r="G75" s="87"/>
      <c r="H75" s="82"/>
      <c r="I75" s="11"/>
      <c r="J75" s="87"/>
      <c r="K75" s="82"/>
      <c r="L75" s="11"/>
      <c r="M75" s="87"/>
      <c r="N75" s="23"/>
      <c r="O75" s="90"/>
      <c r="P75" s="239">
        <f t="shared" si="3"/>
        <v>0</v>
      </c>
      <c r="Q75" s="75"/>
    </row>
    <row r="76" spans="1:17" ht="18" hidden="1" customHeight="1">
      <c r="A76" s="317">
        <v>70</v>
      </c>
      <c r="B76" s="318"/>
      <c r="C76" s="118"/>
      <c r="D76" s="102"/>
      <c r="E76" s="86"/>
      <c r="F76" s="23"/>
      <c r="G76" s="87"/>
      <c r="H76" s="82"/>
      <c r="I76" s="11"/>
      <c r="J76" s="87"/>
      <c r="K76" s="82"/>
      <c r="L76" s="11"/>
      <c r="M76" s="87"/>
      <c r="N76" s="23"/>
      <c r="O76" s="90"/>
      <c r="P76" s="239">
        <f t="shared" si="3"/>
        <v>0</v>
      </c>
      <c r="Q76" s="75"/>
    </row>
    <row r="77" spans="1:17" ht="18" hidden="1" customHeight="1">
      <c r="A77" s="317">
        <v>71</v>
      </c>
      <c r="B77" s="318"/>
      <c r="C77" s="118"/>
      <c r="D77" s="102"/>
      <c r="E77" s="86"/>
      <c r="F77" s="23"/>
      <c r="G77" s="87"/>
      <c r="H77" s="82"/>
      <c r="I77" s="11"/>
      <c r="J77" s="87"/>
      <c r="K77" s="82"/>
      <c r="L77" s="11"/>
      <c r="M77" s="87"/>
      <c r="N77" s="23"/>
      <c r="O77" s="90"/>
      <c r="P77" s="239">
        <f t="shared" si="3"/>
        <v>0</v>
      </c>
      <c r="Q77" s="75"/>
    </row>
    <row r="78" spans="1:17" ht="18" hidden="1" customHeight="1">
      <c r="A78" s="317">
        <v>72</v>
      </c>
      <c r="B78" s="318"/>
      <c r="C78" s="118"/>
      <c r="D78" s="102"/>
      <c r="E78" s="86"/>
      <c r="F78" s="23"/>
      <c r="G78" s="87"/>
      <c r="H78" s="82"/>
      <c r="I78" s="11"/>
      <c r="J78" s="87"/>
      <c r="K78" s="82"/>
      <c r="L78" s="11"/>
      <c r="M78" s="87"/>
      <c r="N78" s="23"/>
      <c r="O78" s="90"/>
      <c r="P78" s="239">
        <f t="shared" si="3"/>
        <v>0</v>
      </c>
      <c r="Q78" s="75"/>
    </row>
    <row r="79" spans="1:17" ht="18" hidden="1" customHeight="1">
      <c r="A79" s="317">
        <v>73</v>
      </c>
      <c r="B79" s="318"/>
      <c r="C79" s="118"/>
      <c r="D79" s="102"/>
      <c r="E79" s="86"/>
      <c r="F79" s="23"/>
      <c r="G79" s="87"/>
      <c r="H79" s="82"/>
      <c r="I79" s="11"/>
      <c r="J79" s="87"/>
      <c r="K79" s="82"/>
      <c r="L79" s="11"/>
      <c r="M79" s="87"/>
      <c r="N79" s="23"/>
      <c r="O79" s="90"/>
      <c r="P79" s="239">
        <f t="shared" si="3"/>
        <v>0</v>
      </c>
      <c r="Q79" s="75"/>
    </row>
    <row r="80" spans="1:17" ht="18" hidden="1" customHeight="1">
      <c r="A80" s="317">
        <v>74</v>
      </c>
      <c r="B80" s="318"/>
      <c r="C80" s="118"/>
      <c r="D80" s="102"/>
      <c r="E80" s="86"/>
      <c r="F80" s="23"/>
      <c r="G80" s="87"/>
      <c r="H80" s="82"/>
      <c r="I80" s="11"/>
      <c r="J80" s="87"/>
      <c r="K80" s="82"/>
      <c r="L80" s="11"/>
      <c r="M80" s="87"/>
      <c r="N80" s="23"/>
      <c r="O80" s="90"/>
      <c r="P80" s="239">
        <f t="shared" si="3"/>
        <v>0</v>
      </c>
      <c r="Q80" s="75"/>
    </row>
    <row r="81" spans="1:17" ht="18" hidden="1" customHeight="1">
      <c r="A81" s="317">
        <v>75</v>
      </c>
      <c r="B81" s="318"/>
      <c r="C81" s="118"/>
      <c r="D81" s="102"/>
      <c r="E81" s="86"/>
      <c r="F81" s="23"/>
      <c r="G81" s="87"/>
      <c r="H81" s="82"/>
      <c r="I81" s="11"/>
      <c r="J81" s="87"/>
      <c r="K81" s="82"/>
      <c r="L81" s="11"/>
      <c r="M81" s="87"/>
      <c r="N81" s="23"/>
      <c r="O81" s="90"/>
      <c r="P81" s="239">
        <f t="shared" si="3"/>
        <v>0</v>
      </c>
      <c r="Q81" s="75"/>
    </row>
    <row r="82" spans="1:17" ht="18" hidden="1" customHeight="1">
      <c r="A82" s="317">
        <v>76</v>
      </c>
      <c r="B82" s="318"/>
      <c r="C82" s="118"/>
      <c r="D82" s="102"/>
      <c r="E82" s="86"/>
      <c r="F82" s="23"/>
      <c r="G82" s="87"/>
      <c r="H82" s="82"/>
      <c r="I82" s="11"/>
      <c r="J82" s="87"/>
      <c r="K82" s="82"/>
      <c r="L82" s="11"/>
      <c r="M82" s="87"/>
      <c r="N82" s="23"/>
      <c r="O82" s="90"/>
      <c r="P82" s="239">
        <f t="shared" si="3"/>
        <v>0</v>
      </c>
      <c r="Q82" s="75"/>
    </row>
    <row r="83" spans="1:17" ht="18" hidden="1" customHeight="1">
      <c r="A83" s="317">
        <v>77</v>
      </c>
      <c r="B83" s="318"/>
      <c r="C83" s="118"/>
      <c r="D83" s="102"/>
      <c r="E83" s="86"/>
      <c r="F83" s="23"/>
      <c r="G83" s="87"/>
      <c r="H83" s="82"/>
      <c r="I83" s="11"/>
      <c r="J83" s="87"/>
      <c r="K83" s="82"/>
      <c r="L83" s="11"/>
      <c r="M83" s="87"/>
      <c r="N83" s="23"/>
      <c r="O83" s="90"/>
      <c r="P83" s="239">
        <f t="shared" si="3"/>
        <v>0</v>
      </c>
      <c r="Q83" s="75"/>
    </row>
    <row r="84" spans="1:17" ht="18" hidden="1" customHeight="1">
      <c r="A84" s="317">
        <v>78</v>
      </c>
      <c r="B84" s="318"/>
      <c r="C84" s="118"/>
      <c r="D84" s="102"/>
      <c r="E84" s="86"/>
      <c r="F84" s="23"/>
      <c r="G84" s="87"/>
      <c r="H84" s="82"/>
      <c r="I84" s="11"/>
      <c r="J84" s="87"/>
      <c r="K84" s="82"/>
      <c r="L84" s="11"/>
      <c r="M84" s="87"/>
      <c r="N84" s="23"/>
      <c r="O84" s="90"/>
      <c r="P84" s="239">
        <f t="shared" si="3"/>
        <v>0</v>
      </c>
      <c r="Q84" s="75"/>
    </row>
    <row r="85" spans="1:17" ht="18" hidden="1" customHeight="1">
      <c r="A85" s="317">
        <v>79</v>
      </c>
      <c r="B85" s="318"/>
      <c r="C85" s="118"/>
      <c r="D85" s="102"/>
      <c r="E85" s="86"/>
      <c r="F85" s="23"/>
      <c r="G85" s="87"/>
      <c r="H85" s="82"/>
      <c r="I85" s="11"/>
      <c r="J85" s="87"/>
      <c r="K85" s="82"/>
      <c r="L85" s="11"/>
      <c r="M85" s="87"/>
      <c r="N85" s="23"/>
      <c r="O85" s="90"/>
      <c r="P85" s="239">
        <f t="shared" si="3"/>
        <v>0</v>
      </c>
      <c r="Q85" s="75"/>
    </row>
    <row r="86" spans="1:17" ht="18" hidden="1" customHeight="1">
      <c r="A86" s="317">
        <v>80</v>
      </c>
      <c r="B86" s="318"/>
      <c r="C86" s="118"/>
      <c r="D86" s="102"/>
      <c r="E86" s="86"/>
      <c r="F86" s="23"/>
      <c r="G86" s="87"/>
      <c r="H86" s="82"/>
      <c r="I86" s="11"/>
      <c r="J86" s="87"/>
      <c r="K86" s="82"/>
      <c r="L86" s="11"/>
      <c r="M86" s="87"/>
      <c r="N86" s="23"/>
      <c r="O86" s="90"/>
      <c r="P86" s="239">
        <f t="shared" si="3"/>
        <v>0</v>
      </c>
      <c r="Q86" s="75"/>
    </row>
    <row r="87" spans="1:17" ht="18" hidden="1" customHeight="1">
      <c r="A87" s="317">
        <v>81</v>
      </c>
      <c r="B87" s="318"/>
      <c r="C87" s="118"/>
      <c r="D87" s="102"/>
      <c r="E87" s="86"/>
      <c r="F87" s="23"/>
      <c r="G87" s="87"/>
      <c r="H87" s="82"/>
      <c r="I87" s="11"/>
      <c r="J87" s="87"/>
      <c r="K87" s="82"/>
      <c r="L87" s="11"/>
      <c r="M87" s="87"/>
      <c r="N87" s="23"/>
      <c r="O87" s="90"/>
      <c r="P87" s="239">
        <f t="shared" si="3"/>
        <v>0</v>
      </c>
      <c r="Q87" s="75"/>
    </row>
    <row r="88" spans="1:17" ht="18" hidden="1" customHeight="1">
      <c r="A88" s="317">
        <v>82</v>
      </c>
      <c r="B88" s="318"/>
      <c r="C88" s="118"/>
      <c r="D88" s="102"/>
      <c r="E88" s="86"/>
      <c r="F88" s="23"/>
      <c r="G88" s="87"/>
      <c r="H88" s="82"/>
      <c r="I88" s="11"/>
      <c r="J88" s="87"/>
      <c r="K88" s="82"/>
      <c r="L88" s="11"/>
      <c r="M88" s="87"/>
      <c r="N88" s="23"/>
      <c r="O88" s="90"/>
      <c r="P88" s="239">
        <f t="shared" si="3"/>
        <v>0</v>
      </c>
      <c r="Q88" s="75"/>
    </row>
    <row r="89" spans="1:17" ht="18" hidden="1" customHeight="1">
      <c r="A89" s="317">
        <v>83</v>
      </c>
      <c r="B89" s="318"/>
      <c r="C89" s="118"/>
      <c r="D89" s="102"/>
      <c r="E89" s="86"/>
      <c r="F89" s="23"/>
      <c r="G89" s="87"/>
      <c r="H89" s="82"/>
      <c r="I89" s="11"/>
      <c r="J89" s="87"/>
      <c r="K89" s="82"/>
      <c r="L89" s="11"/>
      <c r="M89" s="87"/>
      <c r="N89" s="23"/>
      <c r="O89" s="90"/>
      <c r="P89" s="239">
        <f t="shared" si="3"/>
        <v>0</v>
      </c>
      <c r="Q89" s="75"/>
    </row>
    <row r="90" spans="1:17" ht="18" hidden="1" customHeight="1">
      <c r="A90" s="317">
        <v>84</v>
      </c>
      <c r="B90" s="318"/>
      <c r="C90" s="118"/>
      <c r="D90" s="102"/>
      <c r="E90" s="86"/>
      <c r="F90" s="23"/>
      <c r="G90" s="87"/>
      <c r="H90" s="82"/>
      <c r="I90" s="11"/>
      <c r="J90" s="87"/>
      <c r="K90" s="82"/>
      <c r="L90" s="11"/>
      <c r="M90" s="87"/>
      <c r="N90" s="23"/>
      <c r="O90" s="90"/>
      <c r="P90" s="239">
        <f t="shared" si="3"/>
        <v>0</v>
      </c>
      <c r="Q90" s="75"/>
    </row>
    <row r="91" spans="1:17" ht="18" hidden="1" customHeight="1">
      <c r="A91" s="317">
        <v>85</v>
      </c>
      <c r="B91" s="318"/>
      <c r="C91" s="118"/>
      <c r="D91" s="102"/>
      <c r="E91" s="86"/>
      <c r="F91" s="23"/>
      <c r="G91" s="87"/>
      <c r="H91" s="82"/>
      <c r="I91" s="11"/>
      <c r="J91" s="87"/>
      <c r="K91" s="82"/>
      <c r="L91" s="11"/>
      <c r="M91" s="87"/>
      <c r="N91" s="23"/>
      <c r="O91" s="90"/>
      <c r="P91" s="239">
        <f t="shared" si="3"/>
        <v>0</v>
      </c>
      <c r="Q91" s="75"/>
    </row>
    <row r="92" spans="1:17" ht="18" hidden="1" customHeight="1">
      <c r="A92" s="317">
        <v>86</v>
      </c>
      <c r="B92" s="318"/>
      <c r="C92" s="118"/>
      <c r="D92" s="102"/>
      <c r="E92" s="86"/>
      <c r="F92" s="23"/>
      <c r="G92" s="87"/>
      <c r="H92" s="82"/>
      <c r="I92" s="11"/>
      <c r="J92" s="87"/>
      <c r="K92" s="82"/>
      <c r="L92" s="11"/>
      <c r="M92" s="87"/>
      <c r="N92" s="23"/>
      <c r="O92" s="90"/>
      <c r="P92" s="239">
        <f t="shared" si="3"/>
        <v>0</v>
      </c>
      <c r="Q92" s="75"/>
    </row>
    <row r="93" spans="1:17" ht="18" hidden="1" customHeight="1">
      <c r="A93" s="317">
        <v>87</v>
      </c>
      <c r="B93" s="318"/>
      <c r="C93" s="118"/>
      <c r="D93" s="102"/>
      <c r="E93" s="86"/>
      <c r="F93" s="23"/>
      <c r="G93" s="87"/>
      <c r="H93" s="82"/>
      <c r="I93" s="11"/>
      <c r="J93" s="87"/>
      <c r="K93" s="82"/>
      <c r="L93" s="11"/>
      <c r="M93" s="87"/>
      <c r="N93" s="23"/>
      <c r="O93" s="90"/>
      <c r="P93" s="239">
        <f t="shared" si="3"/>
        <v>0</v>
      </c>
      <c r="Q93" s="75"/>
    </row>
    <row r="94" spans="1:17" ht="18" hidden="1" customHeight="1">
      <c r="A94" s="317">
        <v>88</v>
      </c>
      <c r="B94" s="318"/>
      <c r="C94" s="118"/>
      <c r="D94" s="102"/>
      <c r="E94" s="86"/>
      <c r="F94" s="23"/>
      <c r="G94" s="87"/>
      <c r="H94" s="82"/>
      <c r="I94" s="11"/>
      <c r="J94" s="87"/>
      <c r="K94" s="82"/>
      <c r="L94" s="11"/>
      <c r="M94" s="87"/>
      <c r="N94" s="23"/>
      <c r="O94" s="90"/>
      <c r="P94" s="239">
        <f t="shared" si="3"/>
        <v>0</v>
      </c>
      <c r="Q94" s="75"/>
    </row>
    <row r="95" spans="1:17" ht="18" hidden="1" customHeight="1">
      <c r="A95" s="317">
        <v>89</v>
      </c>
      <c r="B95" s="318"/>
      <c r="C95" s="118"/>
      <c r="D95" s="102"/>
      <c r="E95" s="86"/>
      <c r="F95" s="23"/>
      <c r="G95" s="87"/>
      <c r="H95" s="82"/>
      <c r="I95" s="11"/>
      <c r="J95" s="87"/>
      <c r="K95" s="82"/>
      <c r="L95" s="11"/>
      <c r="M95" s="87"/>
      <c r="N95" s="23"/>
      <c r="O95" s="90"/>
      <c r="P95" s="239">
        <f t="shared" si="3"/>
        <v>0</v>
      </c>
      <c r="Q95" s="75"/>
    </row>
    <row r="96" spans="1:17" ht="18" hidden="1" customHeight="1">
      <c r="A96" s="317">
        <v>90</v>
      </c>
      <c r="B96" s="318"/>
      <c r="C96" s="118"/>
      <c r="D96" s="102"/>
      <c r="E96" s="86"/>
      <c r="F96" s="23"/>
      <c r="G96" s="87"/>
      <c r="H96" s="82"/>
      <c r="I96" s="11"/>
      <c r="J96" s="87"/>
      <c r="K96" s="82"/>
      <c r="L96" s="11"/>
      <c r="M96" s="87"/>
      <c r="N96" s="23"/>
      <c r="O96" s="90"/>
      <c r="P96" s="239">
        <f t="shared" si="3"/>
        <v>0</v>
      </c>
      <c r="Q96" s="75"/>
    </row>
    <row r="97" spans="1:23" ht="18" hidden="1" customHeight="1">
      <c r="A97" s="317">
        <v>91</v>
      </c>
      <c r="B97" s="318"/>
      <c r="C97" s="118"/>
      <c r="D97" s="102"/>
      <c r="E97" s="86"/>
      <c r="F97" s="23"/>
      <c r="G97" s="87"/>
      <c r="H97" s="82"/>
      <c r="I97" s="11"/>
      <c r="J97" s="87"/>
      <c r="K97" s="82"/>
      <c r="L97" s="11"/>
      <c r="M97" s="87"/>
      <c r="N97" s="23"/>
      <c r="O97" s="90"/>
      <c r="P97" s="239">
        <f t="shared" si="3"/>
        <v>0</v>
      </c>
      <c r="Q97" s="75"/>
    </row>
    <row r="98" spans="1:23" ht="18" hidden="1" customHeight="1">
      <c r="A98" s="317">
        <v>92</v>
      </c>
      <c r="B98" s="318"/>
      <c r="C98" s="118"/>
      <c r="D98" s="102"/>
      <c r="E98" s="86"/>
      <c r="F98" s="23"/>
      <c r="G98" s="87"/>
      <c r="H98" s="82"/>
      <c r="I98" s="11"/>
      <c r="J98" s="87"/>
      <c r="K98" s="82"/>
      <c r="L98" s="11"/>
      <c r="M98" s="87"/>
      <c r="N98" s="23"/>
      <c r="O98" s="90"/>
      <c r="P98" s="239">
        <f t="shared" si="3"/>
        <v>0</v>
      </c>
      <c r="Q98" s="75"/>
    </row>
    <row r="99" spans="1:23" ht="18" hidden="1" customHeight="1">
      <c r="A99" s="317">
        <v>93</v>
      </c>
      <c r="B99" s="318"/>
      <c r="C99" s="118"/>
      <c r="D99" s="102"/>
      <c r="E99" s="86"/>
      <c r="F99" s="23"/>
      <c r="G99" s="87"/>
      <c r="H99" s="82"/>
      <c r="I99" s="11"/>
      <c r="J99" s="87"/>
      <c r="K99" s="82"/>
      <c r="L99" s="11"/>
      <c r="M99" s="87"/>
      <c r="N99" s="23"/>
      <c r="O99" s="90"/>
      <c r="P99" s="239">
        <f t="shared" si="3"/>
        <v>0</v>
      </c>
      <c r="Q99" s="75"/>
    </row>
    <row r="100" spans="1:23" ht="18" hidden="1" customHeight="1">
      <c r="A100" s="317">
        <v>94</v>
      </c>
      <c r="B100" s="318"/>
      <c r="C100" s="118"/>
      <c r="D100" s="102"/>
      <c r="E100" s="86"/>
      <c r="F100" s="23"/>
      <c r="G100" s="87"/>
      <c r="H100" s="82"/>
      <c r="I100" s="11"/>
      <c r="J100" s="87"/>
      <c r="K100" s="82"/>
      <c r="L100" s="11"/>
      <c r="M100" s="87"/>
      <c r="N100" s="23"/>
      <c r="O100" s="90"/>
      <c r="P100" s="239">
        <f t="shared" si="3"/>
        <v>0</v>
      </c>
      <c r="Q100" s="75"/>
    </row>
    <row r="101" spans="1:23" ht="18" hidden="1" customHeight="1">
      <c r="A101" s="317">
        <v>95</v>
      </c>
      <c r="B101" s="318"/>
      <c r="C101" s="118"/>
      <c r="D101" s="102"/>
      <c r="E101" s="86"/>
      <c r="F101" s="23"/>
      <c r="G101" s="87"/>
      <c r="H101" s="82"/>
      <c r="I101" s="11"/>
      <c r="J101" s="87"/>
      <c r="K101" s="82"/>
      <c r="L101" s="11"/>
      <c r="M101" s="87"/>
      <c r="N101" s="23"/>
      <c r="O101" s="90"/>
      <c r="P101" s="239">
        <f t="shared" si="3"/>
        <v>0</v>
      </c>
      <c r="Q101" s="75"/>
    </row>
    <row r="102" spans="1:23" ht="18" hidden="1" customHeight="1">
      <c r="A102" s="317">
        <v>96</v>
      </c>
      <c r="B102" s="318"/>
      <c r="C102" s="118"/>
      <c r="D102" s="102"/>
      <c r="E102" s="86"/>
      <c r="F102" s="23"/>
      <c r="G102" s="87"/>
      <c r="H102" s="82"/>
      <c r="I102" s="11"/>
      <c r="J102" s="87"/>
      <c r="K102" s="82"/>
      <c r="L102" s="11"/>
      <c r="M102" s="87"/>
      <c r="N102" s="23"/>
      <c r="O102" s="90"/>
      <c r="P102" s="239">
        <f t="shared" si="3"/>
        <v>0</v>
      </c>
      <c r="Q102" s="75"/>
    </row>
    <row r="103" spans="1:23" ht="18" hidden="1" customHeight="1">
      <c r="A103" s="317">
        <v>97</v>
      </c>
      <c r="B103" s="318"/>
      <c r="C103" s="118"/>
      <c r="D103" s="102"/>
      <c r="E103" s="86"/>
      <c r="F103" s="23"/>
      <c r="G103" s="87"/>
      <c r="H103" s="82"/>
      <c r="I103" s="11"/>
      <c r="J103" s="87"/>
      <c r="K103" s="82"/>
      <c r="L103" s="11"/>
      <c r="M103" s="87"/>
      <c r="N103" s="23"/>
      <c r="O103" s="90"/>
      <c r="P103" s="239">
        <f t="shared" si="3"/>
        <v>0</v>
      </c>
      <c r="Q103" s="75"/>
    </row>
    <row r="104" spans="1:23" ht="18" hidden="1" customHeight="1">
      <c r="A104" s="317">
        <v>98</v>
      </c>
      <c r="B104" s="318"/>
      <c r="C104" s="118"/>
      <c r="D104" s="102"/>
      <c r="E104" s="86"/>
      <c r="F104" s="23"/>
      <c r="G104" s="87"/>
      <c r="H104" s="82"/>
      <c r="I104" s="11"/>
      <c r="J104" s="87"/>
      <c r="K104" s="82"/>
      <c r="L104" s="11"/>
      <c r="M104" s="87"/>
      <c r="N104" s="23"/>
      <c r="O104" s="90"/>
      <c r="P104" s="239">
        <f t="shared" si="3"/>
        <v>0</v>
      </c>
      <c r="Q104" s="75"/>
    </row>
    <row r="105" spans="1:23" ht="18" hidden="1" customHeight="1">
      <c r="A105" s="317">
        <v>99</v>
      </c>
      <c r="B105" s="318"/>
      <c r="C105" s="118"/>
      <c r="D105" s="102"/>
      <c r="E105" s="86"/>
      <c r="F105" s="23"/>
      <c r="G105" s="87"/>
      <c r="H105" s="82"/>
      <c r="I105" s="11"/>
      <c r="J105" s="87"/>
      <c r="K105" s="82"/>
      <c r="L105" s="11"/>
      <c r="M105" s="87"/>
      <c r="N105" s="23"/>
      <c r="O105" s="90"/>
      <c r="P105" s="239">
        <f t="shared" si="3"/>
        <v>0</v>
      </c>
      <c r="Q105" s="75"/>
    </row>
    <row r="106" spans="1:23" ht="18" hidden="1" customHeight="1">
      <c r="A106" s="357">
        <v>100</v>
      </c>
      <c r="B106" s="358"/>
      <c r="C106" s="124"/>
      <c r="D106" s="166"/>
      <c r="E106" s="167"/>
      <c r="F106" s="24"/>
      <c r="G106" s="95"/>
      <c r="H106" s="84"/>
      <c r="I106" s="19"/>
      <c r="J106" s="95"/>
      <c r="K106" s="84"/>
      <c r="L106" s="19"/>
      <c r="M106" s="95"/>
      <c r="N106" s="24"/>
      <c r="O106" s="97"/>
      <c r="P106" s="241">
        <f t="shared" si="3"/>
        <v>0</v>
      </c>
      <c r="Q106" s="169"/>
    </row>
    <row r="107" spans="1:23" ht="15.6" customHeight="1">
      <c r="A107" s="41"/>
      <c r="B107" s="41"/>
    </row>
    <row r="108" spans="1:23" ht="21.6" customHeight="1">
      <c r="A108" s="336" t="s">
        <v>160</v>
      </c>
      <c r="B108" s="337"/>
      <c r="C108" s="253" t="s">
        <v>46</v>
      </c>
      <c r="D108" s="327" t="s">
        <v>144</v>
      </c>
      <c r="E108" s="328"/>
      <c r="F108" s="328"/>
      <c r="G108" s="328"/>
      <c r="H108" s="328"/>
      <c r="I108" s="328"/>
      <c r="J108" s="329"/>
      <c r="L108" s="320" t="s">
        <v>5</v>
      </c>
      <c r="M108" s="320"/>
      <c r="N108" s="320"/>
      <c r="O108" s="319">
        <f>SUM(P114:P163)</f>
        <v>0</v>
      </c>
      <c r="P108" s="319"/>
      <c r="Q108" s="319"/>
      <c r="T108" s="225"/>
    </row>
    <row r="109" spans="1:23" ht="21.6" customHeight="1">
      <c r="A109" s="338">
        <f>A2</f>
        <v>6</v>
      </c>
      <c r="B109" s="339"/>
      <c r="C109" s="334">
        <f>C2</f>
        <v>0</v>
      </c>
      <c r="D109" s="342">
        <f>D2</f>
        <v>0</v>
      </c>
      <c r="E109" s="343"/>
      <c r="F109" s="343"/>
      <c r="G109" s="343"/>
      <c r="H109" s="343"/>
      <c r="I109" s="343"/>
      <c r="J109" s="344"/>
      <c r="L109" s="320" t="s">
        <v>159</v>
      </c>
      <c r="M109" s="320"/>
      <c r="N109" s="320"/>
      <c r="O109" s="319">
        <f>W17</f>
        <v>0</v>
      </c>
      <c r="P109" s="319"/>
      <c r="Q109" s="319"/>
    </row>
    <row r="110" spans="1:23" ht="21.6" customHeight="1">
      <c r="A110" s="340"/>
      <c r="B110" s="341"/>
      <c r="C110" s="335"/>
      <c r="D110" s="345"/>
      <c r="E110" s="346"/>
      <c r="F110" s="346"/>
      <c r="G110" s="346"/>
      <c r="H110" s="346"/>
      <c r="I110" s="346"/>
      <c r="J110" s="347"/>
      <c r="L110" s="320" t="s">
        <v>147</v>
      </c>
      <c r="M110" s="320"/>
      <c r="N110" s="320"/>
      <c r="O110" s="319">
        <f>ROUNDDOWN(O1/2,-3)</f>
        <v>0</v>
      </c>
      <c r="P110" s="319"/>
      <c r="Q110" s="319"/>
      <c r="V110" s="42"/>
    </row>
    <row r="111" spans="1:23" ht="21.75" customHeight="1">
      <c r="A111" s="43"/>
      <c r="B111" s="43"/>
      <c r="C111" s="44"/>
      <c r="K111" s="99"/>
      <c r="L111" s="247" t="str">
        <f>IF(W17&gt;O110,"国庫補助額が上限を超えています。","")</f>
        <v/>
      </c>
      <c r="M111" s="99"/>
      <c r="N111" s="99"/>
      <c r="O111" s="99"/>
      <c r="P111" s="99"/>
    </row>
    <row r="112" spans="1:23" ht="21" customHeight="1">
      <c r="A112" s="45" t="s">
        <v>9</v>
      </c>
      <c r="B112" s="45"/>
      <c r="C112" s="46"/>
      <c r="D112" s="46"/>
      <c r="E112" s="46"/>
      <c r="F112" s="46"/>
      <c r="G112" s="46"/>
      <c r="H112" s="46"/>
      <c r="I112" s="46"/>
      <c r="P112" s="70" t="s">
        <v>10</v>
      </c>
      <c r="V112" s="42"/>
      <c r="W112" s="225"/>
    </row>
    <row r="113" spans="1:23" s="242" customFormat="1" ht="31.15" customHeight="1">
      <c r="A113" s="367" t="s">
        <v>54</v>
      </c>
      <c r="B113" s="368"/>
      <c r="C113" s="191" t="s">
        <v>17</v>
      </c>
      <c r="D113" s="47" t="s">
        <v>27</v>
      </c>
      <c r="E113" s="48"/>
      <c r="F113" s="49" t="s">
        <v>24</v>
      </c>
      <c r="G113" s="50" t="s">
        <v>28</v>
      </c>
      <c r="H113" s="51" t="s">
        <v>23</v>
      </c>
      <c r="I113" s="52" t="s">
        <v>25</v>
      </c>
      <c r="J113" s="50" t="s">
        <v>28</v>
      </c>
      <c r="K113" s="51" t="s">
        <v>29</v>
      </c>
      <c r="L113" s="52" t="s">
        <v>25</v>
      </c>
      <c r="M113" s="50" t="s">
        <v>30</v>
      </c>
      <c r="N113" s="51" t="s">
        <v>31</v>
      </c>
      <c r="O113" s="50" t="s">
        <v>32</v>
      </c>
      <c r="P113" s="53" t="s">
        <v>7</v>
      </c>
      <c r="U113" s="42"/>
      <c r="V113" s="42"/>
      <c r="W113" s="225"/>
    </row>
    <row r="114" spans="1:23" ht="18" customHeight="1">
      <c r="A114" s="369">
        <v>1</v>
      </c>
      <c r="B114" s="370"/>
      <c r="C114" s="121"/>
      <c r="D114" s="103"/>
      <c r="E114" s="91"/>
      <c r="F114" s="28"/>
      <c r="G114" s="94"/>
      <c r="H114" s="83"/>
      <c r="I114" s="18"/>
      <c r="J114" s="94"/>
      <c r="K114" s="83"/>
      <c r="L114" s="18"/>
      <c r="M114" s="94"/>
      <c r="N114" s="25"/>
      <c r="O114" s="96"/>
      <c r="P114" s="243">
        <f t="shared" ref="P114:P163" si="4">IF(F114="",0,INT(SUM(PRODUCT(F114,H114,K114),N114)))</f>
        <v>0</v>
      </c>
    </row>
    <row r="115" spans="1:23" ht="18" customHeight="1">
      <c r="A115" s="359">
        <v>2</v>
      </c>
      <c r="B115" s="360"/>
      <c r="C115" s="119"/>
      <c r="D115" s="103"/>
      <c r="E115" s="92"/>
      <c r="F115" s="23"/>
      <c r="G115" s="94"/>
      <c r="H115" s="83"/>
      <c r="I115" s="18"/>
      <c r="J115" s="94"/>
      <c r="K115" s="83"/>
      <c r="L115" s="18"/>
      <c r="M115" s="94"/>
      <c r="N115" s="25"/>
      <c r="O115" s="90"/>
      <c r="P115" s="243">
        <f t="shared" si="4"/>
        <v>0</v>
      </c>
    </row>
    <row r="116" spans="1:23" ht="18" customHeight="1">
      <c r="A116" s="359">
        <v>3</v>
      </c>
      <c r="B116" s="360"/>
      <c r="C116" s="119"/>
      <c r="D116" s="103"/>
      <c r="E116" s="92"/>
      <c r="F116" s="23"/>
      <c r="G116" s="94"/>
      <c r="H116" s="83"/>
      <c r="I116" s="18"/>
      <c r="J116" s="94"/>
      <c r="K116" s="83"/>
      <c r="L116" s="18"/>
      <c r="M116" s="94"/>
      <c r="N116" s="25"/>
      <c r="O116" s="90"/>
      <c r="P116" s="243">
        <f t="shared" si="4"/>
        <v>0</v>
      </c>
    </row>
    <row r="117" spans="1:23" ht="18" customHeight="1">
      <c r="A117" s="359">
        <v>4</v>
      </c>
      <c r="B117" s="360"/>
      <c r="C117" s="119"/>
      <c r="D117" s="103"/>
      <c r="E117" s="92"/>
      <c r="F117" s="23"/>
      <c r="G117" s="94"/>
      <c r="H117" s="83"/>
      <c r="I117" s="18"/>
      <c r="J117" s="94"/>
      <c r="K117" s="83"/>
      <c r="L117" s="18"/>
      <c r="M117" s="94"/>
      <c r="N117" s="25"/>
      <c r="O117" s="90"/>
      <c r="P117" s="243">
        <f t="shared" si="4"/>
        <v>0</v>
      </c>
      <c r="U117" s="242"/>
      <c r="V117" s="244"/>
      <c r="W117" s="242"/>
    </row>
    <row r="118" spans="1:23" ht="18" customHeight="1">
      <c r="A118" s="359">
        <v>5</v>
      </c>
      <c r="B118" s="360"/>
      <c r="C118" s="120"/>
      <c r="D118" s="103"/>
      <c r="E118" s="92"/>
      <c r="F118" s="23"/>
      <c r="G118" s="94"/>
      <c r="H118" s="83"/>
      <c r="I118" s="18"/>
      <c r="J118" s="94"/>
      <c r="K118" s="83"/>
      <c r="L118" s="18"/>
      <c r="M118" s="94"/>
      <c r="N118" s="25"/>
      <c r="O118" s="90"/>
      <c r="P118" s="243">
        <f t="shared" si="4"/>
        <v>0</v>
      </c>
    </row>
    <row r="119" spans="1:23" ht="18" customHeight="1">
      <c r="A119" s="359">
        <v>6</v>
      </c>
      <c r="B119" s="360"/>
      <c r="C119" s="122"/>
      <c r="D119" s="103"/>
      <c r="E119" s="92"/>
      <c r="F119" s="23"/>
      <c r="G119" s="94"/>
      <c r="H119" s="83"/>
      <c r="I119" s="18"/>
      <c r="J119" s="94"/>
      <c r="K119" s="83"/>
      <c r="L119" s="18"/>
      <c r="M119" s="94"/>
      <c r="N119" s="25"/>
      <c r="O119" s="90"/>
      <c r="P119" s="243">
        <f t="shared" si="4"/>
        <v>0</v>
      </c>
    </row>
    <row r="120" spans="1:23" ht="18" customHeight="1">
      <c r="A120" s="359">
        <v>7</v>
      </c>
      <c r="B120" s="360"/>
      <c r="C120" s="122"/>
      <c r="D120" s="103"/>
      <c r="E120" s="92"/>
      <c r="F120" s="23"/>
      <c r="G120" s="94"/>
      <c r="H120" s="83"/>
      <c r="I120" s="18"/>
      <c r="J120" s="94"/>
      <c r="K120" s="83"/>
      <c r="L120" s="18"/>
      <c r="M120" s="94"/>
      <c r="N120" s="25"/>
      <c r="O120" s="90"/>
      <c r="P120" s="243">
        <f t="shared" si="4"/>
        <v>0</v>
      </c>
    </row>
    <row r="121" spans="1:23" ht="18" customHeight="1">
      <c r="A121" s="359">
        <v>8</v>
      </c>
      <c r="B121" s="360"/>
      <c r="C121" s="122"/>
      <c r="D121" s="103"/>
      <c r="E121" s="92"/>
      <c r="F121" s="23"/>
      <c r="G121" s="94"/>
      <c r="H121" s="83"/>
      <c r="I121" s="18"/>
      <c r="J121" s="94"/>
      <c r="K121" s="83"/>
      <c r="L121" s="18"/>
      <c r="M121" s="94"/>
      <c r="N121" s="25"/>
      <c r="O121" s="90"/>
      <c r="P121" s="243">
        <f t="shared" si="4"/>
        <v>0</v>
      </c>
    </row>
    <row r="122" spans="1:23" ht="18" customHeight="1">
      <c r="A122" s="359">
        <v>9</v>
      </c>
      <c r="B122" s="360"/>
      <c r="C122" s="122"/>
      <c r="D122" s="103"/>
      <c r="E122" s="92"/>
      <c r="F122" s="23"/>
      <c r="G122" s="94"/>
      <c r="H122" s="83"/>
      <c r="I122" s="18"/>
      <c r="J122" s="94"/>
      <c r="K122" s="83"/>
      <c r="L122" s="18"/>
      <c r="M122" s="94"/>
      <c r="N122" s="25"/>
      <c r="O122" s="90"/>
      <c r="P122" s="243">
        <f t="shared" si="4"/>
        <v>0</v>
      </c>
    </row>
    <row r="123" spans="1:23" ht="18" customHeight="1">
      <c r="A123" s="359">
        <v>10</v>
      </c>
      <c r="B123" s="360"/>
      <c r="C123" s="122"/>
      <c r="D123" s="103"/>
      <c r="E123" s="92"/>
      <c r="F123" s="23"/>
      <c r="G123" s="94"/>
      <c r="H123" s="83"/>
      <c r="I123" s="18"/>
      <c r="J123" s="94"/>
      <c r="K123" s="83"/>
      <c r="L123" s="18"/>
      <c r="M123" s="94"/>
      <c r="N123" s="25"/>
      <c r="O123" s="90"/>
      <c r="P123" s="243">
        <f t="shared" si="4"/>
        <v>0</v>
      </c>
    </row>
    <row r="124" spans="1:23" ht="18" customHeight="1">
      <c r="A124" s="359">
        <v>11</v>
      </c>
      <c r="B124" s="360"/>
      <c r="C124" s="122"/>
      <c r="D124" s="103"/>
      <c r="E124" s="92"/>
      <c r="F124" s="23"/>
      <c r="G124" s="94"/>
      <c r="H124" s="83"/>
      <c r="I124" s="18"/>
      <c r="J124" s="94"/>
      <c r="K124" s="83"/>
      <c r="L124" s="18"/>
      <c r="M124" s="94"/>
      <c r="N124" s="25"/>
      <c r="O124" s="90"/>
      <c r="P124" s="243">
        <f t="shared" si="4"/>
        <v>0</v>
      </c>
    </row>
    <row r="125" spans="1:23" ht="18" customHeight="1">
      <c r="A125" s="359">
        <v>12</v>
      </c>
      <c r="B125" s="360"/>
      <c r="C125" s="122"/>
      <c r="D125" s="103"/>
      <c r="E125" s="92"/>
      <c r="F125" s="23"/>
      <c r="G125" s="94"/>
      <c r="H125" s="83"/>
      <c r="I125" s="18"/>
      <c r="J125" s="94"/>
      <c r="K125" s="83"/>
      <c r="L125" s="18"/>
      <c r="M125" s="94"/>
      <c r="N125" s="25"/>
      <c r="O125" s="90"/>
      <c r="P125" s="243">
        <f t="shared" si="4"/>
        <v>0</v>
      </c>
    </row>
    <row r="126" spans="1:23" ht="18" customHeight="1">
      <c r="A126" s="359">
        <v>13</v>
      </c>
      <c r="B126" s="360"/>
      <c r="C126" s="122"/>
      <c r="D126" s="103"/>
      <c r="E126" s="92"/>
      <c r="F126" s="23"/>
      <c r="G126" s="94"/>
      <c r="H126" s="83"/>
      <c r="I126" s="18"/>
      <c r="J126" s="94"/>
      <c r="K126" s="83"/>
      <c r="L126" s="18"/>
      <c r="M126" s="94"/>
      <c r="N126" s="25"/>
      <c r="O126" s="90"/>
      <c r="P126" s="243">
        <f t="shared" si="4"/>
        <v>0</v>
      </c>
    </row>
    <row r="127" spans="1:23" ht="18" customHeight="1">
      <c r="A127" s="359">
        <v>14</v>
      </c>
      <c r="B127" s="360"/>
      <c r="C127" s="122"/>
      <c r="D127" s="103"/>
      <c r="E127" s="92"/>
      <c r="F127" s="23"/>
      <c r="G127" s="94"/>
      <c r="H127" s="83"/>
      <c r="I127" s="18"/>
      <c r="J127" s="94"/>
      <c r="K127" s="83"/>
      <c r="L127" s="18"/>
      <c r="M127" s="94"/>
      <c r="N127" s="25"/>
      <c r="O127" s="90"/>
      <c r="P127" s="243">
        <f t="shared" si="4"/>
        <v>0</v>
      </c>
    </row>
    <row r="128" spans="1:23" ht="18" customHeight="1">
      <c r="A128" s="359">
        <v>15</v>
      </c>
      <c r="B128" s="360"/>
      <c r="C128" s="122"/>
      <c r="D128" s="103"/>
      <c r="E128" s="92"/>
      <c r="F128" s="23"/>
      <c r="G128" s="94"/>
      <c r="H128" s="83"/>
      <c r="I128" s="18"/>
      <c r="J128" s="94"/>
      <c r="K128" s="83"/>
      <c r="L128" s="18"/>
      <c r="M128" s="94"/>
      <c r="N128" s="25"/>
      <c r="O128" s="90"/>
      <c r="P128" s="243">
        <f t="shared" si="4"/>
        <v>0</v>
      </c>
    </row>
    <row r="129" spans="1:16" ht="18" customHeight="1">
      <c r="A129" s="359">
        <v>16</v>
      </c>
      <c r="B129" s="360"/>
      <c r="C129" s="122"/>
      <c r="D129" s="103"/>
      <c r="E129" s="92"/>
      <c r="F129" s="23"/>
      <c r="G129" s="94"/>
      <c r="H129" s="83"/>
      <c r="I129" s="18"/>
      <c r="J129" s="94"/>
      <c r="K129" s="83"/>
      <c r="L129" s="18"/>
      <c r="M129" s="94"/>
      <c r="N129" s="25"/>
      <c r="O129" s="90"/>
      <c r="P129" s="243">
        <f t="shared" si="4"/>
        <v>0</v>
      </c>
    </row>
    <row r="130" spans="1:16" ht="18" customHeight="1">
      <c r="A130" s="359">
        <v>17</v>
      </c>
      <c r="B130" s="360"/>
      <c r="C130" s="122"/>
      <c r="D130" s="103"/>
      <c r="E130" s="92"/>
      <c r="F130" s="23"/>
      <c r="G130" s="94"/>
      <c r="H130" s="83"/>
      <c r="I130" s="18"/>
      <c r="J130" s="94"/>
      <c r="K130" s="83"/>
      <c r="L130" s="18"/>
      <c r="M130" s="94"/>
      <c r="N130" s="25"/>
      <c r="O130" s="90"/>
      <c r="P130" s="243">
        <f t="shared" si="4"/>
        <v>0</v>
      </c>
    </row>
    <row r="131" spans="1:16" ht="18" customHeight="1">
      <c r="A131" s="359">
        <v>18</v>
      </c>
      <c r="B131" s="360"/>
      <c r="C131" s="122"/>
      <c r="D131" s="103"/>
      <c r="E131" s="92"/>
      <c r="F131" s="23"/>
      <c r="G131" s="94"/>
      <c r="H131" s="83"/>
      <c r="I131" s="18"/>
      <c r="J131" s="94"/>
      <c r="K131" s="83"/>
      <c r="L131" s="18"/>
      <c r="M131" s="94"/>
      <c r="N131" s="25"/>
      <c r="O131" s="90"/>
      <c r="P131" s="243">
        <f t="shared" si="4"/>
        <v>0</v>
      </c>
    </row>
    <row r="132" spans="1:16" ht="18" customHeight="1">
      <c r="A132" s="359">
        <v>19</v>
      </c>
      <c r="B132" s="360"/>
      <c r="C132" s="122"/>
      <c r="D132" s="103"/>
      <c r="E132" s="92"/>
      <c r="F132" s="23"/>
      <c r="G132" s="94"/>
      <c r="H132" s="83"/>
      <c r="I132" s="18"/>
      <c r="J132" s="94"/>
      <c r="K132" s="83"/>
      <c r="L132" s="18"/>
      <c r="M132" s="94"/>
      <c r="N132" s="25"/>
      <c r="O132" s="90"/>
      <c r="P132" s="243">
        <f t="shared" si="4"/>
        <v>0</v>
      </c>
    </row>
    <row r="133" spans="1:16" ht="18" customHeight="1">
      <c r="A133" s="359">
        <v>20</v>
      </c>
      <c r="B133" s="360"/>
      <c r="C133" s="122"/>
      <c r="D133" s="103"/>
      <c r="E133" s="92"/>
      <c r="F133" s="23"/>
      <c r="G133" s="94"/>
      <c r="H133" s="83"/>
      <c r="I133" s="18"/>
      <c r="J133" s="94"/>
      <c r="K133" s="83"/>
      <c r="L133" s="18"/>
      <c r="M133" s="94"/>
      <c r="N133" s="25"/>
      <c r="O133" s="90"/>
      <c r="P133" s="243">
        <f t="shared" si="4"/>
        <v>0</v>
      </c>
    </row>
    <row r="134" spans="1:16" ht="18" customHeight="1">
      <c r="A134" s="359">
        <v>21</v>
      </c>
      <c r="B134" s="360"/>
      <c r="C134" s="122"/>
      <c r="D134" s="103"/>
      <c r="E134" s="92"/>
      <c r="F134" s="23"/>
      <c r="G134" s="94"/>
      <c r="H134" s="83"/>
      <c r="I134" s="18"/>
      <c r="J134" s="94"/>
      <c r="K134" s="83"/>
      <c r="L134" s="18"/>
      <c r="M134" s="94"/>
      <c r="N134" s="25"/>
      <c r="O134" s="90"/>
      <c r="P134" s="243">
        <f t="shared" si="4"/>
        <v>0</v>
      </c>
    </row>
    <row r="135" spans="1:16" ht="18" customHeight="1">
      <c r="A135" s="359">
        <v>22</v>
      </c>
      <c r="B135" s="360"/>
      <c r="C135" s="122"/>
      <c r="D135" s="103"/>
      <c r="E135" s="92"/>
      <c r="F135" s="23"/>
      <c r="G135" s="94"/>
      <c r="H135" s="83"/>
      <c r="I135" s="18"/>
      <c r="J135" s="94"/>
      <c r="K135" s="83"/>
      <c r="L135" s="18"/>
      <c r="M135" s="94"/>
      <c r="N135" s="25"/>
      <c r="O135" s="90"/>
      <c r="P135" s="243">
        <f t="shared" si="4"/>
        <v>0</v>
      </c>
    </row>
    <row r="136" spans="1:16" ht="18" customHeight="1">
      <c r="A136" s="359">
        <v>23</v>
      </c>
      <c r="B136" s="360"/>
      <c r="C136" s="122"/>
      <c r="D136" s="103"/>
      <c r="E136" s="92"/>
      <c r="F136" s="23"/>
      <c r="G136" s="94"/>
      <c r="H136" s="83"/>
      <c r="I136" s="18"/>
      <c r="J136" s="94"/>
      <c r="K136" s="83"/>
      <c r="L136" s="18"/>
      <c r="M136" s="94"/>
      <c r="N136" s="25"/>
      <c r="O136" s="90"/>
      <c r="P136" s="243">
        <f t="shared" si="4"/>
        <v>0</v>
      </c>
    </row>
    <row r="137" spans="1:16" ht="18" customHeight="1">
      <c r="A137" s="359">
        <v>24</v>
      </c>
      <c r="B137" s="360"/>
      <c r="C137" s="122"/>
      <c r="D137" s="103"/>
      <c r="E137" s="92"/>
      <c r="F137" s="23"/>
      <c r="G137" s="94"/>
      <c r="H137" s="83"/>
      <c r="I137" s="18"/>
      <c r="J137" s="94"/>
      <c r="K137" s="83"/>
      <c r="L137" s="18"/>
      <c r="M137" s="94"/>
      <c r="N137" s="25"/>
      <c r="O137" s="90"/>
      <c r="P137" s="243">
        <f t="shared" si="4"/>
        <v>0</v>
      </c>
    </row>
    <row r="138" spans="1:16" ht="18" customHeight="1">
      <c r="A138" s="359">
        <v>25</v>
      </c>
      <c r="B138" s="360"/>
      <c r="C138" s="122"/>
      <c r="D138" s="103"/>
      <c r="E138" s="92"/>
      <c r="F138" s="23"/>
      <c r="G138" s="94"/>
      <c r="H138" s="83"/>
      <c r="I138" s="18"/>
      <c r="J138" s="94"/>
      <c r="K138" s="83"/>
      <c r="L138" s="18"/>
      <c r="M138" s="94"/>
      <c r="N138" s="25"/>
      <c r="O138" s="90"/>
      <c r="P138" s="243">
        <f t="shared" si="4"/>
        <v>0</v>
      </c>
    </row>
    <row r="139" spans="1:16" ht="18" customHeight="1">
      <c r="A139" s="359">
        <v>26</v>
      </c>
      <c r="B139" s="360"/>
      <c r="C139" s="122"/>
      <c r="D139" s="103"/>
      <c r="E139" s="92"/>
      <c r="F139" s="23"/>
      <c r="G139" s="94"/>
      <c r="H139" s="83"/>
      <c r="I139" s="18"/>
      <c r="J139" s="94"/>
      <c r="K139" s="83"/>
      <c r="L139" s="18"/>
      <c r="M139" s="94"/>
      <c r="N139" s="25"/>
      <c r="O139" s="90"/>
      <c r="P139" s="243">
        <f t="shared" si="4"/>
        <v>0</v>
      </c>
    </row>
    <row r="140" spans="1:16" ht="18" customHeight="1">
      <c r="A140" s="359">
        <v>27</v>
      </c>
      <c r="B140" s="360"/>
      <c r="C140" s="122"/>
      <c r="D140" s="103"/>
      <c r="E140" s="92"/>
      <c r="F140" s="23"/>
      <c r="G140" s="94"/>
      <c r="H140" s="83"/>
      <c r="I140" s="18"/>
      <c r="J140" s="94"/>
      <c r="K140" s="83"/>
      <c r="L140" s="18"/>
      <c r="M140" s="94"/>
      <c r="N140" s="25"/>
      <c r="O140" s="90"/>
      <c r="P140" s="243">
        <f t="shared" si="4"/>
        <v>0</v>
      </c>
    </row>
    <row r="141" spans="1:16" ht="18" customHeight="1">
      <c r="A141" s="359">
        <v>28</v>
      </c>
      <c r="B141" s="360"/>
      <c r="C141" s="122"/>
      <c r="D141" s="103"/>
      <c r="E141" s="92"/>
      <c r="F141" s="23"/>
      <c r="G141" s="94"/>
      <c r="H141" s="83"/>
      <c r="I141" s="18"/>
      <c r="J141" s="94"/>
      <c r="K141" s="83"/>
      <c r="L141" s="18"/>
      <c r="M141" s="94"/>
      <c r="N141" s="25"/>
      <c r="O141" s="90"/>
      <c r="P141" s="243">
        <f t="shared" si="4"/>
        <v>0</v>
      </c>
    </row>
    <row r="142" spans="1:16" ht="18" customHeight="1">
      <c r="A142" s="359">
        <v>29</v>
      </c>
      <c r="B142" s="360"/>
      <c r="C142" s="122"/>
      <c r="D142" s="103"/>
      <c r="E142" s="92"/>
      <c r="F142" s="23"/>
      <c r="G142" s="94"/>
      <c r="H142" s="83"/>
      <c r="I142" s="18"/>
      <c r="J142" s="94"/>
      <c r="K142" s="83"/>
      <c r="L142" s="18"/>
      <c r="M142" s="94"/>
      <c r="N142" s="25"/>
      <c r="O142" s="90"/>
      <c r="P142" s="243">
        <f t="shared" si="4"/>
        <v>0</v>
      </c>
    </row>
    <row r="143" spans="1:16" ht="18" customHeight="1">
      <c r="A143" s="359">
        <v>30</v>
      </c>
      <c r="B143" s="360"/>
      <c r="C143" s="122"/>
      <c r="D143" s="103"/>
      <c r="E143" s="92"/>
      <c r="F143" s="23"/>
      <c r="G143" s="94"/>
      <c r="H143" s="83"/>
      <c r="I143" s="18"/>
      <c r="J143" s="94"/>
      <c r="K143" s="83"/>
      <c r="L143" s="18"/>
      <c r="M143" s="94"/>
      <c r="N143" s="25"/>
      <c r="O143" s="90"/>
      <c r="P143" s="243">
        <f t="shared" si="4"/>
        <v>0</v>
      </c>
    </row>
    <row r="144" spans="1:16" ht="18" customHeight="1">
      <c r="A144" s="359">
        <v>31</v>
      </c>
      <c r="B144" s="360"/>
      <c r="C144" s="122"/>
      <c r="D144" s="103"/>
      <c r="E144" s="92"/>
      <c r="F144" s="23"/>
      <c r="G144" s="94"/>
      <c r="H144" s="83"/>
      <c r="I144" s="18"/>
      <c r="J144" s="94"/>
      <c r="K144" s="83"/>
      <c r="L144" s="18"/>
      <c r="M144" s="94"/>
      <c r="N144" s="25"/>
      <c r="O144" s="90"/>
      <c r="P144" s="243">
        <f t="shared" si="4"/>
        <v>0</v>
      </c>
    </row>
    <row r="145" spans="1:16" ht="18" customHeight="1">
      <c r="A145" s="359">
        <v>32</v>
      </c>
      <c r="B145" s="360"/>
      <c r="C145" s="122"/>
      <c r="D145" s="103"/>
      <c r="E145" s="92"/>
      <c r="F145" s="23"/>
      <c r="G145" s="94"/>
      <c r="H145" s="83"/>
      <c r="I145" s="18"/>
      <c r="J145" s="94"/>
      <c r="K145" s="83"/>
      <c r="L145" s="18"/>
      <c r="M145" s="94"/>
      <c r="N145" s="25"/>
      <c r="O145" s="90"/>
      <c r="P145" s="243">
        <f t="shared" si="4"/>
        <v>0</v>
      </c>
    </row>
    <row r="146" spans="1:16" ht="18" customHeight="1">
      <c r="A146" s="359">
        <v>33</v>
      </c>
      <c r="B146" s="360"/>
      <c r="C146" s="122"/>
      <c r="D146" s="103"/>
      <c r="E146" s="92"/>
      <c r="F146" s="23"/>
      <c r="G146" s="94"/>
      <c r="H146" s="83"/>
      <c r="I146" s="18"/>
      <c r="J146" s="94"/>
      <c r="K146" s="83"/>
      <c r="L146" s="18"/>
      <c r="M146" s="94"/>
      <c r="N146" s="25"/>
      <c r="O146" s="90"/>
      <c r="P146" s="243">
        <f t="shared" si="4"/>
        <v>0</v>
      </c>
    </row>
    <row r="147" spans="1:16" ht="18" customHeight="1">
      <c r="A147" s="359">
        <v>34</v>
      </c>
      <c r="B147" s="360"/>
      <c r="C147" s="122"/>
      <c r="D147" s="103"/>
      <c r="E147" s="92"/>
      <c r="F147" s="23"/>
      <c r="G147" s="94"/>
      <c r="H147" s="83"/>
      <c r="I147" s="18"/>
      <c r="J147" s="94"/>
      <c r="K147" s="83"/>
      <c r="L147" s="18"/>
      <c r="M147" s="94"/>
      <c r="N147" s="25"/>
      <c r="O147" s="90"/>
      <c r="P147" s="243">
        <f t="shared" si="4"/>
        <v>0</v>
      </c>
    </row>
    <row r="148" spans="1:16" ht="18" customHeight="1">
      <c r="A148" s="359">
        <v>35</v>
      </c>
      <c r="B148" s="360"/>
      <c r="C148" s="122"/>
      <c r="D148" s="103"/>
      <c r="E148" s="92"/>
      <c r="F148" s="23"/>
      <c r="G148" s="94"/>
      <c r="H148" s="83"/>
      <c r="I148" s="18"/>
      <c r="J148" s="94"/>
      <c r="K148" s="83"/>
      <c r="L148" s="18"/>
      <c r="M148" s="94"/>
      <c r="N148" s="25"/>
      <c r="O148" s="90"/>
      <c r="P148" s="243">
        <f t="shared" si="4"/>
        <v>0</v>
      </c>
    </row>
    <row r="149" spans="1:16" ht="18" customHeight="1">
      <c r="A149" s="359">
        <v>36</v>
      </c>
      <c r="B149" s="360"/>
      <c r="C149" s="122"/>
      <c r="D149" s="103"/>
      <c r="E149" s="92"/>
      <c r="F149" s="23"/>
      <c r="G149" s="94"/>
      <c r="H149" s="83"/>
      <c r="I149" s="18"/>
      <c r="J149" s="94"/>
      <c r="K149" s="83"/>
      <c r="L149" s="18"/>
      <c r="M149" s="94"/>
      <c r="N149" s="25"/>
      <c r="O149" s="90"/>
      <c r="P149" s="243">
        <f t="shared" si="4"/>
        <v>0</v>
      </c>
    </row>
    <row r="150" spans="1:16" ht="18" customHeight="1">
      <c r="A150" s="359">
        <v>37</v>
      </c>
      <c r="B150" s="360"/>
      <c r="C150" s="122"/>
      <c r="D150" s="103"/>
      <c r="E150" s="92"/>
      <c r="F150" s="23"/>
      <c r="G150" s="94"/>
      <c r="H150" s="83"/>
      <c r="I150" s="18"/>
      <c r="J150" s="94"/>
      <c r="K150" s="83"/>
      <c r="L150" s="18"/>
      <c r="M150" s="94"/>
      <c r="N150" s="25"/>
      <c r="O150" s="90"/>
      <c r="P150" s="243">
        <f t="shared" si="4"/>
        <v>0</v>
      </c>
    </row>
    <row r="151" spans="1:16" ht="18" customHeight="1">
      <c r="A151" s="359">
        <v>38</v>
      </c>
      <c r="B151" s="360"/>
      <c r="C151" s="122"/>
      <c r="D151" s="103"/>
      <c r="E151" s="92"/>
      <c r="F151" s="23"/>
      <c r="G151" s="94"/>
      <c r="H151" s="83"/>
      <c r="I151" s="18"/>
      <c r="J151" s="94"/>
      <c r="K151" s="83"/>
      <c r="L151" s="18"/>
      <c r="M151" s="94"/>
      <c r="N151" s="25"/>
      <c r="O151" s="90"/>
      <c r="P151" s="243">
        <f t="shared" si="4"/>
        <v>0</v>
      </c>
    </row>
    <row r="152" spans="1:16" ht="18" customHeight="1">
      <c r="A152" s="359">
        <v>39</v>
      </c>
      <c r="B152" s="360"/>
      <c r="C152" s="122"/>
      <c r="D152" s="103"/>
      <c r="E152" s="92"/>
      <c r="F152" s="23"/>
      <c r="G152" s="94"/>
      <c r="H152" s="83"/>
      <c r="I152" s="18"/>
      <c r="J152" s="94"/>
      <c r="K152" s="83"/>
      <c r="L152" s="18"/>
      <c r="M152" s="94"/>
      <c r="N152" s="25"/>
      <c r="O152" s="90"/>
      <c r="P152" s="243">
        <f t="shared" si="4"/>
        <v>0</v>
      </c>
    </row>
    <row r="153" spans="1:16" ht="18" customHeight="1">
      <c r="A153" s="359">
        <v>40</v>
      </c>
      <c r="B153" s="360"/>
      <c r="C153" s="122"/>
      <c r="D153" s="103"/>
      <c r="E153" s="92"/>
      <c r="F153" s="23"/>
      <c r="G153" s="94"/>
      <c r="H153" s="83"/>
      <c r="I153" s="18"/>
      <c r="J153" s="94"/>
      <c r="K153" s="83"/>
      <c r="L153" s="18"/>
      <c r="M153" s="94"/>
      <c r="N153" s="25"/>
      <c r="O153" s="90"/>
      <c r="P153" s="243">
        <f t="shared" si="4"/>
        <v>0</v>
      </c>
    </row>
    <row r="154" spans="1:16" ht="18" customHeight="1">
      <c r="A154" s="359">
        <v>41</v>
      </c>
      <c r="B154" s="360"/>
      <c r="C154" s="122"/>
      <c r="D154" s="103"/>
      <c r="E154" s="92"/>
      <c r="F154" s="23"/>
      <c r="G154" s="94"/>
      <c r="H154" s="83"/>
      <c r="I154" s="18"/>
      <c r="J154" s="94"/>
      <c r="K154" s="83"/>
      <c r="L154" s="18"/>
      <c r="M154" s="94"/>
      <c r="N154" s="25"/>
      <c r="O154" s="90"/>
      <c r="P154" s="243">
        <f t="shared" si="4"/>
        <v>0</v>
      </c>
    </row>
    <row r="155" spans="1:16" ht="18" customHeight="1">
      <c r="A155" s="359">
        <v>42</v>
      </c>
      <c r="B155" s="360"/>
      <c r="C155" s="122"/>
      <c r="D155" s="103"/>
      <c r="E155" s="92"/>
      <c r="F155" s="23"/>
      <c r="G155" s="94"/>
      <c r="H155" s="83"/>
      <c r="I155" s="18"/>
      <c r="J155" s="94"/>
      <c r="K155" s="83"/>
      <c r="L155" s="18"/>
      <c r="M155" s="94"/>
      <c r="N155" s="25"/>
      <c r="O155" s="90"/>
      <c r="P155" s="243">
        <f t="shared" si="4"/>
        <v>0</v>
      </c>
    </row>
    <row r="156" spans="1:16" ht="18" customHeight="1">
      <c r="A156" s="359">
        <v>43</v>
      </c>
      <c r="B156" s="360"/>
      <c r="C156" s="122"/>
      <c r="D156" s="103"/>
      <c r="E156" s="92"/>
      <c r="F156" s="23"/>
      <c r="G156" s="94"/>
      <c r="H156" s="83"/>
      <c r="I156" s="18"/>
      <c r="J156" s="94"/>
      <c r="K156" s="83"/>
      <c r="L156" s="18"/>
      <c r="M156" s="94"/>
      <c r="N156" s="25"/>
      <c r="O156" s="90"/>
      <c r="P156" s="243">
        <f t="shared" si="4"/>
        <v>0</v>
      </c>
    </row>
    <row r="157" spans="1:16" ht="18" customHeight="1">
      <c r="A157" s="359">
        <v>44</v>
      </c>
      <c r="B157" s="360"/>
      <c r="C157" s="122"/>
      <c r="D157" s="103"/>
      <c r="E157" s="92"/>
      <c r="F157" s="23"/>
      <c r="G157" s="94"/>
      <c r="H157" s="83"/>
      <c r="I157" s="18"/>
      <c r="J157" s="94"/>
      <c r="K157" s="83"/>
      <c r="L157" s="18"/>
      <c r="M157" s="94"/>
      <c r="N157" s="25"/>
      <c r="O157" s="90"/>
      <c r="P157" s="243">
        <f t="shared" si="4"/>
        <v>0</v>
      </c>
    </row>
    <row r="158" spans="1:16" ht="18" customHeight="1">
      <c r="A158" s="359">
        <v>45</v>
      </c>
      <c r="B158" s="360"/>
      <c r="C158" s="122"/>
      <c r="D158" s="103"/>
      <c r="E158" s="92"/>
      <c r="F158" s="23"/>
      <c r="G158" s="94"/>
      <c r="H158" s="83"/>
      <c r="I158" s="18"/>
      <c r="J158" s="94"/>
      <c r="K158" s="83"/>
      <c r="L158" s="18"/>
      <c r="M158" s="94"/>
      <c r="N158" s="25"/>
      <c r="O158" s="90"/>
      <c r="P158" s="243">
        <f t="shared" si="4"/>
        <v>0</v>
      </c>
    </row>
    <row r="159" spans="1:16" ht="18" customHeight="1">
      <c r="A159" s="359">
        <v>46</v>
      </c>
      <c r="B159" s="360"/>
      <c r="C159" s="122"/>
      <c r="D159" s="103"/>
      <c r="E159" s="92"/>
      <c r="F159" s="23"/>
      <c r="G159" s="94"/>
      <c r="H159" s="83"/>
      <c r="I159" s="18"/>
      <c r="J159" s="94"/>
      <c r="K159" s="83"/>
      <c r="L159" s="18"/>
      <c r="M159" s="94"/>
      <c r="N159" s="25"/>
      <c r="O159" s="90"/>
      <c r="P159" s="243">
        <f t="shared" si="4"/>
        <v>0</v>
      </c>
    </row>
    <row r="160" spans="1:16" ht="18" customHeight="1">
      <c r="A160" s="359">
        <v>47</v>
      </c>
      <c r="B160" s="360"/>
      <c r="C160" s="122"/>
      <c r="D160" s="103"/>
      <c r="E160" s="92"/>
      <c r="F160" s="23"/>
      <c r="G160" s="94"/>
      <c r="H160" s="83"/>
      <c r="I160" s="18"/>
      <c r="J160" s="94"/>
      <c r="K160" s="83"/>
      <c r="L160" s="18"/>
      <c r="M160" s="94"/>
      <c r="N160" s="25"/>
      <c r="O160" s="90"/>
      <c r="P160" s="243">
        <f t="shared" si="4"/>
        <v>0</v>
      </c>
    </row>
    <row r="161" spans="1:16" ht="18" customHeight="1">
      <c r="A161" s="359">
        <v>48</v>
      </c>
      <c r="B161" s="360"/>
      <c r="C161" s="122"/>
      <c r="D161" s="103"/>
      <c r="E161" s="92"/>
      <c r="F161" s="23"/>
      <c r="G161" s="94"/>
      <c r="H161" s="83"/>
      <c r="I161" s="18"/>
      <c r="J161" s="94"/>
      <c r="K161" s="83"/>
      <c r="L161" s="18"/>
      <c r="M161" s="94"/>
      <c r="N161" s="25"/>
      <c r="O161" s="90"/>
      <c r="P161" s="243">
        <f t="shared" si="4"/>
        <v>0</v>
      </c>
    </row>
    <row r="162" spans="1:16" ht="18" customHeight="1">
      <c r="A162" s="359">
        <v>49</v>
      </c>
      <c r="B162" s="360"/>
      <c r="C162" s="122"/>
      <c r="D162" s="103"/>
      <c r="E162" s="92"/>
      <c r="F162" s="23"/>
      <c r="G162" s="94"/>
      <c r="H162" s="83"/>
      <c r="I162" s="18"/>
      <c r="J162" s="94"/>
      <c r="K162" s="83"/>
      <c r="L162" s="18"/>
      <c r="M162" s="94"/>
      <c r="N162" s="25"/>
      <c r="O162" s="90"/>
      <c r="P162" s="243">
        <f t="shared" si="4"/>
        <v>0</v>
      </c>
    </row>
    <row r="163" spans="1:16" ht="18" customHeight="1">
      <c r="A163" s="361">
        <v>50</v>
      </c>
      <c r="B163" s="362"/>
      <c r="C163" s="125"/>
      <c r="D163" s="104"/>
      <c r="E163" s="93"/>
      <c r="F163" s="24"/>
      <c r="G163" s="95"/>
      <c r="H163" s="84"/>
      <c r="I163" s="19"/>
      <c r="J163" s="95"/>
      <c r="K163" s="84"/>
      <c r="L163" s="19"/>
      <c r="M163" s="95"/>
      <c r="N163" s="24"/>
      <c r="O163" s="97"/>
      <c r="P163" s="245">
        <f t="shared" si="4"/>
        <v>0</v>
      </c>
    </row>
    <row r="165" spans="1:16">
      <c r="A165" s="55"/>
      <c r="B165" s="55"/>
    </row>
    <row r="166" spans="1:16" ht="20.100000000000001" customHeight="1"/>
    <row r="167" spans="1:16" ht="20.100000000000001" customHeight="1"/>
    <row r="168" spans="1:16" ht="20.100000000000001" customHeight="1"/>
    <row r="169" spans="1:16" ht="20.100000000000001" customHeight="1"/>
    <row r="170" spans="1:16" ht="20.100000000000001" customHeight="1"/>
    <row r="171" spans="1:16" ht="20.100000000000001" customHeight="1"/>
    <row r="172" spans="1:16" ht="20.100000000000001" customHeight="1"/>
    <row r="173" spans="1:16" ht="20.100000000000001" customHeight="1"/>
    <row r="174" spans="1:16" ht="20.100000000000001" customHeight="1"/>
    <row r="175" spans="1:16" ht="20.100000000000001" customHeight="1"/>
    <row r="176" spans="1:16" ht="19.5" customHeight="1"/>
    <row r="177" spans="8:22" ht="19.5" customHeight="1"/>
    <row r="178" spans="8:22" ht="19.5" customHeight="1"/>
    <row r="179" spans="8:22" ht="19.5" customHeight="1"/>
    <row r="180" spans="8:22" ht="19.5" customHeight="1"/>
    <row r="181" spans="8:22" ht="19.5" customHeight="1"/>
    <row r="182" spans="8:22" ht="19.5" customHeight="1">
      <c r="H182" s="246"/>
      <c r="I182" s="246"/>
      <c r="J182" s="246"/>
      <c r="K182" s="246"/>
      <c r="L182" s="246"/>
      <c r="M182" s="246"/>
      <c r="N182" s="246"/>
    </row>
    <row r="183" spans="8:22" ht="20.100000000000001" customHeight="1">
      <c r="H183" s="246"/>
      <c r="I183" s="246"/>
      <c r="J183" s="246"/>
      <c r="K183" s="246"/>
      <c r="L183" s="246"/>
      <c r="M183" s="246"/>
      <c r="N183" s="246"/>
    </row>
    <row r="184" spans="8:22" ht="20.100000000000001" customHeight="1">
      <c r="H184" s="246"/>
      <c r="I184" s="246"/>
      <c r="J184" s="246"/>
      <c r="K184" s="246"/>
      <c r="L184" s="246"/>
      <c r="M184" s="246"/>
      <c r="N184" s="246"/>
    </row>
    <row r="185" spans="8:22" ht="20.100000000000001" customHeight="1">
      <c r="H185" s="246"/>
      <c r="I185" s="246"/>
      <c r="J185" s="246"/>
      <c r="K185" s="246"/>
      <c r="L185" s="246"/>
      <c r="M185" s="246"/>
      <c r="N185" s="246"/>
    </row>
    <row r="186" spans="8:22" ht="20.100000000000001" customHeight="1">
      <c r="H186" s="246"/>
      <c r="I186" s="246"/>
      <c r="J186" s="246"/>
      <c r="K186" s="246"/>
      <c r="L186" s="246"/>
      <c r="M186" s="246"/>
      <c r="N186" s="246"/>
      <c r="U186" s="225"/>
      <c r="V186" s="42"/>
    </row>
    <row r="187" spans="8:22" ht="20.100000000000001" customHeight="1">
      <c r="H187" s="246"/>
      <c r="I187" s="246"/>
      <c r="J187" s="246"/>
      <c r="K187" s="246"/>
      <c r="L187" s="246"/>
      <c r="M187" s="246"/>
      <c r="N187" s="246"/>
      <c r="U187" s="225"/>
      <c r="V187" s="42"/>
    </row>
    <row r="188" spans="8:22" ht="20.100000000000001" customHeight="1">
      <c r="H188" s="246"/>
      <c r="I188" s="246"/>
      <c r="J188" s="246"/>
      <c r="K188" s="246"/>
      <c r="L188" s="246"/>
      <c r="M188" s="246"/>
      <c r="N188" s="246"/>
      <c r="U188" s="225"/>
      <c r="V188" s="42"/>
    </row>
    <row r="189" spans="8:22" ht="20.100000000000001" customHeight="1">
      <c r="H189" s="246"/>
      <c r="I189" s="246"/>
      <c r="J189" s="246"/>
      <c r="K189" s="246"/>
      <c r="L189" s="246"/>
      <c r="M189" s="246"/>
      <c r="N189" s="246"/>
      <c r="U189" s="225"/>
      <c r="V189" s="42"/>
    </row>
    <row r="190" spans="8:22" ht="20.100000000000001" customHeight="1">
      <c r="H190" s="246"/>
      <c r="I190" s="246"/>
      <c r="J190" s="246"/>
      <c r="K190" s="246"/>
      <c r="L190" s="246"/>
      <c r="M190" s="246"/>
      <c r="N190" s="246"/>
      <c r="U190" s="225"/>
      <c r="V190" s="42"/>
    </row>
    <row r="191" spans="8:22" ht="20.100000000000001" customHeight="1">
      <c r="H191" s="246"/>
      <c r="I191" s="246"/>
      <c r="J191" s="246"/>
      <c r="K191" s="246"/>
      <c r="L191" s="246"/>
      <c r="M191" s="246"/>
      <c r="N191" s="246"/>
      <c r="U191" s="225"/>
      <c r="V191" s="42"/>
    </row>
    <row r="192" spans="8:22" ht="20.100000000000001" customHeight="1">
      <c r="H192" s="246"/>
      <c r="I192" s="246"/>
      <c r="J192" s="246"/>
      <c r="K192" s="246"/>
      <c r="L192" s="246"/>
      <c r="M192" s="246"/>
      <c r="N192" s="246"/>
      <c r="U192" s="225"/>
      <c r="V192" s="42"/>
    </row>
    <row r="193" spans="8:22" ht="20.100000000000001" customHeight="1">
      <c r="H193" s="246"/>
      <c r="I193" s="246"/>
      <c r="J193" s="246"/>
      <c r="K193" s="246"/>
      <c r="L193" s="246"/>
      <c r="M193" s="246"/>
      <c r="N193" s="246"/>
      <c r="U193" s="225"/>
      <c r="V193" s="42"/>
    </row>
    <row r="194" spans="8:22" ht="20.100000000000001" customHeight="1">
      <c r="H194" s="246"/>
      <c r="I194" s="246"/>
      <c r="J194" s="246"/>
      <c r="K194" s="246"/>
      <c r="L194" s="246"/>
      <c r="M194" s="246"/>
      <c r="N194" s="246"/>
      <c r="U194" s="225"/>
      <c r="V194" s="42"/>
    </row>
    <row r="195" spans="8:22" ht="20.100000000000001" customHeight="1">
      <c r="H195" s="246"/>
      <c r="I195" s="246"/>
      <c r="J195" s="246"/>
      <c r="K195" s="246"/>
      <c r="L195" s="246"/>
      <c r="M195" s="246"/>
      <c r="N195" s="246"/>
      <c r="U195" s="225"/>
      <c r="V195" s="42"/>
    </row>
    <row r="196" spans="8:22" ht="20.100000000000001" customHeight="1">
      <c r="H196" s="246"/>
      <c r="I196" s="246"/>
      <c r="J196" s="246"/>
      <c r="K196" s="246"/>
      <c r="L196" s="246"/>
      <c r="M196" s="246"/>
      <c r="N196" s="246"/>
      <c r="U196" s="225"/>
      <c r="V196" s="42"/>
    </row>
    <row r="197" spans="8:22" ht="20.100000000000001" customHeight="1">
      <c r="H197" s="246"/>
      <c r="I197" s="246"/>
      <c r="J197" s="246"/>
      <c r="K197" s="246"/>
      <c r="L197" s="246"/>
      <c r="M197" s="246"/>
      <c r="N197" s="246"/>
      <c r="U197" s="225"/>
      <c r="V197" s="42"/>
    </row>
    <row r="198" spans="8:22" ht="20.100000000000001" customHeight="1">
      <c r="H198" s="246"/>
      <c r="I198" s="246"/>
      <c r="J198" s="246"/>
      <c r="K198" s="246"/>
      <c r="L198" s="246"/>
      <c r="M198" s="246"/>
      <c r="N198" s="246"/>
      <c r="U198" s="225"/>
      <c r="V198" s="42"/>
    </row>
    <row r="199" spans="8:22" ht="20.100000000000001" customHeight="1">
      <c r="H199" s="246"/>
      <c r="I199" s="246"/>
      <c r="J199" s="246"/>
      <c r="K199" s="246"/>
      <c r="L199" s="246"/>
      <c r="M199" s="246"/>
      <c r="N199" s="246"/>
      <c r="U199" s="225"/>
      <c r="V199" s="42"/>
    </row>
    <row r="200" spans="8:22" ht="20.100000000000001" customHeight="1">
      <c r="H200" s="246"/>
      <c r="I200" s="246"/>
      <c r="J200" s="246"/>
      <c r="K200" s="246"/>
      <c r="L200" s="246"/>
      <c r="M200" s="246"/>
      <c r="N200" s="246"/>
      <c r="U200" s="225"/>
      <c r="V200" s="42"/>
    </row>
    <row r="201" spans="8:22" ht="20.100000000000001" customHeight="1">
      <c r="H201" s="246"/>
      <c r="I201" s="246"/>
      <c r="J201" s="246"/>
      <c r="K201" s="246"/>
      <c r="L201" s="246"/>
      <c r="M201" s="246"/>
      <c r="N201" s="246"/>
      <c r="U201" s="225"/>
      <c r="V201" s="42"/>
    </row>
    <row r="202" spans="8:22" ht="20.100000000000001" customHeight="1">
      <c r="H202" s="246"/>
      <c r="I202" s="246"/>
      <c r="J202" s="246"/>
      <c r="K202" s="246"/>
      <c r="L202" s="246"/>
      <c r="M202" s="246"/>
      <c r="N202" s="246"/>
      <c r="U202" s="225"/>
      <c r="V202" s="42"/>
    </row>
    <row r="203" spans="8:22" ht="20.100000000000001" customHeight="1">
      <c r="H203" s="246"/>
      <c r="I203" s="246"/>
      <c r="J203" s="246"/>
      <c r="K203" s="246"/>
      <c r="L203" s="246"/>
      <c r="M203" s="246"/>
      <c r="N203" s="246"/>
      <c r="U203" s="225"/>
      <c r="V203" s="42"/>
    </row>
    <row r="204" spans="8:22" ht="20.100000000000001" customHeight="1">
      <c r="H204" s="246"/>
      <c r="I204" s="246"/>
      <c r="J204" s="246"/>
      <c r="K204" s="246"/>
      <c r="L204" s="246"/>
      <c r="M204" s="246"/>
      <c r="N204" s="246"/>
      <c r="U204" s="225"/>
      <c r="V204" s="42"/>
    </row>
    <row r="205" spans="8:22" ht="20.100000000000001" customHeight="1">
      <c r="H205" s="246"/>
      <c r="I205" s="246"/>
      <c r="J205" s="246"/>
      <c r="K205" s="246"/>
      <c r="L205" s="246"/>
      <c r="M205" s="246"/>
      <c r="N205" s="246"/>
      <c r="U205" s="225"/>
      <c r="V205" s="42"/>
    </row>
    <row r="206" spans="8:22" ht="20.100000000000001" customHeight="1">
      <c r="H206" s="246"/>
      <c r="I206" s="246"/>
      <c r="J206" s="246"/>
      <c r="K206" s="246"/>
      <c r="L206" s="246"/>
      <c r="M206" s="246"/>
      <c r="N206" s="246"/>
      <c r="U206" s="225"/>
      <c r="V206" s="42"/>
    </row>
    <row r="207" spans="8:22" ht="20.100000000000001" customHeight="1">
      <c r="H207" s="246"/>
      <c r="I207" s="246"/>
      <c r="J207" s="246"/>
      <c r="K207" s="246"/>
      <c r="L207" s="246"/>
      <c r="M207" s="246"/>
      <c r="N207" s="246"/>
      <c r="U207" s="225"/>
      <c r="V207" s="42"/>
    </row>
    <row r="208" spans="8:22" ht="20.100000000000001" customHeight="1">
      <c r="H208" s="246"/>
      <c r="I208" s="246"/>
      <c r="J208" s="246"/>
      <c r="K208" s="246"/>
      <c r="L208" s="246"/>
      <c r="M208" s="246"/>
      <c r="N208" s="246"/>
      <c r="U208" s="225"/>
      <c r="V208" s="42"/>
    </row>
    <row r="209" spans="8:22" ht="20.100000000000001" customHeight="1">
      <c r="H209" s="246"/>
      <c r="I209" s="246"/>
      <c r="J209" s="246"/>
      <c r="K209" s="246"/>
      <c r="L209" s="246"/>
      <c r="M209" s="246"/>
      <c r="N209" s="246"/>
      <c r="U209" s="225"/>
      <c r="V209" s="42"/>
    </row>
    <row r="210" spans="8:22">
      <c r="U210" s="225"/>
      <c r="V210" s="42"/>
    </row>
    <row r="211" spans="8:22">
      <c r="U211" s="225"/>
      <c r="V211" s="42"/>
    </row>
    <row r="212" spans="8:22">
      <c r="U212" s="225"/>
      <c r="V212" s="42"/>
    </row>
    <row r="213" spans="8:22">
      <c r="U213" s="225"/>
      <c r="V213" s="42"/>
    </row>
    <row r="214" spans="8:22">
      <c r="U214" s="225"/>
      <c r="V214" s="42"/>
    </row>
  </sheetData>
  <sheetProtection sheet="1" formatRows="0"/>
  <mergeCells count="186">
    <mergeCell ref="A160:B160"/>
    <mergeCell ref="A161:B161"/>
    <mergeCell ref="A162:B162"/>
    <mergeCell ref="A163:B163"/>
    <mergeCell ref="A154:B154"/>
    <mergeCell ref="A155:B155"/>
    <mergeCell ref="A156:B156"/>
    <mergeCell ref="A157:B157"/>
    <mergeCell ref="A158:B158"/>
    <mergeCell ref="A159:B159"/>
    <mergeCell ref="A148:B148"/>
    <mergeCell ref="A149:B149"/>
    <mergeCell ref="A150:B150"/>
    <mergeCell ref="A151:B151"/>
    <mergeCell ref="A152:B152"/>
    <mergeCell ref="A153:B153"/>
    <mergeCell ref="A142:B142"/>
    <mergeCell ref="A143:B143"/>
    <mergeCell ref="A144:B144"/>
    <mergeCell ref="A145:B145"/>
    <mergeCell ref="A146:B146"/>
    <mergeCell ref="A147:B147"/>
    <mergeCell ref="A136:B136"/>
    <mergeCell ref="A137:B137"/>
    <mergeCell ref="A138:B138"/>
    <mergeCell ref="A139:B139"/>
    <mergeCell ref="A140:B140"/>
    <mergeCell ref="A141:B141"/>
    <mergeCell ref="A130:B130"/>
    <mergeCell ref="A131:B131"/>
    <mergeCell ref="A132:B132"/>
    <mergeCell ref="A133:B133"/>
    <mergeCell ref="A134:B134"/>
    <mergeCell ref="A135:B135"/>
    <mergeCell ref="A124:B124"/>
    <mergeCell ref="A125:B125"/>
    <mergeCell ref="A126:B126"/>
    <mergeCell ref="A127:B127"/>
    <mergeCell ref="A128:B128"/>
    <mergeCell ref="A129:B129"/>
    <mergeCell ref="A118:B118"/>
    <mergeCell ref="A119:B119"/>
    <mergeCell ref="A120:B120"/>
    <mergeCell ref="A121:B121"/>
    <mergeCell ref="A122:B122"/>
    <mergeCell ref="A123:B123"/>
    <mergeCell ref="O110:Q110"/>
    <mergeCell ref="A113:B113"/>
    <mergeCell ref="A114:B114"/>
    <mergeCell ref="A115:B115"/>
    <mergeCell ref="A116:B116"/>
    <mergeCell ref="A117:B117"/>
    <mergeCell ref="A108:B108"/>
    <mergeCell ref="D108:J108"/>
    <mergeCell ref="L108:N108"/>
    <mergeCell ref="O108:Q108"/>
    <mergeCell ref="A109:B110"/>
    <mergeCell ref="C109:C110"/>
    <mergeCell ref="D109:J110"/>
    <mergeCell ref="L109:N109"/>
    <mergeCell ref="O109:Q109"/>
    <mergeCell ref="L110:N110"/>
    <mergeCell ref="A101:B101"/>
    <mergeCell ref="A102:B102"/>
    <mergeCell ref="A103:B103"/>
    <mergeCell ref="A104:B104"/>
    <mergeCell ref="A105:B105"/>
    <mergeCell ref="A106:B106"/>
    <mergeCell ref="A95:B95"/>
    <mergeCell ref="A96:B96"/>
    <mergeCell ref="A97:B97"/>
    <mergeCell ref="A98:B98"/>
    <mergeCell ref="A99:B99"/>
    <mergeCell ref="A100:B100"/>
    <mergeCell ref="A89:B89"/>
    <mergeCell ref="A90:B90"/>
    <mergeCell ref="A91:B91"/>
    <mergeCell ref="A92:B92"/>
    <mergeCell ref="A93:B93"/>
    <mergeCell ref="A94:B94"/>
    <mergeCell ref="A83:B83"/>
    <mergeCell ref="A84:B84"/>
    <mergeCell ref="A85:B85"/>
    <mergeCell ref="A86:B86"/>
    <mergeCell ref="A87:B87"/>
    <mergeCell ref="A88:B88"/>
    <mergeCell ref="A77:B77"/>
    <mergeCell ref="A78:B78"/>
    <mergeCell ref="A79:B79"/>
    <mergeCell ref="A80:B80"/>
    <mergeCell ref="A81:B81"/>
    <mergeCell ref="A82:B82"/>
    <mergeCell ref="A71:B71"/>
    <mergeCell ref="A72:B72"/>
    <mergeCell ref="A73:B73"/>
    <mergeCell ref="A74:B74"/>
    <mergeCell ref="A75:B75"/>
    <mergeCell ref="A76:B76"/>
    <mergeCell ref="A65:B65"/>
    <mergeCell ref="A66:B66"/>
    <mergeCell ref="A67:B67"/>
    <mergeCell ref="A68:B68"/>
    <mergeCell ref="A69:B69"/>
    <mergeCell ref="A70:B70"/>
    <mergeCell ref="A59:B59"/>
    <mergeCell ref="A60:B60"/>
    <mergeCell ref="A61:B61"/>
    <mergeCell ref="A62:B62"/>
    <mergeCell ref="A63:B63"/>
    <mergeCell ref="A64:B64"/>
    <mergeCell ref="A54:B54"/>
    <mergeCell ref="A55:B55"/>
    <mergeCell ref="A56:B56"/>
    <mergeCell ref="A57:B57"/>
    <mergeCell ref="A58:B58"/>
    <mergeCell ref="A48:B48"/>
    <mergeCell ref="U50:V50"/>
    <mergeCell ref="A49:B49"/>
    <mergeCell ref="A50:B50"/>
    <mergeCell ref="A51:B51"/>
    <mergeCell ref="A52:B52"/>
    <mergeCell ref="A35:B35"/>
    <mergeCell ref="A36:B36"/>
    <mergeCell ref="A37:B37"/>
    <mergeCell ref="A38:B38"/>
    <mergeCell ref="A39:B39"/>
    <mergeCell ref="A40:B40"/>
    <mergeCell ref="A41:B41"/>
    <mergeCell ref="U36:U49"/>
    <mergeCell ref="A53:B53"/>
    <mergeCell ref="A42:B42"/>
    <mergeCell ref="A43:B43"/>
    <mergeCell ref="A44:B44"/>
    <mergeCell ref="A45:B45"/>
    <mergeCell ref="A46:B46"/>
    <mergeCell ref="A47:B47"/>
    <mergeCell ref="U21:V21"/>
    <mergeCell ref="A22:B22"/>
    <mergeCell ref="A23:B23"/>
    <mergeCell ref="A24:B24"/>
    <mergeCell ref="A25:B25"/>
    <mergeCell ref="A26:B26"/>
    <mergeCell ref="U22:U35"/>
    <mergeCell ref="A16:B16"/>
    <mergeCell ref="U16:V16"/>
    <mergeCell ref="A17:B17"/>
    <mergeCell ref="U17:V17"/>
    <mergeCell ref="A18:B18"/>
    <mergeCell ref="U18:V18"/>
    <mergeCell ref="A27:B27"/>
    <mergeCell ref="A28:B28"/>
    <mergeCell ref="A29:B29"/>
    <mergeCell ref="A30:B30"/>
    <mergeCell ref="A31:B31"/>
    <mergeCell ref="A32:B32"/>
    <mergeCell ref="A19:B19"/>
    <mergeCell ref="A20:B20"/>
    <mergeCell ref="A21:B21"/>
    <mergeCell ref="A33:B33"/>
    <mergeCell ref="A34:B34"/>
    <mergeCell ref="A9:B9"/>
    <mergeCell ref="U9:V9"/>
    <mergeCell ref="A10:B10"/>
    <mergeCell ref="U10:V10"/>
    <mergeCell ref="A11:B11"/>
    <mergeCell ref="U11:U15"/>
    <mergeCell ref="A12:B12"/>
    <mergeCell ref="A13:B13"/>
    <mergeCell ref="A14:B14"/>
    <mergeCell ref="A15:B15"/>
    <mergeCell ref="O3:Q3"/>
    <mergeCell ref="U5:V5"/>
    <mergeCell ref="A6:B6"/>
    <mergeCell ref="A7:B7"/>
    <mergeCell ref="A8:B8"/>
    <mergeCell ref="U8:V8"/>
    <mergeCell ref="A1:B1"/>
    <mergeCell ref="D1:J1"/>
    <mergeCell ref="L1:N1"/>
    <mergeCell ref="O1:Q1"/>
    <mergeCell ref="A2:B3"/>
    <mergeCell ref="C2:C3"/>
    <mergeCell ref="D2:J3"/>
    <mergeCell ref="L2:N2"/>
    <mergeCell ref="O2:Q2"/>
    <mergeCell ref="L3:N3"/>
  </mergeCells>
  <phoneticPr fontId="5"/>
  <conditionalFormatting sqref="N48:N106 F48:F106 H48:H106 K48:K106">
    <cfRule type="expression" dxfId="72" priority="73">
      <formula>INDIRECT(ADDRESS(ROW(),COLUMN()))=TRUNC(INDIRECT(ADDRESS(ROW(),COLUMN())))</formula>
    </cfRule>
  </conditionalFormatting>
  <conditionalFormatting sqref="N24:N47">
    <cfRule type="expression" dxfId="71" priority="69">
      <formula>INDIRECT(ADDRESS(ROW(),COLUMN()))=TRUNC(INDIRECT(ADDRESS(ROW(),COLUMN())))</formula>
    </cfRule>
  </conditionalFormatting>
  <conditionalFormatting sqref="F45:F47">
    <cfRule type="expression" dxfId="70" priority="72">
      <formula>INDIRECT(ADDRESS(ROW(),COLUMN()))=TRUNC(INDIRECT(ADDRESS(ROW(),COLUMN())))</formula>
    </cfRule>
  </conditionalFormatting>
  <conditionalFormatting sqref="H42 H45:H47">
    <cfRule type="expression" dxfId="69" priority="71">
      <formula>INDIRECT(ADDRESS(ROW(),COLUMN()))=TRUNC(INDIRECT(ADDRESS(ROW(),COLUMN())))</formula>
    </cfRule>
  </conditionalFormatting>
  <conditionalFormatting sqref="K26:K47">
    <cfRule type="expression" dxfId="68" priority="70">
      <formula>INDIRECT(ADDRESS(ROW(),COLUMN()))=TRUNC(INDIRECT(ADDRESS(ROW(),COLUMN())))</formula>
    </cfRule>
  </conditionalFormatting>
  <conditionalFormatting sqref="N7">
    <cfRule type="expression" dxfId="67" priority="67">
      <formula>INDIRECT(ADDRESS(ROW(),COLUMN()))=TRUNC(INDIRECT(ADDRESS(ROW(),COLUMN())))</formula>
    </cfRule>
  </conditionalFormatting>
  <conditionalFormatting sqref="K7">
    <cfRule type="expression" dxfId="66" priority="68">
      <formula>INDIRECT(ADDRESS(ROW(),COLUMN()))=TRUNC(INDIRECT(ADDRESS(ROW(),COLUMN())))</formula>
    </cfRule>
  </conditionalFormatting>
  <conditionalFormatting sqref="N8">
    <cfRule type="expression" dxfId="65" priority="65">
      <formula>INDIRECT(ADDRESS(ROW(),COLUMN()))=TRUNC(INDIRECT(ADDRESS(ROW(),COLUMN())))</formula>
    </cfRule>
  </conditionalFormatting>
  <conditionalFormatting sqref="K8">
    <cfRule type="expression" dxfId="64" priority="66">
      <formula>INDIRECT(ADDRESS(ROW(),COLUMN()))=TRUNC(INDIRECT(ADDRESS(ROW(),COLUMN())))</formula>
    </cfRule>
  </conditionalFormatting>
  <conditionalFormatting sqref="N9:N23">
    <cfRule type="expression" dxfId="63" priority="62">
      <formula>INDIRECT(ADDRESS(ROW(),COLUMN()))=TRUNC(INDIRECT(ADDRESS(ROW(),COLUMN())))</formula>
    </cfRule>
  </conditionalFormatting>
  <conditionalFormatting sqref="H18:H22">
    <cfRule type="expression" dxfId="62" priority="64">
      <formula>INDIRECT(ADDRESS(ROW(),COLUMN()))=TRUNC(INDIRECT(ADDRESS(ROW(),COLUMN())))</formula>
    </cfRule>
  </conditionalFormatting>
  <conditionalFormatting sqref="K9:K22">
    <cfRule type="expression" dxfId="61" priority="63">
      <formula>INDIRECT(ADDRESS(ROW(),COLUMN()))=TRUNC(INDIRECT(ADDRESS(ROW(),COLUMN())))</formula>
    </cfRule>
  </conditionalFormatting>
  <conditionalFormatting sqref="F7 F12">
    <cfRule type="expression" dxfId="60" priority="61">
      <formula>INDIRECT(ADDRESS(ROW(),COLUMN()))=TRUNC(INDIRECT(ADDRESS(ROW(),COLUMN())))</formula>
    </cfRule>
  </conditionalFormatting>
  <conditionalFormatting sqref="H7 H12">
    <cfRule type="expression" dxfId="59" priority="60">
      <formula>INDIRECT(ADDRESS(ROW(),COLUMN()))=TRUNC(INDIRECT(ADDRESS(ROW(),COLUMN())))</formula>
    </cfRule>
  </conditionalFormatting>
  <conditionalFormatting sqref="F9">
    <cfRule type="expression" dxfId="58" priority="59">
      <formula>INDIRECT(ADDRESS(ROW(),COLUMN()))=TRUNC(INDIRECT(ADDRESS(ROW(),COLUMN())))</formula>
    </cfRule>
  </conditionalFormatting>
  <conditionalFormatting sqref="H9">
    <cfRule type="expression" dxfId="57" priority="58">
      <formula>INDIRECT(ADDRESS(ROW(),COLUMN()))=TRUNC(INDIRECT(ADDRESS(ROW(),COLUMN())))</formula>
    </cfRule>
  </conditionalFormatting>
  <conditionalFormatting sqref="F11">
    <cfRule type="expression" dxfId="56" priority="57">
      <formula>INDIRECT(ADDRESS(ROW(),COLUMN()))=TRUNC(INDIRECT(ADDRESS(ROW(),COLUMN())))</formula>
    </cfRule>
  </conditionalFormatting>
  <conditionalFormatting sqref="H11">
    <cfRule type="expression" dxfId="55" priority="56">
      <formula>INDIRECT(ADDRESS(ROW(),COLUMN()))=TRUNC(INDIRECT(ADDRESS(ROW(),COLUMN())))</formula>
    </cfRule>
  </conditionalFormatting>
  <conditionalFormatting sqref="F8">
    <cfRule type="expression" dxfId="54" priority="55">
      <formula>INDIRECT(ADDRESS(ROW(),COLUMN()))=TRUNC(INDIRECT(ADDRESS(ROW(),COLUMN())))</formula>
    </cfRule>
  </conditionalFormatting>
  <conditionalFormatting sqref="H8">
    <cfRule type="expression" dxfId="53" priority="54">
      <formula>INDIRECT(ADDRESS(ROW(),COLUMN()))=TRUNC(INDIRECT(ADDRESS(ROW(),COLUMN())))</formula>
    </cfRule>
  </conditionalFormatting>
  <conditionalFormatting sqref="F10">
    <cfRule type="expression" dxfId="52" priority="53">
      <formula>INDIRECT(ADDRESS(ROW(),COLUMN()))=TRUNC(INDIRECT(ADDRESS(ROW(),COLUMN())))</formula>
    </cfRule>
  </conditionalFormatting>
  <conditionalFormatting sqref="H10">
    <cfRule type="expression" dxfId="51" priority="52">
      <formula>INDIRECT(ADDRESS(ROW(),COLUMN()))=TRUNC(INDIRECT(ADDRESS(ROW(),COLUMN())))</formula>
    </cfRule>
  </conditionalFormatting>
  <conditionalFormatting sqref="F13 F16">
    <cfRule type="expression" dxfId="50" priority="51">
      <formula>INDIRECT(ADDRESS(ROW(),COLUMN()))=TRUNC(INDIRECT(ADDRESS(ROW(),COLUMN())))</formula>
    </cfRule>
  </conditionalFormatting>
  <conditionalFormatting sqref="H13 H16">
    <cfRule type="expression" dxfId="49" priority="50">
      <formula>INDIRECT(ADDRESS(ROW(),COLUMN()))=TRUNC(INDIRECT(ADDRESS(ROW(),COLUMN())))</formula>
    </cfRule>
  </conditionalFormatting>
  <conditionalFormatting sqref="F14">
    <cfRule type="expression" dxfId="48" priority="49">
      <formula>INDIRECT(ADDRESS(ROW(),COLUMN()))=TRUNC(INDIRECT(ADDRESS(ROW(),COLUMN())))</formula>
    </cfRule>
  </conditionalFormatting>
  <conditionalFormatting sqref="H14">
    <cfRule type="expression" dxfId="47" priority="48">
      <formula>INDIRECT(ADDRESS(ROW(),COLUMN()))=TRUNC(INDIRECT(ADDRESS(ROW(),COLUMN())))</formula>
    </cfRule>
  </conditionalFormatting>
  <conditionalFormatting sqref="F15">
    <cfRule type="expression" dxfId="46" priority="47">
      <formula>INDIRECT(ADDRESS(ROW(),COLUMN()))=TRUNC(INDIRECT(ADDRESS(ROW(),COLUMN())))</formula>
    </cfRule>
  </conditionalFormatting>
  <conditionalFormatting sqref="H15">
    <cfRule type="expression" dxfId="45" priority="46">
      <formula>INDIRECT(ADDRESS(ROW(),COLUMN()))=TRUNC(INDIRECT(ADDRESS(ROW(),COLUMN())))</formula>
    </cfRule>
  </conditionalFormatting>
  <conditionalFormatting sqref="F17">
    <cfRule type="expression" dxfId="44" priority="45">
      <formula>INDIRECT(ADDRESS(ROW(),COLUMN()))=TRUNC(INDIRECT(ADDRESS(ROW(),COLUMN())))</formula>
    </cfRule>
  </conditionalFormatting>
  <conditionalFormatting sqref="H17">
    <cfRule type="expression" dxfId="43" priority="44">
      <formula>INDIRECT(ADDRESS(ROW(),COLUMN()))=TRUNC(INDIRECT(ADDRESS(ROW(),COLUMN())))</formula>
    </cfRule>
  </conditionalFormatting>
  <conditionalFormatting sqref="F18 F20">
    <cfRule type="expression" dxfId="42" priority="43">
      <formula>INDIRECT(ADDRESS(ROW(),COLUMN()))=TRUNC(INDIRECT(ADDRESS(ROW(),COLUMN())))</formula>
    </cfRule>
  </conditionalFormatting>
  <conditionalFormatting sqref="F19">
    <cfRule type="expression" dxfId="41" priority="42">
      <formula>INDIRECT(ADDRESS(ROW(),COLUMN()))=TRUNC(INDIRECT(ADDRESS(ROW(),COLUMN())))</formula>
    </cfRule>
  </conditionalFormatting>
  <conditionalFormatting sqref="F21:F22">
    <cfRule type="expression" dxfId="40" priority="41">
      <formula>INDIRECT(ADDRESS(ROW(),COLUMN()))=TRUNC(INDIRECT(ADDRESS(ROW(),COLUMN())))</formula>
    </cfRule>
  </conditionalFormatting>
  <conditionalFormatting sqref="F23:F25">
    <cfRule type="expression" dxfId="39" priority="40">
      <formula>INDIRECT(ADDRESS(ROW(),COLUMN()))=TRUNC(INDIRECT(ADDRESS(ROW(),COLUMN())))</formula>
    </cfRule>
  </conditionalFormatting>
  <conditionalFormatting sqref="H23:H25">
    <cfRule type="expression" dxfId="38" priority="39">
      <formula>INDIRECT(ADDRESS(ROW(),COLUMN()))=TRUNC(INDIRECT(ADDRESS(ROW(),COLUMN())))</formula>
    </cfRule>
  </conditionalFormatting>
  <conditionalFormatting sqref="K23:K25">
    <cfRule type="expression" dxfId="37" priority="38">
      <formula>INDIRECT(ADDRESS(ROW(),COLUMN()))=TRUNC(INDIRECT(ADDRESS(ROW(),COLUMN())))</formula>
    </cfRule>
  </conditionalFormatting>
  <conditionalFormatting sqref="F26:F27">
    <cfRule type="expression" dxfId="36" priority="37">
      <formula>INDIRECT(ADDRESS(ROW(),COLUMN()))=TRUNC(INDIRECT(ADDRESS(ROW(),COLUMN())))</formula>
    </cfRule>
  </conditionalFormatting>
  <conditionalFormatting sqref="H26:H27">
    <cfRule type="expression" dxfId="35" priority="36">
      <formula>INDIRECT(ADDRESS(ROW(),COLUMN()))=TRUNC(INDIRECT(ADDRESS(ROW(),COLUMN())))</formula>
    </cfRule>
  </conditionalFormatting>
  <conditionalFormatting sqref="F28:F29 F39 F41">
    <cfRule type="expression" dxfId="34" priority="35">
      <formula>INDIRECT(ADDRESS(ROW(),COLUMN()))=TRUNC(INDIRECT(ADDRESS(ROW(),COLUMN())))</formula>
    </cfRule>
  </conditionalFormatting>
  <conditionalFormatting sqref="H28:H29 H39 H41">
    <cfRule type="expression" dxfId="33" priority="34">
      <formula>INDIRECT(ADDRESS(ROW(),COLUMN()))=TRUNC(INDIRECT(ADDRESS(ROW(),COLUMN())))</formula>
    </cfRule>
  </conditionalFormatting>
  <conditionalFormatting sqref="F37">
    <cfRule type="expression" dxfId="32" priority="33">
      <formula>INDIRECT(ADDRESS(ROW(),COLUMN()))=TRUNC(INDIRECT(ADDRESS(ROW(),COLUMN())))</formula>
    </cfRule>
  </conditionalFormatting>
  <conditionalFormatting sqref="H37">
    <cfRule type="expression" dxfId="31" priority="32">
      <formula>INDIRECT(ADDRESS(ROW(),COLUMN()))=TRUNC(INDIRECT(ADDRESS(ROW(),COLUMN())))</formula>
    </cfRule>
  </conditionalFormatting>
  <conditionalFormatting sqref="F34">
    <cfRule type="expression" dxfId="30" priority="31">
      <formula>INDIRECT(ADDRESS(ROW(),COLUMN()))=TRUNC(INDIRECT(ADDRESS(ROW(),COLUMN())))</formula>
    </cfRule>
  </conditionalFormatting>
  <conditionalFormatting sqref="H34">
    <cfRule type="expression" dxfId="29" priority="30">
      <formula>INDIRECT(ADDRESS(ROW(),COLUMN()))=TRUNC(INDIRECT(ADDRESS(ROW(),COLUMN())))</formula>
    </cfRule>
  </conditionalFormatting>
  <conditionalFormatting sqref="F35">
    <cfRule type="expression" dxfId="28" priority="29">
      <formula>INDIRECT(ADDRESS(ROW(),COLUMN()))=TRUNC(INDIRECT(ADDRESS(ROW(),COLUMN())))</formula>
    </cfRule>
  </conditionalFormatting>
  <conditionalFormatting sqref="H35">
    <cfRule type="expression" dxfId="27" priority="28">
      <formula>INDIRECT(ADDRESS(ROW(),COLUMN()))=TRUNC(INDIRECT(ADDRESS(ROW(),COLUMN())))</formula>
    </cfRule>
  </conditionalFormatting>
  <conditionalFormatting sqref="F38">
    <cfRule type="expression" dxfId="26" priority="27">
      <formula>INDIRECT(ADDRESS(ROW(),COLUMN()))=TRUNC(INDIRECT(ADDRESS(ROW(),COLUMN())))</formula>
    </cfRule>
  </conditionalFormatting>
  <conditionalFormatting sqref="H38">
    <cfRule type="expression" dxfId="25" priority="26">
      <formula>INDIRECT(ADDRESS(ROW(),COLUMN()))=TRUNC(INDIRECT(ADDRESS(ROW(),COLUMN())))</formula>
    </cfRule>
  </conditionalFormatting>
  <conditionalFormatting sqref="F40">
    <cfRule type="expression" dxfId="24" priority="25">
      <formula>INDIRECT(ADDRESS(ROW(),COLUMN()))=TRUNC(INDIRECT(ADDRESS(ROW(),COLUMN())))</formula>
    </cfRule>
  </conditionalFormatting>
  <conditionalFormatting sqref="H40">
    <cfRule type="expression" dxfId="23" priority="24">
      <formula>INDIRECT(ADDRESS(ROW(),COLUMN()))=TRUNC(INDIRECT(ADDRESS(ROW(),COLUMN())))</formula>
    </cfRule>
  </conditionalFormatting>
  <conditionalFormatting sqref="F33">
    <cfRule type="expression" dxfId="22" priority="23">
      <formula>INDIRECT(ADDRESS(ROW(),COLUMN()))=TRUNC(INDIRECT(ADDRESS(ROW(),COLUMN())))</formula>
    </cfRule>
  </conditionalFormatting>
  <conditionalFormatting sqref="H33">
    <cfRule type="expression" dxfId="21" priority="22">
      <formula>INDIRECT(ADDRESS(ROW(),COLUMN()))=TRUNC(INDIRECT(ADDRESS(ROW(),COLUMN())))</formula>
    </cfRule>
  </conditionalFormatting>
  <conditionalFormatting sqref="F36">
    <cfRule type="expression" dxfId="20" priority="21">
      <formula>INDIRECT(ADDRESS(ROW(),COLUMN()))=TRUNC(INDIRECT(ADDRESS(ROW(),COLUMN())))</formula>
    </cfRule>
  </conditionalFormatting>
  <conditionalFormatting sqref="H36">
    <cfRule type="expression" dxfId="19" priority="20">
      <formula>INDIRECT(ADDRESS(ROW(),COLUMN()))=TRUNC(INDIRECT(ADDRESS(ROW(),COLUMN())))</formula>
    </cfRule>
  </conditionalFormatting>
  <conditionalFormatting sqref="F32">
    <cfRule type="expression" dxfId="18" priority="19">
      <formula>INDIRECT(ADDRESS(ROW(),COLUMN()))=TRUNC(INDIRECT(ADDRESS(ROW(),COLUMN())))</formula>
    </cfRule>
  </conditionalFormatting>
  <conditionalFormatting sqref="H32">
    <cfRule type="expression" dxfId="17" priority="18">
      <formula>INDIRECT(ADDRESS(ROW(),COLUMN()))=TRUNC(INDIRECT(ADDRESS(ROW(),COLUMN())))</formula>
    </cfRule>
  </conditionalFormatting>
  <conditionalFormatting sqref="F30">
    <cfRule type="expression" dxfId="16" priority="17">
      <formula>INDIRECT(ADDRESS(ROW(),COLUMN()))=TRUNC(INDIRECT(ADDRESS(ROW(),COLUMN())))</formula>
    </cfRule>
  </conditionalFormatting>
  <conditionalFormatting sqref="H30">
    <cfRule type="expression" dxfId="15" priority="16">
      <formula>INDIRECT(ADDRESS(ROW(),COLUMN()))=TRUNC(INDIRECT(ADDRESS(ROW(),COLUMN())))</formula>
    </cfRule>
  </conditionalFormatting>
  <conditionalFormatting sqref="F31">
    <cfRule type="expression" dxfId="14" priority="15">
      <formula>INDIRECT(ADDRESS(ROW(),COLUMN()))=TRUNC(INDIRECT(ADDRESS(ROW(),COLUMN())))</formula>
    </cfRule>
  </conditionalFormatting>
  <conditionalFormatting sqref="H31">
    <cfRule type="expression" dxfId="13" priority="14">
      <formula>INDIRECT(ADDRESS(ROW(),COLUMN()))=TRUNC(INDIRECT(ADDRESS(ROW(),COLUMN())))</formula>
    </cfRule>
  </conditionalFormatting>
  <conditionalFormatting sqref="F42">
    <cfRule type="expression" dxfId="12" priority="13">
      <formula>INDIRECT(ADDRESS(ROW(),COLUMN()))=TRUNC(INDIRECT(ADDRESS(ROW(),COLUMN())))</formula>
    </cfRule>
  </conditionalFormatting>
  <conditionalFormatting sqref="F43:F44">
    <cfRule type="expression" dxfId="11" priority="12">
      <formula>INDIRECT(ADDRESS(ROW(),COLUMN()))=TRUNC(INDIRECT(ADDRESS(ROW(),COLUMN())))</formula>
    </cfRule>
  </conditionalFormatting>
  <conditionalFormatting sqref="H43:H44">
    <cfRule type="expression" dxfId="10" priority="11">
      <formula>INDIRECT(ADDRESS(ROW(),COLUMN()))=TRUNC(INDIRECT(ADDRESS(ROW(),COLUMN())))</formula>
    </cfRule>
  </conditionalFormatting>
  <conditionalFormatting sqref="H114">
    <cfRule type="expression" dxfId="9" priority="10">
      <formula>INDIRECT(ADDRESS(ROW(),COLUMN()))=TRUNC(INDIRECT(ADDRESS(ROW(),COLUMN())))</formula>
    </cfRule>
  </conditionalFormatting>
  <conditionalFormatting sqref="K114">
    <cfRule type="expression" dxfId="8" priority="9">
      <formula>INDIRECT(ADDRESS(ROW(),COLUMN()))=TRUNC(INDIRECT(ADDRESS(ROW(),COLUMN())))</formula>
    </cfRule>
  </conditionalFormatting>
  <conditionalFormatting sqref="N114">
    <cfRule type="expression" dxfId="7" priority="8">
      <formula>INDIRECT(ADDRESS(ROW(),COLUMN()))=TRUNC(INDIRECT(ADDRESS(ROW(),COLUMN())))</formula>
    </cfRule>
  </conditionalFormatting>
  <conditionalFormatting sqref="F116:F163">
    <cfRule type="expression" dxfId="6" priority="7">
      <formula>INDIRECT(ADDRESS(ROW(),COLUMN()))=TRUNC(INDIRECT(ADDRESS(ROW(),COLUMN())))</formula>
    </cfRule>
  </conditionalFormatting>
  <conditionalFormatting sqref="H116:H163">
    <cfRule type="expression" dxfId="5" priority="6">
      <formula>INDIRECT(ADDRESS(ROW(),COLUMN()))=TRUNC(INDIRECT(ADDRESS(ROW(),COLUMN())))</formula>
    </cfRule>
  </conditionalFormatting>
  <conditionalFormatting sqref="K115:K163">
    <cfRule type="expression" dxfId="4" priority="5">
      <formula>INDIRECT(ADDRESS(ROW(),COLUMN()))=TRUNC(INDIRECT(ADDRESS(ROW(),COLUMN())))</formula>
    </cfRule>
  </conditionalFormatting>
  <conditionalFormatting sqref="N115:N163">
    <cfRule type="expression" dxfId="3" priority="4">
      <formula>INDIRECT(ADDRESS(ROW(),COLUMN()))=TRUNC(INDIRECT(ADDRESS(ROW(),COLUMN())))</formula>
    </cfRule>
  </conditionalFormatting>
  <conditionalFormatting sqref="F114">
    <cfRule type="expression" dxfId="2" priority="3">
      <formula>INDIRECT(ADDRESS(ROW(),COLUMN()))=TRUNC(INDIRECT(ADDRESS(ROW(),COLUMN())))</formula>
    </cfRule>
  </conditionalFormatting>
  <conditionalFormatting sqref="F115">
    <cfRule type="expression" dxfId="1" priority="2">
      <formula>INDIRECT(ADDRESS(ROW(),COLUMN()))=TRUNC(INDIRECT(ADDRESS(ROW(),COLUMN())))</formula>
    </cfRule>
  </conditionalFormatting>
  <conditionalFormatting sqref="H115">
    <cfRule type="expression" dxfId="0" priority="1">
      <formula>INDIRECT(ADDRESS(ROW(),COLUMN()))=TRUNC(INDIRECT(ADDRESS(ROW(),COLUMN())))</formula>
    </cfRule>
  </conditionalFormatting>
  <dataValidations count="7">
    <dataValidation type="list" allowBlank="1" showInputMessage="1" showErrorMessage="1" sqref="C2 C109" xr:uid="{00000000-0002-0000-1900-000000000000}">
      <formula1>"補助事業,間接補助事業"</formula1>
    </dataValidation>
    <dataValidation type="list" allowBlank="1" showInputMessage="1" showErrorMessage="1" sqref="Q7:Q106" xr:uid="{00000000-0002-0000-1900-000001000000}">
      <formula1>"○"</formula1>
    </dataValidation>
    <dataValidation type="list" allowBlank="1" showInputMessage="1" showErrorMessage="1" sqref="C7:C106" xr:uid="{00000000-0002-0000-1900-000002000000}">
      <formula1>支出</formula1>
    </dataValidation>
    <dataValidation type="list" imeMode="hiragana" allowBlank="1" showInputMessage="1" showErrorMessage="1" sqref="C114:C163" xr:uid="{00000000-0002-0000-1900-000003000000}">
      <formula1>収入</formula1>
    </dataValidation>
    <dataValidation imeMode="off" allowBlank="1" showInputMessage="1" showErrorMessage="1" sqref="W9:W18 K114:K163 N114:N163 P114:P163 H7:H106 K7:K106 N7:N106 F7:F106 P7:P106 H114:H163 F114:F163 W22:W49" xr:uid="{00000000-0002-0000-1900-000004000000}"/>
    <dataValidation imeMode="disabled" allowBlank="1" showInputMessage="1" showErrorMessage="1" sqref="O2:O3 A114:A163 A7:A106 O109:O110" xr:uid="{00000000-0002-0000-1900-000005000000}"/>
    <dataValidation imeMode="hiragana" allowBlank="1" showInputMessage="1" showErrorMessage="1" sqref="L114:L163 D7:D106 I7:I106 L7:L106 I114:I163 D114:D163" xr:uid="{00000000-0002-0000-1900-000006000000}"/>
  </dataValidations>
  <pageMargins left="0.70866141732283472" right="0.70866141732283472" top="0.74803149606299213" bottom="0.74803149606299213" header="0.31496062992125984" footer="0.31496062992125984"/>
  <pageSetup paperSize="9" scale="74" orientation="portrait" r:id="rId1"/>
  <headerFooter>
    <oddHeader>&amp;L&amp;14&amp;A</oddHeader>
  </headerFooter>
  <rowBreaks count="1" manualBreakCount="1">
    <brk id="107" max="16" man="1"/>
  </rowBreaks>
  <colBreaks count="1" manualBreakCount="1">
    <brk id="1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I47"/>
  <sheetViews>
    <sheetView tabSelected="1" view="pageBreakPreview" topLeftCell="A13" zoomScaleNormal="100" zoomScaleSheetLayoutView="100" workbookViewId="0">
      <selection activeCell="N43" sqref="N43"/>
    </sheetView>
  </sheetViews>
  <sheetFormatPr defaultColWidth="9" defaultRowHeight="13.5"/>
  <cols>
    <col min="1" max="1" width="1.625" style="67" customWidth="1"/>
    <col min="2" max="2" width="4.75" style="67" customWidth="1"/>
    <col min="3" max="4" width="15.75" style="67" customWidth="1"/>
    <col min="5" max="5" width="39.625" style="67" customWidth="1"/>
    <col min="6" max="6" width="3.5" style="67" customWidth="1"/>
    <col min="7" max="8" width="8" style="67" customWidth="1"/>
    <col min="9" max="9" width="11" style="67" customWidth="1"/>
    <col min="10" max="10" width="1.375" style="67" customWidth="1"/>
    <col min="11" max="16384" width="9" style="67"/>
  </cols>
  <sheetData>
    <row r="1" spans="1:9" ht="9.9499999999999993" customHeight="1">
      <c r="A1" s="106"/>
      <c r="B1" s="106"/>
      <c r="C1" s="68"/>
      <c r="D1" s="68"/>
      <c r="E1" s="68"/>
    </row>
    <row r="2" spans="1:9" ht="15" customHeight="1">
      <c r="A2" s="106"/>
      <c r="B2" s="68" t="s">
        <v>9</v>
      </c>
      <c r="C2" s="68"/>
      <c r="D2" s="68"/>
      <c r="E2" s="69" t="s">
        <v>10</v>
      </c>
    </row>
    <row r="3" spans="1:9" ht="15" customHeight="1">
      <c r="A3" s="106"/>
      <c r="B3" s="284" t="s">
        <v>2</v>
      </c>
      <c r="C3" s="285"/>
      <c r="D3" s="194" t="s">
        <v>53</v>
      </c>
      <c r="E3" s="105" t="s">
        <v>52</v>
      </c>
      <c r="G3" s="98"/>
      <c r="H3" s="98"/>
      <c r="I3" s="98"/>
    </row>
    <row r="4" spans="1:9" ht="15" customHeight="1">
      <c r="A4" s="106"/>
      <c r="B4" s="286" t="s">
        <v>137</v>
      </c>
      <c r="C4" s="287"/>
      <c r="D4" s="111">
        <f>'（様式４）事業者別予算内訳書'!X5</f>
        <v>0</v>
      </c>
      <c r="E4" s="113"/>
      <c r="G4" s="98"/>
      <c r="H4" s="98"/>
      <c r="I4" s="98"/>
    </row>
    <row r="5" spans="1:9" ht="15" customHeight="1">
      <c r="A5" s="106"/>
      <c r="B5" s="286" t="s">
        <v>153</v>
      </c>
      <c r="C5" s="287"/>
      <c r="D5" s="200">
        <f>'（様式４）事業者別予算内訳書'!X6</f>
        <v>0</v>
      </c>
      <c r="E5" s="110"/>
      <c r="G5" s="98"/>
      <c r="H5" s="98"/>
      <c r="I5" s="98"/>
    </row>
    <row r="6" spans="1:9" ht="15" customHeight="1">
      <c r="A6" s="106"/>
      <c r="B6" s="288" t="s">
        <v>51</v>
      </c>
      <c r="C6" s="127" t="s">
        <v>13</v>
      </c>
      <c r="D6" s="201">
        <f>'（様式４）事業者別予算内訳書'!X7</f>
        <v>0</v>
      </c>
      <c r="E6" s="128"/>
      <c r="G6" s="98"/>
      <c r="H6" s="98"/>
      <c r="I6" s="98"/>
    </row>
    <row r="7" spans="1:9" ht="15" customHeight="1">
      <c r="A7" s="106"/>
      <c r="B7" s="289"/>
      <c r="C7" s="129" t="s">
        <v>8</v>
      </c>
      <c r="D7" s="202">
        <f>'（様式４）事業者別予算内訳書'!X8</f>
        <v>0</v>
      </c>
      <c r="E7" s="130"/>
      <c r="G7" s="98"/>
      <c r="H7" s="98"/>
      <c r="I7" s="98"/>
    </row>
    <row r="8" spans="1:9" ht="15" customHeight="1">
      <c r="A8" s="106"/>
      <c r="B8" s="289"/>
      <c r="C8" s="129" t="s">
        <v>4</v>
      </c>
      <c r="D8" s="202">
        <f>'（様式４）事業者別予算内訳書'!X9</f>
        <v>0</v>
      </c>
      <c r="E8" s="130"/>
      <c r="G8" s="98"/>
      <c r="H8" s="98"/>
      <c r="I8" s="98"/>
    </row>
    <row r="9" spans="1:9" ht="15" customHeight="1">
      <c r="A9" s="106"/>
      <c r="B9" s="289"/>
      <c r="C9" s="131" t="s">
        <v>14</v>
      </c>
      <c r="D9" s="203">
        <f>'（様式４）事業者別予算内訳書'!X10</f>
        <v>0</v>
      </c>
      <c r="E9" s="132"/>
      <c r="G9" s="98"/>
      <c r="H9" s="98"/>
      <c r="I9" s="98"/>
    </row>
    <row r="10" spans="1:9" ht="15" customHeight="1">
      <c r="A10" s="106"/>
      <c r="B10" s="290"/>
      <c r="C10" s="195" t="s">
        <v>50</v>
      </c>
      <c r="D10" s="114">
        <f>'（様式４）事業者別予算内訳書'!X11</f>
        <v>0</v>
      </c>
      <c r="E10" s="208"/>
      <c r="G10" s="98"/>
      <c r="H10" s="98"/>
      <c r="I10" s="98"/>
    </row>
    <row r="11" spans="1:9" ht="15" customHeight="1">
      <c r="A11" s="106"/>
      <c r="B11" s="286" t="s">
        <v>0</v>
      </c>
      <c r="C11" s="287"/>
      <c r="D11" s="111">
        <f>'（様式４）事業者別予算内訳書'!X12</f>
        <v>0</v>
      </c>
      <c r="E11" s="113"/>
      <c r="G11" s="98"/>
      <c r="H11" s="98"/>
      <c r="I11" s="98"/>
    </row>
    <row r="12" spans="1:9" ht="15" customHeight="1" thickBot="1">
      <c r="A12" s="106"/>
      <c r="B12" s="296" t="s">
        <v>15</v>
      </c>
      <c r="C12" s="297"/>
      <c r="D12" s="204">
        <f>'（様式４）事業者別予算内訳書'!X13</f>
        <v>0</v>
      </c>
      <c r="E12" s="115"/>
    </row>
    <row r="13" spans="1:9" ht="15" customHeight="1" thickTop="1">
      <c r="A13" s="106"/>
      <c r="B13" s="291" t="s">
        <v>16</v>
      </c>
      <c r="C13" s="292"/>
      <c r="D13" s="116">
        <f>'（様式４）事業者別予算内訳書'!X14</f>
        <v>0</v>
      </c>
      <c r="E13" s="116"/>
    </row>
    <row r="14" spans="1:9" ht="11.25" customHeight="1">
      <c r="A14" s="106"/>
      <c r="B14" s="68"/>
      <c r="C14" s="68"/>
      <c r="D14" s="280" t="str">
        <f>IF(D13&lt;&gt;D47,"収入額と支出額が一致しません。","")</f>
        <v/>
      </c>
      <c r="E14" s="280"/>
    </row>
    <row r="15" spans="1:9" ht="15" customHeight="1">
      <c r="A15" s="106"/>
      <c r="B15" s="68" t="s">
        <v>3</v>
      </c>
      <c r="C15" s="68"/>
      <c r="D15" s="68"/>
      <c r="E15" s="69" t="s">
        <v>10</v>
      </c>
    </row>
    <row r="16" spans="1:9" ht="15" customHeight="1">
      <c r="A16" s="106"/>
      <c r="B16" s="108"/>
      <c r="C16" s="105" t="s">
        <v>6</v>
      </c>
      <c r="D16" s="194" t="s">
        <v>53</v>
      </c>
      <c r="E16" s="105" t="s">
        <v>52</v>
      </c>
    </row>
    <row r="17" spans="1:9" ht="15" customHeight="1">
      <c r="A17" s="106"/>
      <c r="B17" s="281" t="s">
        <v>18</v>
      </c>
      <c r="C17" s="133" t="s">
        <v>77</v>
      </c>
      <c r="D17" s="205">
        <f>'（様式４）事業者別予算内訳書'!X19</f>
        <v>0</v>
      </c>
      <c r="E17" s="134"/>
    </row>
    <row r="18" spans="1:9" ht="15" customHeight="1">
      <c r="A18" s="106"/>
      <c r="B18" s="282"/>
      <c r="C18" s="135" t="s">
        <v>78</v>
      </c>
      <c r="D18" s="206">
        <f>'（様式４）事業者別予算内訳書'!X20</f>
        <v>0</v>
      </c>
      <c r="E18" s="136"/>
    </row>
    <row r="19" spans="1:9" ht="15" customHeight="1">
      <c r="A19" s="106"/>
      <c r="B19" s="282"/>
      <c r="C19" s="135" t="s">
        <v>79</v>
      </c>
      <c r="D19" s="206">
        <f>'（様式４）事業者別予算内訳書'!X21</f>
        <v>0</v>
      </c>
      <c r="E19" s="136"/>
    </row>
    <row r="20" spans="1:9" ht="15" customHeight="1">
      <c r="A20" s="106"/>
      <c r="B20" s="282"/>
      <c r="C20" s="135" t="s">
        <v>80</v>
      </c>
      <c r="D20" s="206">
        <f>'（様式４）事業者別予算内訳書'!X22</f>
        <v>0</v>
      </c>
      <c r="E20" s="136"/>
    </row>
    <row r="21" spans="1:9" ht="15" customHeight="1">
      <c r="A21" s="106"/>
      <c r="B21" s="282"/>
      <c r="C21" s="135" t="s">
        <v>81</v>
      </c>
      <c r="D21" s="206">
        <f>'（様式４）事業者別予算内訳書'!X23</f>
        <v>0</v>
      </c>
      <c r="E21" s="136"/>
    </row>
    <row r="22" spans="1:9" ht="15" customHeight="1">
      <c r="A22" s="106"/>
      <c r="B22" s="282"/>
      <c r="C22" s="135" t="s">
        <v>82</v>
      </c>
      <c r="D22" s="206">
        <f>'（様式４）事業者別予算内訳書'!X24</f>
        <v>0</v>
      </c>
      <c r="E22" s="136"/>
    </row>
    <row r="23" spans="1:9" ht="15" customHeight="1">
      <c r="A23" s="106"/>
      <c r="B23" s="282"/>
      <c r="C23" s="135" t="s">
        <v>83</v>
      </c>
      <c r="D23" s="206">
        <f>'（様式４）事業者別予算内訳書'!X25</f>
        <v>0</v>
      </c>
      <c r="E23" s="136"/>
    </row>
    <row r="24" spans="1:9" ht="15" customHeight="1">
      <c r="A24" s="106"/>
      <c r="B24" s="282"/>
      <c r="C24" s="135" t="s">
        <v>84</v>
      </c>
      <c r="D24" s="206">
        <f>'（様式４）事業者別予算内訳書'!X26</f>
        <v>0</v>
      </c>
      <c r="E24" s="136"/>
    </row>
    <row r="25" spans="1:9" ht="15" customHeight="1">
      <c r="A25" s="106"/>
      <c r="B25" s="282"/>
      <c r="C25" s="135" t="s">
        <v>85</v>
      </c>
      <c r="D25" s="206">
        <f>'（様式４）事業者別予算内訳書'!X27</f>
        <v>0</v>
      </c>
      <c r="E25" s="136"/>
    </row>
    <row r="26" spans="1:9" ht="15" customHeight="1">
      <c r="A26" s="106"/>
      <c r="B26" s="282"/>
      <c r="C26" s="135" t="s">
        <v>86</v>
      </c>
      <c r="D26" s="206">
        <f>'（様式４）事業者別予算内訳書'!X28</f>
        <v>0</v>
      </c>
      <c r="E26" s="136"/>
    </row>
    <row r="27" spans="1:9" ht="15" customHeight="1">
      <c r="A27" s="106"/>
      <c r="B27" s="282"/>
      <c r="C27" s="135" t="s">
        <v>87</v>
      </c>
      <c r="D27" s="206">
        <f>'（様式４）事業者別予算内訳書'!X29</f>
        <v>0</v>
      </c>
      <c r="E27" s="136"/>
    </row>
    <row r="28" spans="1:9" ht="15" customHeight="1">
      <c r="A28" s="106"/>
      <c r="B28" s="282"/>
      <c r="C28" s="135" t="s">
        <v>19</v>
      </c>
      <c r="D28" s="206">
        <f>'（様式４）事業者別予算内訳書'!X30</f>
        <v>0</v>
      </c>
      <c r="E28" s="136"/>
    </row>
    <row r="29" spans="1:9" ht="15" customHeight="1">
      <c r="A29" s="106"/>
      <c r="B29" s="282"/>
      <c r="C29" s="271" t="s">
        <v>14</v>
      </c>
      <c r="D29" s="206">
        <f>'（様式４）事業者別予算内訳書'!X31</f>
        <v>0</v>
      </c>
      <c r="E29" s="210"/>
    </row>
    <row r="30" spans="1:9" ht="15" customHeight="1">
      <c r="A30" s="106"/>
      <c r="B30" s="282"/>
      <c r="C30" s="131" t="s">
        <v>12</v>
      </c>
      <c r="D30" s="137">
        <f>'（様式４）事業者別予算内訳書'!X32</f>
        <v>0</v>
      </c>
      <c r="E30" s="209"/>
    </row>
    <row r="31" spans="1:9" ht="15" customHeight="1">
      <c r="A31" s="106"/>
      <c r="B31" s="282"/>
      <c r="C31" s="117" t="s">
        <v>11</v>
      </c>
      <c r="D31" s="200">
        <f>'（様式４）事業者別予算内訳書'!X34</f>
        <v>0</v>
      </c>
      <c r="E31" s="110"/>
    </row>
    <row r="32" spans="1:9" ht="15" customHeight="1">
      <c r="A32" s="106"/>
      <c r="B32" s="283"/>
      <c r="C32" s="190" t="s">
        <v>20</v>
      </c>
      <c r="D32" s="107">
        <f>'（様式４）事業者別予算内訳書'!X35</f>
        <v>0</v>
      </c>
      <c r="E32" s="113"/>
      <c r="I32" s="212"/>
    </row>
    <row r="33" spans="1:5" ht="15" customHeight="1">
      <c r="A33" s="106"/>
      <c r="B33" s="293" t="s">
        <v>22</v>
      </c>
      <c r="C33" s="188" t="s">
        <v>77</v>
      </c>
      <c r="D33" s="207">
        <f>'（様式４）事業者別予算内訳書'!X36</f>
        <v>0</v>
      </c>
      <c r="E33" s="189"/>
    </row>
    <row r="34" spans="1:5" ht="15" customHeight="1">
      <c r="A34" s="106"/>
      <c r="B34" s="294"/>
      <c r="C34" s="135" t="s">
        <v>78</v>
      </c>
      <c r="D34" s="202">
        <f>'（様式４）事業者別予算内訳書'!X37</f>
        <v>0</v>
      </c>
      <c r="E34" s="130"/>
    </row>
    <row r="35" spans="1:5" ht="15" customHeight="1">
      <c r="A35" s="106"/>
      <c r="B35" s="294"/>
      <c r="C35" s="135" t="s">
        <v>79</v>
      </c>
      <c r="D35" s="202">
        <f>'（様式４）事業者別予算内訳書'!X38</f>
        <v>0</v>
      </c>
      <c r="E35" s="130"/>
    </row>
    <row r="36" spans="1:5" ht="15" customHeight="1">
      <c r="A36" s="106"/>
      <c r="B36" s="294"/>
      <c r="C36" s="135" t="s">
        <v>80</v>
      </c>
      <c r="D36" s="202">
        <f>'（様式４）事業者別予算内訳書'!X39</f>
        <v>0</v>
      </c>
      <c r="E36" s="130"/>
    </row>
    <row r="37" spans="1:5" ht="15" customHeight="1">
      <c r="A37" s="106"/>
      <c r="B37" s="294"/>
      <c r="C37" s="135" t="s">
        <v>81</v>
      </c>
      <c r="D37" s="202">
        <f>'（様式４）事業者別予算内訳書'!X40</f>
        <v>0</v>
      </c>
      <c r="E37" s="130"/>
    </row>
    <row r="38" spans="1:5" ht="15" customHeight="1">
      <c r="A38" s="106"/>
      <c r="B38" s="294"/>
      <c r="C38" s="135" t="s">
        <v>82</v>
      </c>
      <c r="D38" s="202">
        <f>'（様式４）事業者別予算内訳書'!X41</f>
        <v>0</v>
      </c>
      <c r="E38" s="130"/>
    </row>
    <row r="39" spans="1:5" ht="15" customHeight="1">
      <c r="A39" s="106"/>
      <c r="B39" s="294"/>
      <c r="C39" s="135" t="s">
        <v>83</v>
      </c>
      <c r="D39" s="202">
        <f>'（様式４）事業者別予算内訳書'!X42</f>
        <v>0</v>
      </c>
      <c r="E39" s="130"/>
    </row>
    <row r="40" spans="1:5" ht="15" customHeight="1">
      <c r="A40" s="106"/>
      <c r="B40" s="294"/>
      <c r="C40" s="135" t="s">
        <v>84</v>
      </c>
      <c r="D40" s="202">
        <f>'（様式４）事業者別予算内訳書'!X43</f>
        <v>0</v>
      </c>
      <c r="E40" s="130"/>
    </row>
    <row r="41" spans="1:5" ht="15" customHeight="1">
      <c r="A41" s="106"/>
      <c r="B41" s="294"/>
      <c r="C41" s="135" t="s">
        <v>85</v>
      </c>
      <c r="D41" s="202">
        <f>'（様式４）事業者別予算内訳書'!X44</f>
        <v>0</v>
      </c>
      <c r="E41" s="130"/>
    </row>
    <row r="42" spans="1:5" ht="15" customHeight="1">
      <c r="A42" s="106"/>
      <c r="B42" s="294"/>
      <c r="C42" s="135" t="s">
        <v>86</v>
      </c>
      <c r="D42" s="202">
        <f>'（様式４）事業者別予算内訳書'!X45</f>
        <v>0</v>
      </c>
      <c r="E42" s="130"/>
    </row>
    <row r="43" spans="1:5" ht="15" customHeight="1">
      <c r="A43" s="106"/>
      <c r="B43" s="294"/>
      <c r="C43" s="135" t="s">
        <v>87</v>
      </c>
      <c r="D43" s="202">
        <f>'（様式４）事業者別予算内訳書'!X46</f>
        <v>0</v>
      </c>
      <c r="E43" s="130"/>
    </row>
    <row r="44" spans="1:5" ht="15" customHeight="1">
      <c r="A44" s="106"/>
      <c r="B44" s="294"/>
      <c r="C44" s="135" t="s">
        <v>19</v>
      </c>
      <c r="D44" s="202">
        <f>'（様式４）事業者別予算内訳書'!X47</f>
        <v>0</v>
      </c>
      <c r="E44" s="130"/>
    </row>
    <row r="45" spans="1:5" ht="15" customHeight="1">
      <c r="A45" s="106"/>
      <c r="B45" s="294"/>
      <c r="C45" s="271" t="s">
        <v>14</v>
      </c>
      <c r="D45" s="202">
        <f>'（様式４）事業者別予算内訳書'!X48</f>
        <v>0</v>
      </c>
      <c r="E45" s="209"/>
    </row>
    <row r="46" spans="1:5" ht="15" customHeight="1" thickBot="1">
      <c r="A46" s="106"/>
      <c r="B46" s="295"/>
      <c r="C46" s="138" t="s">
        <v>21</v>
      </c>
      <c r="D46" s="213">
        <f>'（様式４）事業者別予算内訳書'!X49</f>
        <v>0</v>
      </c>
      <c r="E46" s="210"/>
    </row>
    <row r="47" spans="1:5" ht="15" customHeight="1" thickTop="1">
      <c r="A47" s="106"/>
      <c r="B47" s="291" t="s">
        <v>48</v>
      </c>
      <c r="C47" s="292"/>
      <c r="D47" s="112">
        <f>'（様式４）事業者別予算内訳書'!X50</f>
        <v>0</v>
      </c>
      <c r="E47" s="211"/>
    </row>
  </sheetData>
  <mergeCells count="11">
    <mergeCell ref="B47:C47"/>
    <mergeCell ref="B33:B46"/>
    <mergeCell ref="B11:C11"/>
    <mergeCell ref="B12:C12"/>
    <mergeCell ref="B13:C13"/>
    <mergeCell ref="D14:E14"/>
    <mergeCell ref="B17:B32"/>
    <mergeCell ref="B3:C3"/>
    <mergeCell ref="B4:C4"/>
    <mergeCell ref="B5:C5"/>
    <mergeCell ref="B6:B10"/>
  </mergeCells>
  <phoneticPr fontId="5"/>
  <dataValidations count="1">
    <dataValidation imeMode="off" allowBlank="1" showInputMessage="1" showErrorMessage="1" sqref="D4:E13 D17:E47" xr:uid="{00000000-0002-0000-0200-000000000000}"/>
  </dataValidations>
  <pageMargins left="0.7" right="0.7" top="0.75" bottom="0.75" header="0.3" footer="0.3"/>
  <pageSetup paperSize="9" orientation="portrait" r:id="rId1"/>
  <headerFooter>
    <oddHeader>&amp;L&amp;A</oddHeader>
  </headerFooter>
  <ignoredErrors>
    <ignoredError sqref="D46 D17:D28 D4:D9 D12 D33:D44"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F21"/>
  <sheetViews>
    <sheetView showGridLines="0" view="pageBreakPreview" topLeftCell="A4" zoomScaleNormal="100" zoomScaleSheetLayoutView="100" workbookViewId="0">
      <selection activeCell="C3" sqref="C3"/>
    </sheetView>
  </sheetViews>
  <sheetFormatPr defaultRowHeight="12"/>
  <cols>
    <col min="1" max="1" width="14.125" style="223" customWidth="1"/>
    <col min="2" max="2" width="6" style="214" customWidth="1"/>
    <col min="3" max="4" width="26.875" style="214" customWidth="1"/>
    <col min="5" max="5" width="12.125" style="214" customWidth="1"/>
    <col min="6" max="6" width="5.125" style="214" customWidth="1"/>
    <col min="7" max="7" width="11.75" style="214" customWidth="1"/>
    <col min="8" max="255" width="9" style="214"/>
    <col min="256" max="256" width="2.625" style="214" customWidth="1"/>
    <col min="257" max="257" width="0.625" style="214" customWidth="1"/>
    <col min="258" max="258" width="13.5" style="214" customWidth="1"/>
    <col min="259" max="259" width="23.25" style="214" customWidth="1"/>
    <col min="260" max="260" width="38" style="214" customWidth="1"/>
    <col min="261" max="262" width="10.375" style="214" customWidth="1"/>
    <col min="263" max="263" width="2.625" style="214" customWidth="1"/>
    <col min="264" max="511" width="9" style="214"/>
    <col min="512" max="512" width="2.625" style="214" customWidth="1"/>
    <col min="513" max="513" width="0.625" style="214" customWidth="1"/>
    <col min="514" max="514" width="13.5" style="214" customWidth="1"/>
    <col min="515" max="515" width="23.25" style="214" customWidth="1"/>
    <col min="516" max="516" width="38" style="214" customWidth="1"/>
    <col min="517" max="518" width="10.375" style="214" customWidth="1"/>
    <col min="519" max="519" width="2.625" style="214" customWidth="1"/>
    <col min="520" max="767" width="9" style="214"/>
    <col min="768" max="768" width="2.625" style="214" customWidth="1"/>
    <col min="769" max="769" width="0.625" style="214" customWidth="1"/>
    <col min="770" max="770" width="13.5" style="214" customWidth="1"/>
    <col min="771" max="771" width="23.25" style="214" customWidth="1"/>
    <col min="772" max="772" width="38" style="214" customWidth="1"/>
    <col min="773" max="774" width="10.375" style="214" customWidth="1"/>
    <col min="775" max="775" width="2.625" style="214" customWidth="1"/>
    <col min="776" max="1023" width="9" style="214"/>
    <col min="1024" max="1024" width="2.625" style="214" customWidth="1"/>
    <col min="1025" max="1025" width="0.625" style="214" customWidth="1"/>
    <col min="1026" max="1026" width="13.5" style="214" customWidth="1"/>
    <col min="1027" max="1027" width="23.25" style="214" customWidth="1"/>
    <col min="1028" max="1028" width="38" style="214" customWidth="1"/>
    <col min="1029" max="1030" width="10.375" style="214" customWidth="1"/>
    <col min="1031" max="1031" width="2.625" style="214" customWidth="1"/>
    <col min="1032" max="1279" width="9" style="214"/>
    <col min="1280" max="1280" width="2.625" style="214" customWidth="1"/>
    <col min="1281" max="1281" width="0.625" style="214" customWidth="1"/>
    <col min="1282" max="1282" width="13.5" style="214" customWidth="1"/>
    <col min="1283" max="1283" width="23.25" style="214" customWidth="1"/>
    <col min="1284" max="1284" width="38" style="214" customWidth="1"/>
    <col min="1285" max="1286" width="10.375" style="214" customWidth="1"/>
    <col min="1287" max="1287" width="2.625" style="214" customWidth="1"/>
    <col min="1288" max="1535" width="9" style="214"/>
    <col min="1536" max="1536" width="2.625" style="214" customWidth="1"/>
    <col min="1537" max="1537" width="0.625" style="214" customWidth="1"/>
    <col min="1538" max="1538" width="13.5" style="214" customWidth="1"/>
    <col min="1539" max="1539" width="23.25" style="214" customWidth="1"/>
    <col min="1540" max="1540" width="38" style="214" customWidth="1"/>
    <col min="1541" max="1542" width="10.375" style="214" customWidth="1"/>
    <col min="1543" max="1543" width="2.625" style="214" customWidth="1"/>
    <col min="1544" max="1791" width="9" style="214"/>
    <col min="1792" max="1792" width="2.625" style="214" customWidth="1"/>
    <col min="1793" max="1793" width="0.625" style="214" customWidth="1"/>
    <col min="1794" max="1794" width="13.5" style="214" customWidth="1"/>
    <col min="1795" max="1795" width="23.25" style="214" customWidth="1"/>
    <col min="1796" max="1796" width="38" style="214" customWidth="1"/>
    <col min="1797" max="1798" width="10.375" style="214" customWidth="1"/>
    <col min="1799" max="1799" width="2.625" style="214" customWidth="1"/>
    <col min="1800" max="2047" width="9" style="214"/>
    <col min="2048" max="2048" width="2.625" style="214" customWidth="1"/>
    <col min="2049" max="2049" width="0.625" style="214" customWidth="1"/>
    <col min="2050" max="2050" width="13.5" style="214" customWidth="1"/>
    <col min="2051" max="2051" width="23.25" style="214" customWidth="1"/>
    <col min="2052" max="2052" width="38" style="214" customWidth="1"/>
    <col min="2053" max="2054" width="10.375" style="214" customWidth="1"/>
    <col min="2055" max="2055" width="2.625" style="214" customWidth="1"/>
    <col min="2056" max="2303" width="9" style="214"/>
    <col min="2304" max="2304" width="2.625" style="214" customWidth="1"/>
    <col min="2305" max="2305" width="0.625" style="214" customWidth="1"/>
    <col min="2306" max="2306" width="13.5" style="214" customWidth="1"/>
    <col min="2307" max="2307" width="23.25" style="214" customWidth="1"/>
    <col min="2308" max="2308" width="38" style="214" customWidth="1"/>
    <col min="2309" max="2310" width="10.375" style="214" customWidth="1"/>
    <col min="2311" max="2311" width="2.625" style="214" customWidth="1"/>
    <col min="2312" max="2559" width="9" style="214"/>
    <col min="2560" max="2560" width="2.625" style="214" customWidth="1"/>
    <col min="2561" max="2561" width="0.625" style="214" customWidth="1"/>
    <col min="2562" max="2562" width="13.5" style="214" customWidth="1"/>
    <col min="2563" max="2563" width="23.25" style="214" customWidth="1"/>
    <col min="2564" max="2564" width="38" style="214" customWidth="1"/>
    <col min="2565" max="2566" width="10.375" style="214" customWidth="1"/>
    <col min="2567" max="2567" width="2.625" style="214" customWidth="1"/>
    <col min="2568" max="2815" width="9" style="214"/>
    <col min="2816" max="2816" width="2.625" style="214" customWidth="1"/>
    <col min="2817" max="2817" width="0.625" style="214" customWidth="1"/>
    <col min="2818" max="2818" width="13.5" style="214" customWidth="1"/>
    <col min="2819" max="2819" width="23.25" style="214" customWidth="1"/>
    <col min="2820" max="2820" width="38" style="214" customWidth="1"/>
    <col min="2821" max="2822" width="10.375" style="214" customWidth="1"/>
    <col min="2823" max="2823" width="2.625" style="214" customWidth="1"/>
    <col min="2824" max="3071" width="9" style="214"/>
    <col min="3072" max="3072" width="2.625" style="214" customWidth="1"/>
    <col min="3073" max="3073" width="0.625" style="214" customWidth="1"/>
    <col min="3074" max="3074" width="13.5" style="214" customWidth="1"/>
    <col min="3075" max="3075" width="23.25" style="214" customWidth="1"/>
    <col min="3076" max="3076" width="38" style="214" customWidth="1"/>
    <col min="3077" max="3078" width="10.375" style="214" customWidth="1"/>
    <col min="3079" max="3079" width="2.625" style="214" customWidth="1"/>
    <col min="3080" max="3327" width="9" style="214"/>
    <col min="3328" max="3328" width="2.625" style="214" customWidth="1"/>
    <col min="3329" max="3329" width="0.625" style="214" customWidth="1"/>
    <col min="3330" max="3330" width="13.5" style="214" customWidth="1"/>
    <col min="3331" max="3331" width="23.25" style="214" customWidth="1"/>
    <col min="3332" max="3332" width="38" style="214" customWidth="1"/>
    <col min="3333" max="3334" width="10.375" style="214" customWidth="1"/>
    <col min="3335" max="3335" width="2.625" style="214" customWidth="1"/>
    <col min="3336" max="3583" width="9" style="214"/>
    <col min="3584" max="3584" width="2.625" style="214" customWidth="1"/>
    <col min="3585" max="3585" width="0.625" style="214" customWidth="1"/>
    <col min="3586" max="3586" width="13.5" style="214" customWidth="1"/>
    <col min="3587" max="3587" width="23.25" style="214" customWidth="1"/>
    <col min="3588" max="3588" width="38" style="214" customWidth="1"/>
    <col min="3589" max="3590" width="10.375" style="214" customWidth="1"/>
    <col min="3591" max="3591" width="2.625" style="214" customWidth="1"/>
    <col min="3592" max="3839" width="9" style="214"/>
    <col min="3840" max="3840" width="2.625" style="214" customWidth="1"/>
    <col min="3841" max="3841" width="0.625" style="214" customWidth="1"/>
    <col min="3842" max="3842" width="13.5" style="214" customWidth="1"/>
    <col min="3843" max="3843" width="23.25" style="214" customWidth="1"/>
    <col min="3844" max="3844" width="38" style="214" customWidth="1"/>
    <col min="3845" max="3846" width="10.375" style="214" customWidth="1"/>
    <col min="3847" max="3847" width="2.625" style="214" customWidth="1"/>
    <col min="3848" max="4095" width="9" style="214"/>
    <col min="4096" max="4096" width="2.625" style="214" customWidth="1"/>
    <col min="4097" max="4097" width="0.625" style="214" customWidth="1"/>
    <col min="4098" max="4098" width="13.5" style="214" customWidth="1"/>
    <col min="4099" max="4099" width="23.25" style="214" customWidth="1"/>
    <col min="4100" max="4100" width="38" style="214" customWidth="1"/>
    <col min="4101" max="4102" width="10.375" style="214" customWidth="1"/>
    <col min="4103" max="4103" width="2.625" style="214" customWidth="1"/>
    <col min="4104" max="4351" width="9" style="214"/>
    <col min="4352" max="4352" width="2.625" style="214" customWidth="1"/>
    <col min="4353" max="4353" width="0.625" style="214" customWidth="1"/>
    <col min="4354" max="4354" width="13.5" style="214" customWidth="1"/>
    <col min="4355" max="4355" width="23.25" style="214" customWidth="1"/>
    <col min="4356" max="4356" width="38" style="214" customWidth="1"/>
    <col min="4357" max="4358" width="10.375" style="214" customWidth="1"/>
    <col min="4359" max="4359" width="2.625" style="214" customWidth="1"/>
    <col min="4360" max="4607" width="9" style="214"/>
    <col min="4608" max="4608" width="2.625" style="214" customWidth="1"/>
    <col min="4609" max="4609" width="0.625" style="214" customWidth="1"/>
    <col min="4610" max="4610" width="13.5" style="214" customWidth="1"/>
    <col min="4611" max="4611" width="23.25" style="214" customWidth="1"/>
    <col min="4612" max="4612" width="38" style="214" customWidth="1"/>
    <col min="4613" max="4614" width="10.375" style="214" customWidth="1"/>
    <col min="4615" max="4615" width="2.625" style="214" customWidth="1"/>
    <col min="4616" max="4863" width="9" style="214"/>
    <col min="4864" max="4864" width="2.625" style="214" customWidth="1"/>
    <col min="4865" max="4865" width="0.625" style="214" customWidth="1"/>
    <col min="4866" max="4866" width="13.5" style="214" customWidth="1"/>
    <col min="4867" max="4867" width="23.25" style="214" customWidth="1"/>
    <col min="4868" max="4868" width="38" style="214" customWidth="1"/>
    <col min="4869" max="4870" width="10.375" style="214" customWidth="1"/>
    <col min="4871" max="4871" width="2.625" style="214" customWidth="1"/>
    <col min="4872" max="5119" width="9" style="214"/>
    <col min="5120" max="5120" width="2.625" style="214" customWidth="1"/>
    <col min="5121" max="5121" width="0.625" style="214" customWidth="1"/>
    <col min="5122" max="5122" width="13.5" style="214" customWidth="1"/>
    <col min="5123" max="5123" width="23.25" style="214" customWidth="1"/>
    <col min="5124" max="5124" width="38" style="214" customWidth="1"/>
    <col min="5125" max="5126" width="10.375" style="214" customWidth="1"/>
    <col min="5127" max="5127" width="2.625" style="214" customWidth="1"/>
    <col min="5128" max="5375" width="9" style="214"/>
    <col min="5376" max="5376" width="2.625" style="214" customWidth="1"/>
    <col min="5377" max="5377" width="0.625" style="214" customWidth="1"/>
    <col min="5378" max="5378" width="13.5" style="214" customWidth="1"/>
    <col min="5379" max="5379" width="23.25" style="214" customWidth="1"/>
    <col min="5380" max="5380" width="38" style="214" customWidth="1"/>
    <col min="5381" max="5382" width="10.375" style="214" customWidth="1"/>
    <col min="5383" max="5383" width="2.625" style="214" customWidth="1"/>
    <col min="5384" max="5631" width="9" style="214"/>
    <col min="5632" max="5632" width="2.625" style="214" customWidth="1"/>
    <col min="5633" max="5633" width="0.625" style="214" customWidth="1"/>
    <col min="5634" max="5634" width="13.5" style="214" customWidth="1"/>
    <col min="5635" max="5635" width="23.25" style="214" customWidth="1"/>
    <col min="5636" max="5636" width="38" style="214" customWidth="1"/>
    <col min="5637" max="5638" width="10.375" style="214" customWidth="1"/>
    <col min="5639" max="5639" width="2.625" style="214" customWidth="1"/>
    <col min="5640" max="5887" width="9" style="214"/>
    <col min="5888" max="5888" width="2.625" style="214" customWidth="1"/>
    <col min="5889" max="5889" width="0.625" style="214" customWidth="1"/>
    <col min="5890" max="5890" width="13.5" style="214" customWidth="1"/>
    <col min="5891" max="5891" width="23.25" style="214" customWidth="1"/>
    <col min="5892" max="5892" width="38" style="214" customWidth="1"/>
    <col min="5893" max="5894" width="10.375" style="214" customWidth="1"/>
    <col min="5895" max="5895" width="2.625" style="214" customWidth="1"/>
    <col min="5896" max="6143" width="9" style="214"/>
    <col min="6144" max="6144" width="2.625" style="214" customWidth="1"/>
    <col min="6145" max="6145" width="0.625" style="214" customWidth="1"/>
    <col min="6146" max="6146" width="13.5" style="214" customWidth="1"/>
    <col min="6147" max="6147" width="23.25" style="214" customWidth="1"/>
    <col min="6148" max="6148" width="38" style="214" customWidth="1"/>
    <col min="6149" max="6150" width="10.375" style="214" customWidth="1"/>
    <col min="6151" max="6151" width="2.625" style="214" customWidth="1"/>
    <col min="6152" max="6399" width="9" style="214"/>
    <col min="6400" max="6400" width="2.625" style="214" customWidth="1"/>
    <col min="6401" max="6401" width="0.625" style="214" customWidth="1"/>
    <col min="6402" max="6402" width="13.5" style="214" customWidth="1"/>
    <col min="6403" max="6403" width="23.25" style="214" customWidth="1"/>
    <col min="6404" max="6404" width="38" style="214" customWidth="1"/>
    <col min="6405" max="6406" width="10.375" style="214" customWidth="1"/>
    <col min="6407" max="6407" width="2.625" style="214" customWidth="1"/>
    <col min="6408" max="6655" width="9" style="214"/>
    <col min="6656" max="6656" width="2.625" style="214" customWidth="1"/>
    <col min="6657" max="6657" width="0.625" style="214" customWidth="1"/>
    <col min="6658" max="6658" width="13.5" style="214" customWidth="1"/>
    <col min="6659" max="6659" width="23.25" style="214" customWidth="1"/>
    <col min="6660" max="6660" width="38" style="214" customWidth="1"/>
    <col min="6661" max="6662" width="10.375" style="214" customWidth="1"/>
    <col min="6663" max="6663" width="2.625" style="214" customWidth="1"/>
    <col min="6664" max="6911" width="9" style="214"/>
    <col min="6912" max="6912" width="2.625" style="214" customWidth="1"/>
    <col min="6913" max="6913" width="0.625" style="214" customWidth="1"/>
    <col min="6914" max="6914" width="13.5" style="214" customWidth="1"/>
    <col min="6915" max="6915" width="23.25" style="214" customWidth="1"/>
    <col min="6916" max="6916" width="38" style="214" customWidth="1"/>
    <col min="6917" max="6918" width="10.375" style="214" customWidth="1"/>
    <col min="6919" max="6919" width="2.625" style="214" customWidth="1"/>
    <col min="6920" max="7167" width="9" style="214"/>
    <col min="7168" max="7168" width="2.625" style="214" customWidth="1"/>
    <col min="7169" max="7169" width="0.625" style="214" customWidth="1"/>
    <col min="7170" max="7170" width="13.5" style="214" customWidth="1"/>
    <col min="7171" max="7171" width="23.25" style="214" customWidth="1"/>
    <col min="7172" max="7172" width="38" style="214" customWidth="1"/>
    <col min="7173" max="7174" width="10.375" style="214" customWidth="1"/>
    <col min="7175" max="7175" width="2.625" style="214" customWidth="1"/>
    <col min="7176" max="7423" width="9" style="214"/>
    <col min="7424" max="7424" width="2.625" style="214" customWidth="1"/>
    <col min="7425" max="7425" width="0.625" style="214" customWidth="1"/>
    <col min="7426" max="7426" width="13.5" style="214" customWidth="1"/>
    <col min="7427" max="7427" width="23.25" style="214" customWidth="1"/>
    <col min="7428" max="7428" width="38" style="214" customWidth="1"/>
    <col min="7429" max="7430" width="10.375" style="214" customWidth="1"/>
    <col min="7431" max="7431" width="2.625" style="214" customWidth="1"/>
    <col min="7432" max="7679" width="9" style="214"/>
    <col min="7680" max="7680" width="2.625" style="214" customWidth="1"/>
    <col min="7681" max="7681" width="0.625" style="214" customWidth="1"/>
    <col min="7682" max="7682" width="13.5" style="214" customWidth="1"/>
    <col min="7683" max="7683" width="23.25" style="214" customWidth="1"/>
    <col min="7684" max="7684" width="38" style="214" customWidth="1"/>
    <col min="7685" max="7686" width="10.375" style="214" customWidth="1"/>
    <col min="7687" max="7687" width="2.625" style="214" customWidth="1"/>
    <col min="7688" max="7935" width="9" style="214"/>
    <col min="7936" max="7936" width="2.625" style="214" customWidth="1"/>
    <col min="7937" max="7937" width="0.625" style="214" customWidth="1"/>
    <col min="7938" max="7938" width="13.5" style="214" customWidth="1"/>
    <col min="7939" max="7939" width="23.25" style="214" customWidth="1"/>
    <col min="7940" max="7940" width="38" style="214" customWidth="1"/>
    <col min="7941" max="7942" width="10.375" style="214" customWidth="1"/>
    <col min="7943" max="7943" width="2.625" style="214" customWidth="1"/>
    <col min="7944" max="8191" width="9" style="214"/>
    <col min="8192" max="8192" width="2.625" style="214" customWidth="1"/>
    <col min="8193" max="8193" width="0.625" style="214" customWidth="1"/>
    <col min="8194" max="8194" width="13.5" style="214" customWidth="1"/>
    <col min="8195" max="8195" width="23.25" style="214" customWidth="1"/>
    <col min="8196" max="8196" width="38" style="214" customWidth="1"/>
    <col min="8197" max="8198" width="10.375" style="214" customWidth="1"/>
    <col min="8199" max="8199" width="2.625" style="214" customWidth="1"/>
    <col min="8200" max="8447" width="9" style="214"/>
    <col min="8448" max="8448" width="2.625" style="214" customWidth="1"/>
    <col min="8449" max="8449" width="0.625" style="214" customWidth="1"/>
    <col min="8450" max="8450" width="13.5" style="214" customWidth="1"/>
    <col min="8451" max="8451" width="23.25" style="214" customWidth="1"/>
    <col min="8452" max="8452" width="38" style="214" customWidth="1"/>
    <col min="8453" max="8454" width="10.375" style="214" customWidth="1"/>
    <col min="8455" max="8455" width="2.625" style="214" customWidth="1"/>
    <col min="8456" max="8703" width="9" style="214"/>
    <col min="8704" max="8704" width="2.625" style="214" customWidth="1"/>
    <col min="8705" max="8705" width="0.625" style="214" customWidth="1"/>
    <col min="8706" max="8706" width="13.5" style="214" customWidth="1"/>
    <col min="8707" max="8707" width="23.25" style="214" customWidth="1"/>
    <col min="8708" max="8708" width="38" style="214" customWidth="1"/>
    <col min="8709" max="8710" width="10.375" style="214" customWidth="1"/>
    <col min="8711" max="8711" width="2.625" style="214" customWidth="1"/>
    <col min="8712" max="8959" width="9" style="214"/>
    <col min="8960" max="8960" width="2.625" style="214" customWidth="1"/>
    <col min="8961" max="8961" width="0.625" style="214" customWidth="1"/>
    <col min="8962" max="8962" width="13.5" style="214" customWidth="1"/>
    <col min="8963" max="8963" width="23.25" style="214" customWidth="1"/>
    <col min="8964" max="8964" width="38" style="214" customWidth="1"/>
    <col min="8965" max="8966" width="10.375" style="214" customWidth="1"/>
    <col min="8967" max="8967" width="2.625" style="214" customWidth="1"/>
    <col min="8968" max="9215" width="9" style="214"/>
    <col min="9216" max="9216" width="2.625" style="214" customWidth="1"/>
    <col min="9217" max="9217" width="0.625" style="214" customWidth="1"/>
    <col min="9218" max="9218" width="13.5" style="214" customWidth="1"/>
    <col min="9219" max="9219" width="23.25" style="214" customWidth="1"/>
    <col min="9220" max="9220" width="38" style="214" customWidth="1"/>
    <col min="9221" max="9222" width="10.375" style="214" customWidth="1"/>
    <col min="9223" max="9223" width="2.625" style="214" customWidth="1"/>
    <col min="9224" max="9471" width="9" style="214"/>
    <col min="9472" max="9472" width="2.625" style="214" customWidth="1"/>
    <col min="9473" max="9473" width="0.625" style="214" customWidth="1"/>
    <col min="9474" max="9474" width="13.5" style="214" customWidth="1"/>
    <col min="9475" max="9475" width="23.25" style="214" customWidth="1"/>
    <col min="9476" max="9476" width="38" style="214" customWidth="1"/>
    <col min="9477" max="9478" width="10.375" style="214" customWidth="1"/>
    <col min="9479" max="9479" width="2.625" style="214" customWidth="1"/>
    <col min="9480" max="9727" width="9" style="214"/>
    <col min="9728" max="9728" width="2.625" style="214" customWidth="1"/>
    <col min="9729" max="9729" width="0.625" style="214" customWidth="1"/>
    <col min="9730" max="9730" width="13.5" style="214" customWidth="1"/>
    <col min="9731" max="9731" width="23.25" style="214" customWidth="1"/>
    <col min="9732" max="9732" width="38" style="214" customWidth="1"/>
    <col min="9733" max="9734" width="10.375" style="214" customWidth="1"/>
    <col min="9735" max="9735" width="2.625" style="214" customWidth="1"/>
    <col min="9736" max="9983" width="9" style="214"/>
    <col min="9984" max="9984" width="2.625" style="214" customWidth="1"/>
    <col min="9985" max="9985" width="0.625" style="214" customWidth="1"/>
    <col min="9986" max="9986" width="13.5" style="214" customWidth="1"/>
    <col min="9987" max="9987" width="23.25" style="214" customWidth="1"/>
    <col min="9988" max="9988" width="38" style="214" customWidth="1"/>
    <col min="9989" max="9990" width="10.375" style="214" customWidth="1"/>
    <col min="9991" max="9991" width="2.625" style="214" customWidth="1"/>
    <col min="9992" max="10239" width="9" style="214"/>
    <col min="10240" max="10240" width="2.625" style="214" customWidth="1"/>
    <col min="10241" max="10241" width="0.625" style="214" customWidth="1"/>
    <col min="10242" max="10242" width="13.5" style="214" customWidth="1"/>
    <col min="10243" max="10243" width="23.25" style="214" customWidth="1"/>
    <col min="10244" max="10244" width="38" style="214" customWidth="1"/>
    <col min="10245" max="10246" width="10.375" style="214" customWidth="1"/>
    <col min="10247" max="10247" width="2.625" style="214" customWidth="1"/>
    <col min="10248" max="10495" width="9" style="214"/>
    <col min="10496" max="10496" width="2.625" style="214" customWidth="1"/>
    <col min="10497" max="10497" width="0.625" style="214" customWidth="1"/>
    <col min="10498" max="10498" width="13.5" style="214" customWidth="1"/>
    <col min="10499" max="10499" width="23.25" style="214" customWidth="1"/>
    <col min="10500" max="10500" width="38" style="214" customWidth="1"/>
    <col min="10501" max="10502" width="10.375" style="214" customWidth="1"/>
    <col min="10503" max="10503" width="2.625" style="214" customWidth="1"/>
    <col min="10504" max="10751" width="9" style="214"/>
    <col min="10752" max="10752" width="2.625" style="214" customWidth="1"/>
    <col min="10753" max="10753" width="0.625" style="214" customWidth="1"/>
    <col min="10754" max="10754" width="13.5" style="214" customWidth="1"/>
    <col min="10755" max="10755" width="23.25" style="214" customWidth="1"/>
    <col min="10756" max="10756" width="38" style="214" customWidth="1"/>
    <col min="10757" max="10758" width="10.375" style="214" customWidth="1"/>
    <col min="10759" max="10759" width="2.625" style="214" customWidth="1"/>
    <col min="10760" max="11007" width="9" style="214"/>
    <col min="11008" max="11008" width="2.625" style="214" customWidth="1"/>
    <col min="11009" max="11009" width="0.625" style="214" customWidth="1"/>
    <col min="11010" max="11010" width="13.5" style="214" customWidth="1"/>
    <col min="11011" max="11011" width="23.25" style="214" customWidth="1"/>
    <col min="11012" max="11012" width="38" style="214" customWidth="1"/>
    <col min="11013" max="11014" width="10.375" style="214" customWidth="1"/>
    <col min="11015" max="11015" width="2.625" style="214" customWidth="1"/>
    <col min="11016" max="11263" width="9" style="214"/>
    <col min="11264" max="11264" width="2.625" style="214" customWidth="1"/>
    <col min="11265" max="11265" width="0.625" style="214" customWidth="1"/>
    <col min="11266" max="11266" width="13.5" style="214" customWidth="1"/>
    <col min="11267" max="11267" width="23.25" style="214" customWidth="1"/>
    <col min="11268" max="11268" width="38" style="214" customWidth="1"/>
    <col min="11269" max="11270" width="10.375" style="214" customWidth="1"/>
    <col min="11271" max="11271" width="2.625" style="214" customWidth="1"/>
    <col min="11272" max="11519" width="9" style="214"/>
    <col min="11520" max="11520" width="2.625" style="214" customWidth="1"/>
    <col min="11521" max="11521" width="0.625" style="214" customWidth="1"/>
    <col min="11522" max="11522" width="13.5" style="214" customWidth="1"/>
    <col min="11523" max="11523" width="23.25" style="214" customWidth="1"/>
    <col min="11524" max="11524" width="38" style="214" customWidth="1"/>
    <col min="11525" max="11526" width="10.375" style="214" customWidth="1"/>
    <col min="11527" max="11527" width="2.625" style="214" customWidth="1"/>
    <col min="11528" max="11775" width="9" style="214"/>
    <col min="11776" max="11776" width="2.625" style="214" customWidth="1"/>
    <col min="11777" max="11777" width="0.625" style="214" customWidth="1"/>
    <col min="11778" max="11778" width="13.5" style="214" customWidth="1"/>
    <col min="11779" max="11779" width="23.25" style="214" customWidth="1"/>
    <col min="11780" max="11780" width="38" style="214" customWidth="1"/>
    <col min="11781" max="11782" width="10.375" style="214" customWidth="1"/>
    <col min="11783" max="11783" width="2.625" style="214" customWidth="1"/>
    <col min="11784" max="12031" width="9" style="214"/>
    <col min="12032" max="12032" width="2.625" style="214" customWidth="1"/>
    <col min="12033" max="12033" width="0.625" style="214" customWidth="1"/>
    <col min="12034" max="12034" width="13.5" style="214" customWidth="1"/>
    <col min="12035" max="12035" width="23.25" style="214" customWidth="1"/>
    <col min="12036" max="12036" width="38" style="214" customWidth="1"/>
    <col min="12037" max="12038" width="10.375" style="214" customWidth="1"/>
    <col min="12039" max="12039" width="2.625" style="214" customWidth="1"/>
    <col min="12040" max="12287" width="9" style="214"/>
    <col min="12288" max="12288" width="2.625" style="214" customWidth="1"/>
    <col min="12289" max="12289" width="0.625" style="214" customWidth="1"/>
    <col min="12290" max="12290" width="13.5" style="214" customWidth="1"/>
    <col min="12291" max="12291" width="23.25" style="214" customWidth="1"/>
    <col min="12292" max="12292" width="38" style="214" customWidth="1"/>
    <col min="12293" max="12294" width="10.375" style="214" customWidth="1"/>
    <col min="12295" max="12295" width="2.625" style="214" customWidth="1"/>
    <col min="12296" max="12543" width="9" style="214"/>
    <col min="12544" max="12544" width="2.625" style="214" customWidth="1"/>
    <col min="12545" max="12545" width="0.625" style="214" customWidth="1"/>
    <col min="12546" max="12546" width="13.5" style="214" customWidth="1"/>
    <col min="12547" max="12547" width="23.25" style="214" customWidth="1"/>
    <col min="12548" max="12548" width="38" style="214" customWidth="1"/>
    <col min="12549" max="12550" width="10.375" style="214" customWidth="1"/>
    <col min="12551" max="12551" width="2.625" style="214" customWidth="1"/>
    <col min="12552" max="12799" width="9" style="214"/>
    <col min="12800" max="12800" width="2.625" style="214" customWidth="1"/>
    <col min="12801" max="12801" width="0.625" style="214" customWidth="1"/>
    <col min="12802" max="12802" width="13.5" style="214" customWidth="1"/>
    <col min="12803" max="12803" width="23.25" style="214" customWidth="1"/>
    <col min="12804" max="12804" width="38" style="214" customWidth="1"/>
    <col min="12805" max="12806" width="10.375" style="214" customWidth="1"/>
    <col min="12807" max="12807" width="2.625" style="214" customWidth="1"/>
    <col min="12808" max="13055" width="9" style="214"/>
    <col min="13056" max="13056" width="2.625" style="214" customWidth="1"/>
    <col min="13057" max="13057" width="0.625" style="214" customWidth="1"/>
    <col min="13058" max="13058" width="13.5" style="214" customWidth="1"/>
    <col min="13059" max="13059" width="23.25" style="214" customWidth="1"/>
    <col min="13060" max="13060" width="38" style="214" customWidth="1"/>
    <col min="13061" max="13062" width="10.375" style="214" customWidth="1"/>
    <col min="13063" max="13063" width="2.625" style="214" customWidth="1"/>
    <col min="13064" max="13311" width="9" style="214"/>
    <col min="13312" max="13312" width="2.625" style="214" customWidth="1"/>
    <col min="13313" max="13313" width="0.625" style="214" customWidth="1"/>
    <col min="13314" max="13314" width="13.5" style="214" customWidth="1"/>
    <col min="13315" max="13315" width="23.25" style="214" customWidth="1"/>
    <col min="13316" max="13316" width="38" style="214" customWidth="1"/>
    <col min="13317" max="13318" width="10.375" style="214" customWidth="1"/>
    <col min="13319" max="13319" width="2.625" style="214" customWidth="1"/>
    <col min="13320" max="13567" width="9" style="214"/>
    <col min="13568" max="13568" width="2.625" style="214" customWidth="1"/>
    <col min="13569" max="13569" width="0.625" style="214" customWidth="1"/>
    <col min="13570" max="13570" width="13.5" style="214" customWidth="1"/>
    <col min="13571" max="13571" width="23.25" style="214" customWidth="1"/>
    <col min="13572" max="13572" width="38" style="214" customWidth="1"/>
    <col min="13573" max="13574" width="10.375" style="214" customWidth="1"/>
    <col min="13575" max="13575" width="2.625" style="214" customWidth="1"/>
    <col min="13576" max="13823" width="9" style="214"/>
    <col min="13824" max="13824" width="2.625" style="214" customWidth="1"/>
    <col min="13825" max="13825" width="0.625" style="214" customWidth="1"/>
    <col min="13826" max="13826" width="13.5" style="214" customWidth="1"/>
    <col min="13827" max="13827" width="23.25" style="214" customWidth="1"/>
    <col min="13828" max="13828" width="38" style="214" customWidth="1"/>
    <col min="13829" max="13830" width="10.375" style="214" customWidth="1"/>
    <col min="13831" max="13831" width="2.625" style="214" customWidth="1"/>
    <col min="13832" max="14079" width="9" style="214"/>
    <col min="14080" max="14080" width="2.625" style="214" customWidth="1"/>
    <col min="14081" max="14081" width="0.625" style="214" customWidth="1"/>
    <col min="14082" max="14082" width="13.5" style="214" customWidth="1"/>
    <col min="14083" max="14083" width="23.25" style="214" customWidth="1"/>
    <col min="14084" max="14084" width="38" style="214" customWidth="1"/>
    <col min="14085" max="14086" width="10.375" style="214" customWidth="1"/>
    <col min="14087" max="14087" width="2.625" style="214" customWidth="1"/>
    <col min="14088" max="14335" width="9" style="214"/>
    <col min="14336" max="14336" width="2.625" style="214" customWidth="1"/>
    <col min="14337" max="14337" width="0.625" style="214" customWidth="1"/>
    <col min="14338" max="14338" width="13.5" style="214" customWidth="1"/>
    <col min="14339" max="14339" width="23.25" style="214" customWidth="1"/>
    <col min="14340" max="14340" width="38" style="214" customWidth="1"/>
    <col min="14341" max="14342" width="10.375" style="214" customWidth="1"/>
    <col min="14343" max="14343" width="2.625" style="214" customWidth="1"/>
    <col min="14344" max="14591" width="9" style="214"/>
    <col min="14592" max="14592" width="2.625" style="214" customWidth="1"/>
    <col min="14593" max="14593" width="0.625" style="214" customWidth="1"/>
    <col min="14594" max="14594" width="13.5" style="214" customWidth="1"/>
    <col min="14595" max="14595" width="23.25" style="214" customWidth="1"/>
    <col min="14596" max="14596" width="38" style="214" customWidth="1"/>
    <col min="14597" max="14598" width="10.375" style="214" customWidth="1"/>
    <col min="14599" max="14599" width="2.625" style="214" customWidth="1"/>
    <col min="14600" max="14847" width="9" style="214"/>
    <col min="14848" max="14848" width="2.625" style="214" customWidth="1"/>
    <col min="14849" max="14849" width="0.625" style="214" customWidth="1"/>
    <col min="14850" max="14850" width="13.5" style="214" customWidth="1"/>
    <col min="14851" max="14851" width="23.25" style="214" customWidth="1"/>
    <col min="14852" max="14852" width="38" style="214" customWidth="1"/>
    <col min="14853" max="14854" width="10.375" style="214" customWidth="1"/>
    <col min="14855" max="14855" width="2.625" style="214" customWidth="1"/>
    <col min="14856" max="15103" width="9" style="214"/>
    <col min="15104" max="15104" width="2.625" style="214" customWidth="1"/>
    <col min="15105" max="15105" width="0.625" style="214" customWidth="1"/>
    <col min="15106" max="15106" width="13.5" style="214" customWidth="1"/>
    <col min="15107" max="15107" width="23.25" style="214" customWidth="1"/>
    <col min="15108" max="15108" width="38" style="214" customWidth="1"/>
    <col min="15109" max="15110" width="10.375" style="214" customWidth="1"/>
    <col min="15111" max="15111" width="2.625" style="214" customWidth="1"/>
    <col min="15112" max="15359" width="9" style="214"/>
    <col min="15360" max="15360" width="2.625" style="214" customWidth="1"/>
    <col min="15361" max="15361" width="0.625" style="214" customWidth="1"/>
    <col min="15362" max="15362" width="13.5" style="214" customWidth="1"/>
    <col min="15363" max="15363" width="23.25" style="214" customWidth="1"/>
    <col min="15364" max="15364" width="38" style="214" customWidth="1"/>
    <col min="15365" max="15366" width="10.375" style="214" customWidth="1"/>
    <col min="15367" max="15367" width="2.625" style="214" customWidth="1"/>
    <col min="15368" max="15615" width="9" style="214"/>
    <col min="15616" max="15616" width="2.625" style="214" customWidth="1"/>
    <col min="15617" max="15617" width="0.625" style="214" customWidth="1"/>
    <col min="15618" max="15618" width="13.5" style="214" customWidth="1"/>
    <col min="15619" max="15619" width="23.25" style="214" customWidth="1"/>
    <col min="15620" max="15620" width="38" style="214" customWidth="1"/>
    <col min="15621" max="15622" width="10.375" style="214" customWidth="1"/>
    <col min="15623" max="15623" width="2.625" style="214" customWidth="1"/>
    <col min="15624" max="15871" width="9" style="214"/>
    <col min="15872" max="15872" width="2.625" style="214" customWidth="1"/>
    <col min="15873" max="15873" width="0.625" style="214" customWidth="1"/>
    <col min="15874" max="15874" width="13.5" style="214" customWidth="1"/>
    <col min="15875" max="15875" width="23.25" style="214" customWidth="1"/>
    <col min="15876" max="15876" width="38" style="214" customWidth="1"/>
    <col min="15877" max="15878" width="10.375" style="214" customWidth="1"/>
    <col min="15879" max="15879" width="2.625" style="214" customWidth="1"/>
    <col min="15880" max="16127" width="9" style="214"/>
    <col min="16128" max="16128" width="2.625" style="214" customWidth="1"/>
    <col min="16129" max="16129" width="0.625" style="214" customWidth="1"/>
    <col min="16130" max="16130" width="13.5" style="214" customWidth="1"/>
    <col min="16131" max="16131" width="23.25" style="214" customWidth="1"/>
    <col min="16132" max="16132" width="38" style="214" customWidth="1"/>
    <col min="16133" max="16134" width="10.375" style="214" customWidth="1"/>
    <col min="16135" max="16135" width="2.625" style="214" customWidth="1"/>
    <col min="16136" max="16383" width="9" style="214"/>
    <col min="16384" max="16384" width="9" style="214" customWidth="1"/>
  </cols>
  <sheetData>
    <row r="1" spans="1:6" ht="30.6" customHeight="1">
      <c r="A1" s="266" t="s">
        <v>89</v>
      </c>
      <c r="B1" s="267" t="s">
        <v>60</v>
      </c>
      <c r="C1" s="266" t="s">
        <v>57</v>
      </c>
      <c r="D1" s="266" t="s">
        <v>90</v>
      </c>
      <c r="E1" s="266" t="s">
        <v>88</v>
      </c>
      <c r="F1" s="268" t="s">
        <v>161</v>
      </c>
    </row>
    <row r="2" spans="1:6" ht="77.45" customHeight="1">
      <c r="A2" s="272"/>
      <c r="B2" s="273"/>
      <c r="C2" s="274"/>
      <c r="D2" s="272"/>
      <c r="E2" s="272"/>
      <c r="F2" s="273"/>
    </row>
    <row r="3" spans="1:6" ht="75.599999999999994" customHeight="1">
      <c r="A3" s="275"/>
      <c r="B3" s="276"/>
      <c r="C3" s="274"/>
      <c r="D3" s="275"/>
      <c r="E3" s="275"/>
      <c r="F3" s="276"/>
    </row>
    <row r="4" spans="1:6" ht="79.150000000000006" customHeight="1">
      <c r="A4" s="275"/>
      <c r="B4" s="276"/>
      <c r="C4" s="274"/>
      <c r="D4" s="275"/>
      <c r="E4" s="275"/>
      <c r="F4" s="276"/>
    </row>
    <row r="5" spans="1:6" ht="47.45" customHeight="1">
      <c r="A5" s="275"/>
      <c r="B5" s="276"/>
      <c r="C5" s="274"/>
      <c r="D5" s="275"/>
      <c r="E5" s="275"/>
      <c r="F5" s="276"/>
    </row>
    <row r="6" spans="1:6" ht="17.25" customHeight="1">
      <c r="A6" s="216"/>
      <c r="B6" s="217"/>
      <c r="C6" s="215"/>
      <c r="D6" s="216"/>
      <c r="E6" s="216"/>
      <c r="F6" s="217"/>
    </row>
    <row r="7" spans="1:6" ht="17.25" customHeight="1">
      <c r="A7" s="216"/>
      <c r="B7" s="217"/>
      <c r="C7" s="215"/>
      <c r="D7" s="216"/>
      <c r="E7" s="216"/>
      <c r="F7" s="217"/>
    </row>
    <row r="8" spans="1:6" ht="17.25" customHeight="1">
      <c r="A8" s="216"/>
      <c r="B8" s="217"/>
      <c r="C8" s="215"/>
      <c r="D8" s="216"/>
      <c r="E8" s="216"/>
      <c r="F8" s="217"/>
    </row>
    <row r="9" spans="1:6" ht="17.25" customHeight="1">
      <c r="A9" s="216"/>
      <c r="B9" s="217"/>
      <c r="C9" s="215"/>
      <c r="D9" s="216"/>
      <c r="E9" s="216"/>
      <c r="F9" s="217"/>
    </row>
    <row r="10" spans="1:6">
      <c r="A10" s="218"/>
      <c r="B10" s="217"/>
      <c r="C10" s="215"/>
      <c r="D10" s="218"/>
      <c r="E10" s="218"/>
      <c r="F10" s="219"/>
    </row>
    <row r="11" spans="1:6">
      <c r="A11" s="216"/>
      <c r="B11" s="217"/>
      <c r="C11" s="215"/>
      <c r="D11" s="216"/>
      <c r="E11" s="216"/>
      <c r="F11" s="217"/>
    </row>
    <row r="12" spans="1:6">
      <c r="A12" s="216"/>
      <c r="B12" s="217"/>
      <c r="C12" s="215"/>
      <c r="D12" s="216"/>
      <c r="E12" s="216"/>
      <c r="F12" s="217"/>
    </row>
    <row r="13" spans="1:6">
      <c r="A13" s="216"/>
      <c r="B13" s="217"/>
      <c r="C13" s="215"/>
      <c r="D13" s="216"/>
      <c r="E13" s="216"/>
      <c r="F13" s="217"/>
    </row>
    <row r="14" spans="1:6">
      <c r="A14" s="216"/>
      <c r="B14" s="217"/>
      <c r="C14" s="215"/>
      <c r="D14" s="216"/>
      <c r="E14" s="216"/>
      <c r="F14" s="217"/>
    </row>
    <row r="15" spans="1:6">
      <c r="A15" s="216"/>
      <c r="B15" s="217"/>
      <c r="C15" s="215"/>
      <c r="D15" s="216"/>
      <c r="E15" s="216"/>
      <c r="F15" s="217"/>
    </row>
    <row r="16" spans="1:6">
      <c r="A16" s="216"/>
      <c r="B16" s="217"/>
      <c r="C16" s="215"/>
      <c r="D16" s="216"/>
      <c r="E16" s="216"/>
      <c r="F16" s="217"/>
    </row>
    <row r="17" spans="1:6">
      <c r="A17" s="216"/>
      <c r="B17" s="217"/>
      <c r="C17" s="215"/>
      <c r="D17" s="216"/>
      <c r="E17" s="216"/>
      <c r="F17" s="217"/>
    </row>
    <row r="18" spans="1:6">
      <c r="A18" s="216"/>
      <c r="B18" s="217"/>
      <c r="C18" s="215"/>
      <c r="D18" s="216"/>
      <c r="E18" s="216"/>
      <c r="F18" s="217"/>
    </row>
    <row r="19" spans="1:6">
      <c r="A19" s="216"/>
      <c r="B19" s="217"/>
      <c r="C19" s="215"/>
      <c r="D19" s="216"/>
      <c r="E19" s="216"/>
      <c r="F19" s="217"/>
    </row>
    <row r="20" spans="1:6">
      <c r="A20" s="216"/>
      <c r="B20" s="217"/>
      <c r="C20" s="215"/>
      <c r="D20" s="216"/>
      <c r="E20" s="216"/>
      <c r="F20" s="217"/>
    </row>
    <row r="21" spans="1:6">
      <c r="A21" s="220"/>
      <c r="B21" s="221"/>
      <c r="C21" s="222"/>
      <c r="D21" s="220"/>
      <c r="E21" s="220"/>
      <c r="F21" s="221"/>
    </row>
  </sheetData>
  <phoneticPr fontId="5"/>
  <dataValidations count="1">
    <dataValidation type="list" allowBlank="1" showInputMessage="1" showErrorMessage="1" sqref="C2:C21" xr:uid="{00000000-0002-0000-0300-000000000000}">
      <formula1>INDIRECT($B2)</formula1>
    </dataValidation>
  </dataValidations>
  <printOptions horizontalCentered="1"/>
  <pageMargins left="0.70866141732283472" right="0.51181102362204722" top="0.6692913385826772" bottom="0.55118110236220474" header="0.31496062992125984" footer="0.31496062992125984"/>
  <pageSetup paperSize="9" orientation="portrait" r:id="rId1"/>
  <headerFooter>
    <oddHeader>&amp;L&amp;A</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取組マスタ!$A$1:$B$1</xm:f>
          </x14:formula1>
          <xm:sqref>B6:B21</xm:sqref>
        </x14:dataValidation>
        <x14:dataValidation type="list" allowBlank="1" showInputMessage="1" showErrorMessage="1" xr:uid="{00000000-0002-0000-0300-000002000000}">
          <x14:formula1>
            <xm:f>'[6.様式２～6_20190314-記入例.xlsx]取組マスタ'!#REF!</xm:f>
          </x14:formula1>
          <xm:sqref>B2:B5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B51"/>
  <sheetViews>
    <sheetView view="pageBreakPreview" zoomScaleNormal="100" zoomScaleSheetLayoutView="100" workbookViewId="0">
      <selection activeCell="G9" sqref="G9"/>
    </sheetView>
  </sheetViews>
  <sheetFormatPr defaultColWidth="9" defaultRowHeight="13.5"/>
  <cols>
    <col min="1" max="1" width="1.125" style="57" customWidth="1"/>
    <col min="2" max="2" width="5.25" style="57" customWidth="1"/>
    <col min="3" max="3" width="14.25" style="57" bestFit="1" customWidth="1"/>
    <col min="4" max="8" width="14" style="264" customWidth="1"/>
    <col min="9" max="23" width="14" style="264" hidden="1" customWidth="1"/>
    <col min="24" max="24" width="14" style="77" customWidth="1"/>
    <col min="25" max="25" width="2.875" style="57" customWidth="1"/>
    <col min="26" max="28" width="16.875" style="58" customWidth="1"/>
    <col min="29" max="16384" width="9" style="57"/>
  </cols>
  <sheetData>
    <row r="1" spans="1:28" ht="15" customHeight="1">
      <c r="A1" s="106"/>
      <c r="B1" s="106" t="s">
        <v>35</v>
      </c>
      <c r="C1" s="106"/>
      <c r="D1" s="56"/>
      <c r="E1" s="56"/>
      <c r="F1" s="56"/>
      <c r="G1" s="56"/>
      <c r="H1" s="56"/>
      <c r="I1" s="56"/>
      <c r="J1" s="56"/>
      <c r="K1" s="56"/>
      <c r="L1" s="56"/>
      <c r="M1" s="56"/>
      <c r="N1" s="56"/>
      <c r="O1" s="56"/>
      <c r="P1" s="56"/>
      <c r="Q1" s="56"/>
      <c r="R1" s="56"/>
      <c r="S1" s="56"/>
      <c r="T1" s="56"/>
      <c r="U1" s="56"/>
      <c r="V1" s="56"/>
      <c r="W1" s="56"/>
      <c r="X1" s="254" t="s">
        <v>10</v>
      </c>
    </row>
    <row r="2" spans="1:28" ht="18" customHeight="1">
      <c r="A2" s="106"/>
      <c r="B2" s="310" t="s">
        <v>151</v>
      </c>
      <c r="C2" s="59" t="s">
        <v>160</v>
      </c>
      <c r="D2" s="255" t="s">
        <v>91</v>
      </c>
      <c r="E2" s="255" t="s">
        <v>148</v>
      </c>
      <c r="F2" s="255" t="s">
        <v>152</v>
      </c>
      <c r="G2" s="255" t="s">
        <v>92</v>
      </c>
      <c r="H2" s="255" t="s">
        <v>93</v>
      </c>
      <c r="I2" s="255" t="s">
        <v>94</v>
      </c>
      <c r="J2" s="255" t="s">
        <v>95</v>
      </c>
      <c r="K2" s="255" t="s">
        <v>96</v>
      </c>
      <c r="L2" s="255" t="s">
        <v>97</v>
      </c>
      <c r="M2" s="255" t="s">
        <v>98</v>
      </c>
      <c r="N2" s="255" t="s">
        <v>99</v>
      </c>
      <c r="O2" s="255" t="s">
        <v>100</v>
      </c>
      <c r="P2" s="255" t="s">
        <v>101</v>
      </c>
      <c r="Q2" s="255" t="s">
        <v>102</v>
      </c>
      <c r="R2" s="255" t="s">
        <v>103</v>
      </c>
      <c r="S2" s="255" t="s">
        <v>104</v>
      </c>
      <c r="T2" s="255" t="s">
        <v>105</v>
      </c>
      <c r="U2" s="255" t="s">
        <v>106</v>
      </c>
      <c r="V2" s="255" t="s">
        <v>107</v>
      </c>
      <c r="W2" s="255" t="s">
        <v>108</v>
      </c>
      <c r="X2" s="298" t="s">
        <v>56</v>
      </c>
      <c r="Z2" s="57"/>
      <c r="AA2" s="57"/>
      <c r="AB2" s="57"/>
    </row>
    <row r="3" spans="1:28" ht="15" customHeight="1">
      <c r="A3" s="106"/>
      <c r="B3" s="310"/>
      <c r="C3" s="59" t="s">
        <v>46</v>
      </c>
      <c r="D3" s="109">
        <f>'（様式５）事業者別予算積算書-事業者番号１'!$C$2</f>
        <v>0</v>
      </c>
      <c r="E3" s="109">
        <f>'（様式５）事業者別予算積算書-事業者番号２'!$C$2</f>
        <v>0</v>
      </c>
      <c r="F3" s="109">
        <f>'（様式５）事業者別予算積算書-事業者番号３'!$C$2</f>
        <v>0</v>
      </c>
      <c r="G3" s="109">
        <f>'（様式５）事業者別予算積算書-事業者番号４'!$C$2</f>
        <v>0</v>
      </c>
      <c r="H3" s="109">
        <f>'（様式５）事業者別予算積算書-事業者番号５'!$C$2</f>
        <v>0</v>
      </c>
      <c r="I3" s="109">
        <f>'（様式５）事業者別予算積算書-事業者番号６'!$C$2</f>
        <v>0</v>
      </c>
      <c r="J3" s="109">
        <f>'（様式５）事業者別予算積算書-事業者番号７'!$C$2</f>
        <v>0</v>
      </c>
      <c r="K3" s="109">
        <f>'（様式５）事業者別予算積算書-事業者番号８'!$C$2</f>
        <v>0</v>
      </c>
      <c r="L3" s="109">
        <f>'（様式５）事業者別予算積算書-事業者番号９'!$C$2</f>
        <v>0</v>
      </c>
      <c r="M3" s="109">
        <f>'（様式５）事業者別予算積算書-事業者番号１０'!$C$2</f>
        <v>0</v>
      </c>
      <c r="N3" s="109">
        <f>'（様式５）事業者別予算積算書-事業者番号１１'!$C$2</f>
        <v>0</v>
      </c>
      <c r="O3" s="109">
        <f>'（様式５）事業者別予算積算書-事業者番号１２'!$C$2</f>
        <v>0</v>
      </c>
      <c r="P3" s="109">
        <f>'（様式５）事業者別予算積算書-事業者番号１３'!$C$2</f>
        <v>0</v>
      </c>
      <c r="Q3" s="109">
        <f>'（様式５）事業者別予算積算書-事業者番号１４'!$C$2</f>
        <v>0</v>
      </c>
      <c r="R3" s="109">
        <f>'（様式５）事業者別予算積算書-事業者番号１５'!$C$2</f>
        <v>0</v>
      </c>
      <c r="S3" s="109">
        <f>'（様式５）事業者別予算積算書-事業者番号１６'!$C$2</f>
        <v>0</v>
      </c>
      <c r="T3" s="109">
        <f>'（様式５）事業者別予算積算書-事業者番号１７'!$C$2</f>
        <v>0</v>
      </c>
      <c r="U3" s="109">
        <f>'（様式５）事業者別予算積算書-事業者番号１８'!$C$2</f>
        <v>0</v>
      </c>
      <c r="V3" s="109">
        <f>'（様式５）事業者別予算積算書-事業者番号１９'!$C$2</f>
        <v>0</v>
      </c>
      <c r="W3" s="109">
        <f>'（様式５）事業者別予算積算書-事業者番号２０'!$C$2</f>
        <v>0</v>
      </c>
      <c r="X3" s="298"/>
      <c r="Z3" s="57"/>
      <c r="AA3" s="57"/>
      <c r="AB3" s="57"/>
    </row>
    <row r="4" spans="1:28" ht="60.75" customHeight="1">
      <c r="A4" s="106"/>
      <c r="B4" s="310"/>
      <c r="C4" s="197" t="s">
        <v>109</v>
      </c>
      <c r="D4" s="256">
        <f>'（様式５）事業者別予算積算書-事業者番号１'!$D$2</f>
        <v>0</v>
      </c>
      <c r="E4" s="256">
        <f>'（様式５）事業者別予算積算書-事業者番号２'!$D$2</f>
        <v>0</v>
      </c>
      <c r="F4" s="256">
        <f>'（様式５）事業者別予算積算書-事業者番号３'!$D$2</f>
        <v>0</v>
      </c>
      <c r="G4" s="256">
        <f>'（様式５）事業者別予算積算書-事業者番号４'!$D$2</f>
        <v>0</v>
      </c>
      <c r="H4" s="256">
        <f>'（様式５）事業者別予算積算書-事業者番号５'!$D$2</f>
        <v>0</v>
      </c>
      <c r="I4" s="256">
        <f>'（様式５）事業者別予算積算書-事業者番号６'!$D$2</f>
        <v>0</v>
      </c>
      <c r="J4" s="256">
        <f>'（様式５）事業者別予算積算書-事業者番号７'!$D$2</f>
        <v>0</v>
      </c>
      <c r="K4" s="256">
        <f>'（様式５）事業者別予算積算書-事業者番号８'!$D$2</f>
        <v>0</v>
      </c>
      <c r="L4" s="256">
        <f>'（様式５）事業者別予算積算書-事業者番号９'!$D$2</f>
        <v>0</v>
      </c>
      <c r="M4" s="256">
        <f>'（様式５）事業者別予算積算書-事業者番号１０'!$D$2</f>
        <v>0</v>
      </c>
      <c r="N4" s="256">
        <f>'（様式５）事業者別予算積算書-事業者番号１１'!$D$2</f>
        <v>0</v>
      </c>
      <c r="O4" s="256">
        <f>'（様式５）事業者別予算積算書-事業者番号１２'!$D$2</f>
        <v>0</v>
      </c>
      <c r="P4" s="256">
        <f>'（様式５）事業者別予算積算書-事業者番号１３'!$D$2</f>
        <v>0</v>
      </c>
      <c r="Q4" s="256">
        <f>'（様式５）事業者別予算積算書-事業者番号１４'!$D$2</f>
        <v>0</v>
      </c>
      <c r="R4" s="256">
        <f>'（様式５）事業者別予算積算書-事業者番号１５'!$D$2</f>
        <v>0</v>
      </c>
      <c r="S4" s="256">
        <f>'（様式５）事業者別予算積算書-事業者番号１６'!$D$2</f>
        <v>0</v>
      </c>
      <c r="T4" s="256">
        <f>'（様式５）事業者別予算積算書-事業者番号１７'!$D$2</f>
        <v>0</v>
      </c>
      <c r="U4" s="256">
        <f>'（様式５）事業者別予算積算書-事業者番号１８'!$D$2</f>
        <v>0</v>
      </c>
      <c r="V4" s="256">
        <f>'（様式５）事業者別予算積算書-事業者番号１９'!$D$2</f>
        <v>0</v>
      </c>
      <c r="W4" s="256">
        <f>'（様式５）事業者別予算積算書-事業者番号２０'!$D$2</f>
        <v>0</v>
      </c>
      <c r="X4" s="298"/>
      <c r="Z4" s="57"/>
      <c r="AA4" s="57"/>
      <c r="AB4" s="57"/>
    </row>
    <row r="5" spans="1:28" ht="18" customHeight="1">
      <c r="A5" s="106"/>
      <c r="B5" s="299" t="s">
        <v>110</v>
      </c>
      <c r="C5" s="300"/>
      <c r="D5" s="64">
        <f>'（様式５）事業者別予算積算書-事業者番号１'!$W$9</f>
        <v>0</v>
      </c>
      <c r="E5" s="64">
        <f>'（様式５）事業者別予算積算書-事業者番号２'!$W$9</f>
        <v>0</v>
      </c>
      <c r="F5" s="64">
        <f>'（様式５）事業者別予算積算書-事業者番号３'!$W$9</f>
        <v>0</v>
      </c>
      <c r="G5" s="64">
        <f>'（様式５）事業者別予算積算書-事業者番号４'!$W$9</f>
        <v>0</v>
      </c>
      <c r="H5" s="64">
        <f>'（様式５）事業者別予算積算書-事業者番号５'!$W$9</f>
        <v>0</v>
      </c>
      <c r="I5" s="64">
        <f>'（様式５）事業者別予算積算書-事業者番号６'!$W$9</f>
        <v>0</v>
      </c>
      <c r="J5" s="64">
        <f>'（様式５）事業者別予算積算書-事業者番号７'!$W$9</f>
        <v>0</v>
      </c>
      <c r="K5" s="64">
        <f>'（様式５）事業者別予算積算書-事業者番号８'!$W$9</f>
        <v>0</v>
      </c>
      <c r="L5" s="64">
        <f>'（様式５）事業者別予算積算書-事業者番号９'!$W$9</f>
        <v>0</v>
      </c>
      <c r="M5" s="64">
        <f>'（様式５）事業者別予算積算書-事業者番号１０'!$W$9</f>
        <v>0</v>
      </c>
      <c r="N5" s="64">
        <f>'（様式５）事業者別予算積算書-事業者番号１１'!$W$9</f>
        <v>0</v>
      </c>
      <c r="O5" s="64">
        <f>'（様式５）事業者別予算積算書-事業者番号１２'!$W$9</f>
        <v>0</v>
      </c>
      <c r="P5" s="64">
        <f>'（様式５）事業者別予算積算書-事業者番号１３'!$W$9</f>
        <v>0</v>
      </c>
      <c r="Q5" s="64">
        <f>'（様式５）事業者別予算積算書-事業者番号１４'!$W$9</f>
        <v>0</v>
      </c>
      <c r="R5" s="64">
        <f>'（様式５）事業者別予算積算書-事業者番号１５'!$W$9</f>
        <v>0</v>
      </c>
      <c r="S5" s="64">
        <f>'（様式５）事業者別予算積算書-事業者番号１６'!$W$9</f>
        <v>0</v>
      </c>
      <c r="T5" s="64">
        <f>'（様式５）事業者別予算積算書-事業者番号１７'!$W$9</f>
        <v>0</v>
      </c>
      <c r="U5" s="64">
        <f>'（様式５）事業者別予算積算書-事業者番号１８'!$W$9</f>
        <v>0</v>
      </c>
      <c r="V5" s="64">
        <f>'（様式５）事業者別予算積算書-事業者番号１９'!$W$9</f>
        <v>0</v>
      </c>
      <c r="W5" s="64">
        <f>'（様式５）事業者別予算積算書-事業者番号２０'!$W$9</f>
        <v>0</v>
      </c>
      <c r="X5" s="64">
        <f t="shared" ref="X5:X10" si="0">SUM(D5:W5)</f>
        <v>0</v>
      </c>
      <c r="Z5" s="57"/>
      <c r="AA5" s="57"/>
      <c r="AB5" s="57"/>
    </row>
    <row r="6" spans="1:28" ht="18" customHeight="1">
      <c r="A6" s="106"/>
      <c r="B6" s="299" t="s">
        <v>154</v>
      </c>
      <c r="C6" s="300"/>
      <c r="D6" s="64">
        <f>'（様式５）事業者別予算積算書-事業者番号１'!$W$10</f>
        <v>0</v>
      </c>
      <c r="E6" s="64">
        <f>'（様式５）事業者別予算積算書-事業者番号２'!$W$10</f>
        <v>0</v>
      </c>
      <c r="F6" s="64">
        <f>'（様式５）事業者別予算積算書-事業者番号３'!$W$10</f>
        <v>0</v>
      </c>
      <c r="G6" s="64">
        <f>'（様式５）事業者別予算積算書-事業者番号４'!$W$10</f>
        <v>0</v>
      </c>
      <c r="H6" s="64">
        <f>'（様式５）事業者別予算積算書-事業者番号５'!$W$10</f>
        <v>0</v>
      </c>
      <c r="I6" s="64">
        <f>'（様式５）事業者別予算積算書-事業者番号６'!$W$10</f>
        <v>0</v>
      </c>
      <c r="J6" s="64">
        <f>'（様式５）事業者別予算積算書-事業者番号７'!$W$10</f>
        <v>0</v>
      </c>
      <c r="K6" s="64">
        <f>'（様式５）事業者別予算積算書-事業者番号８'!$W$10</f>
        <v>0</v>
      </c>
      <c r="L6" s="64">
        <f>'（様式５）事業者別予算積算書-事業者番号９'!$W$10</f>
        <v>0</v>
      </c>
      <c r="M6" s="64">
        <f>'（様式５）事業者別予算積算書-事業者番号１０'!$W$10</f>
        <v>0</v>
      </c>
      <c r="N6" s="64">
        <f>'（様式５）事業者別予算積算書-事業者番号１１'!$W$10</f>
        <v>0</v>
      </c>
      <c r="O6" s="64">
        <f>'（様式５）事業者別予算積算書-事業者番号１２'!$W$10</f>
        <v>0</v>
      </c>
      <c r="P6" s="64">
        <f>'（様式５）事業者別予算積算書-事業者番号１３'!$W$10</f>
        <v>0</v>
      </c>
      <c r="Q6" s="64">
        <f>'（様式５）事業者別予算積算書-事業者番号１４'!$W$10</f>
        <v>0</v>
      </c>
      <c r="R6" s="64">
        <f>'（様式５）事業者別予算積算書-事業者番号１５'!$W$10</f>
        <v>0</v>
      </c>
      <c r="S6" s="64">
        <f>'（様式５）事業者別予算積算書-事業者番号１６'!$W$10</f>
        <v>0</v>
      </c>
      <c r="T6" s="64">
        <f>'（様式５）事業者別予算積算書-事業者番号１７'!$W$10</f>
        <v>0</v>
      </c>
      <c r="U6" s="64">
        <f>'（様式５）事業者別予算積算書-事業者番号１８'!$W$10</f>
        <v>0</v>
      </c>
      <c r="V6" s="64">
        <f>'（様式５）事業者別予算積算書-事業者番号１９'!$W$10</f>
        <v>0</v>
      </c>
      <c r="W6" s="64">
        <f>'（様式５）事業者別予算積算書-事業者番号２０'!$W$10</f>
        <v>0</v>
      </c>
      <c r="X6" s="64">
        <f t="shared" si="0"/>
        <v>0</v>
      </c>
      <c r="Z6" s="57"/>
      <c r="AA6" s="57"/>
      <c r="AB6" s="57"/>
    </row>
    <row r="7" spans="1:28" ht="18" customHeight="1">
      <c r="A7" s="106"/>
      <c r="B7" s="301" t="s">
        <v>51</v>
      </c>
      <c r="C7" s="178" t="s">
        <v>13</v>
      </c>
      <c r="D7" s="179">
        <f>'（様式５）事業者別予算積算書-事業者番号１'!$W$11</f>
        <v>0</v>
      </c>
      <c r="E7" s="179">
        <f>'（様式５）事業者別予算積算書-事業者番号２'!$W$11</f>
        <v>0</v>
      </c>
      <c r="F7" s="179">
        <f>'（様式５）事業者別予算積算書-事業者番号３'!$W$11</f>
        <v>0</v>
      </c>
      <c r="G7" s="179">
        <f>'（様式５）事業者別予算積算書-事業者番号４'!$W$11</f>
        <v>0</v>
      </c>
      <c r="H7" s="179">
        <f>'（様式５）事業者別予算積算書-事業者番号５'!$W$11</f>
        <v>0</v>
      </c>
      <c r="I7" s="179">
        <f>'（様式５）事業者別予算積算書-事業者番号６'!$W$11</f>
        <v>0</v>
      </c>
      <c r="J7" s="179">
        <f>'（様式５）事業者別予算積算書-事業者番号７'!$W$11</f>
        <v>0</v>
      </c>
      <c r="K7" s="179">
        <f>'（様式５）事業者別予算積算書-事業者番号８'!$W$11</f>
        <v>0</v>
      </c>
      <c r="L7" s="179">
        <f>'（様式５）事業者別予算積算書-事業者番号９'!$W$11</f>
        <v>0</v>
      </c>
      <c r="M7" s="179">
        <f>'（様式５）事業者別予算積算書-事業者番号１０'!$W$11</f>
        <v>0</v>
      </c>
      <c r="N7" s="179">
        <f>'（様式５）事業者別予算積算書-事業者番号１１'!$W$11</f>
        <v>0</v>
      </c>
      <c r="O7" s="179">
        <f>'（様式５）事業者別予算積算書-事業者番号１２'!$W$11</f>
        <v>0</v>
      </c>
      <c r="P7" s="179">
        <f>'（様式５）事業者別予算積算書-事業者番号１３'!$W$11</f>
        <v>0</v>
      </c>
      <c r="Q7" s="179">
        <f>'（様式５）事業者別予算積算書-事業者番号１４'!$W$11</f>
        <v>0</v>
      </c>
      <c r="R7" s="179">
        <f>'（様式５）事業者別予算積算書-事業者番号１５'!$W$11</f>
        <v>0</v>
      </c>
      <c r="S7" s="179">
        <f>'（様式５）事業者別予算積算書-事業者番号１６'!$W$11</f>
        <v>0</v>
      </c>
      <c r="T7" s="179">
        <f>'（様式５）事業者別予算積算書-事業者番号１７'!$W$11</f>
        <v>0</v>
      </c>
      <c r="U7" s="179">
        <f>'（様式５）事業者別予算積算書-事業者番号１８'!$W$11</f>
        <v>0</v>
      </c>
      <c r="V7" s="179">
        <f>'（様式５）事業者別予算積算書-事業者番号１９'!$W$11</f>
        <v>0</v>
      </c>
      <c r="W7" s="179">
        <f>'（様式５）事業者別予算積算書-事業者番号２０'!$W$11</f>
        <v>0</v>
      </c>
      <c r="X7" s="179">
        <f t="shared" si="0"/>
        <v>0</v>
      </c>
      <c r="Z7" s="57"/>
      <c r="AA7" s="57"/>
      <c r="AB7" s="57"/>
    </row>
    <row r="8" spans="1:28" ht="18" customHeight="1">
      <c r="A8" s="106"/>
      <c r="B8" s="302"/>
      <c r="C8" s="180" t="s">
        <v>8</v>
      </c>
      <c r="D8" s="181">
        <f>'（様式５）事業者別予算積算書-事業者番号１'!$W$12</f>
        <v>0</v>
      </c>
      <c r="E8" s="181">
        <f>'（様式５）事業者別予算積算書-事業者番号２'!$W$12</f>
        <v>0</v>
      </c>
      <c r="F8" s="181">
        <f>'（様式５）事業者別予算積算書-事業者番号３'!$W$12</f>
        <v>0</v>
      </c>
      <c r="G8" s="181">
        <f>'（様式５）事業者別予算積算書-事業者番号４'!$W$12</f>
        <v>0</v>
      </c>
      <c r="H8" s="181">
        <f>'（様式５）事業者別予算積算書-事業者番号５'!$W$12</f>
        <v>0</v>
      </c>
      <c r="I8" s="181">
        <f>'（様式５）事業者別予算積算書-事業者番号６'!$W$12</f>
        <v>0</v>
      </c>
      <c r="J8" s="181">
        <f>'（様式５）事業者別予算積算書-事業者番号７'!$W$12</f>
        <v>0</v>
      </c>
      <c r="K8" s="181">
        <f>'（様式５）事業者別予算積算書-事業者番号８'!$W$12</f>
        <v>0</v>
      </c>
      <c r="L8" s="181">
        <f>'（様式５）事業者別予算積算書-事業者番号９'!$W$12</f>
        <v>0</v>
      </c>
      <c r="M8" s="181">
        <f>'（様式５）事業者別予算積算書-事業者番号１０'!$W$12</f>
        <v>0</v>
      </c>
      <c r="N8" s="181">
        <f>'（様式５）事業者別予算積算書-事業者番号１１'!$W$12</f>
        <v>0</v>
      </c>
      <c r="O8" s="181">
        <f>'（様式５）事業者別予算積算書-事業者番号１２'!$W$12</f>
        <v>0</v>
      </c>
      <c r="P8" s="181">
        <f>'（様式５）事業者別予算積算書-事業者番号１３'!$W$12</f>
        <v>0</v>
      </c>
      <c r="Q8" s="181">
        <f>'（様式５）事業者別予算積算書-事業者番号１４'!$W$12</f>
        <v>0</v>
      </c>
      <c r="R8" s="181">
        <f>'（様式５）事業者別予算積算書-事業者番号１５'!$W$12</f>
        <v>0</v>
      </c>
      <c r="S8" s="181">
        <f>'（様式５）事業者別予算積算書-事業者番号１６'!$W$12</f>
        <v>0</v>
      </c>
      <c r="T8" s="181">
        <f>'（様式５）事業者別予算積算書-事業者番号１７'!$W$12</f>
        <v>0</v>
      </c>
      <c r="U8" s="181">
        <f>'（様式５）事業者別予算積算書-事業者番号１８'!$W$12</f>
        <v>0</v>
      </c>
      <c r="V8" s="181">
        <f>'（様式５）事業者別予算積算書-事業者番号１９'!$W$12</f>
        <v>0</v>
      </c>
      <c r="W8" s="181">
        <f>'（様式５）事業者別予算積算書-事業者番号２０'!$W$12</f>
        <v>0</v>
      </c>
      <c r="X8" s="181">
        <f>SUM(D8:W8)</f>
        <v>0</v>
      </c>
      <c r="Z8" s="57"/>
      <c r="AA8" s="57"/>
      <c r="AB8" s="57"/>
    </row>
    <row r="9" spans="1:28" ht="18" customHeight="1">
      <c r="A9" s="106"/>
      <c r="B9" s="302"/>
      <c r="C9" s="180" t="s">
        <v>4</v>
      </c>
      <c r="D9" s="181">
        <f>'（様式５）事業者別予算積算書-事業者番号１'!$W$13</f>
        <v>0</v>
      </c>
      <c r="E9" s="181">
        <f>'（様式５）事業者別予算積算書-事業者番号２'!$W$13</f>
        <v>0</v>
      </c>
      <c r="F9" s="181">
        <f>'（様式５）事業者別予算積算書-事業者番号３'!$W$13</f>
        <v>0</v>
      </c>
      <c r="G9" s="181">
        <f>'（様式５）事業者別予算積算書-事業者番号４'!$W$13</f>
        <v>0</v>
      </c>
      <c r="H9" s="181">
        <f>'（様式５）事業者別予算積算書-事業者番号５'!$W$13</f>
        <v>0</v>
      </c>
      <c r="I9" s="181">
        <f>'（様式５）事業者別予算積算書-事業者番号６'!$W$13</f>
        <v>0</v>
      </c>
      <c r="J9" s="181">
        <f>'（様式５）事業者別予算積算書-事業者番号７'!$W$13</f>
        <v>0</v>
      </c>
      <c r="K9" s="181">
        <f>'（様式５）事業者別予算積算書-事業者番号８'!$W$13</f>
        <v>0</v>
      </c>
      <c r="L9" s="181">
        <f>'（様式５）事業者別予算積算書-事業者番号９'!$W$13</f>
        <v>0</v>
      </c>
      <c r="M9" s="181">
        <f>'（様式５）事業者別予算積算書-事業者番号１０'!$W$13</f>
        <v>0</v>
      </c>
      <c r="N9" s="181">
        <f>'（様式５）事業者別予算積算書-事業者番号１１'!$W$13</f>
        <v>0</v>
      </c>
      <c r="O9" s="181">
        <f>'（様式５）事業者別予算積算書-事業者番号１２'!$W$13</f>
        <v>0</v>
      </c>
      <c r="P9" s="181">
        <f>'（様式５）事業者別予算積算書-事業者番号１３'!$W$13</f>
        <v>0</v>
      </c>
      <c r="Q9" s="181">
        <f>'（様式５）事業者別予算積算書-事業者番号１４'!$W$13</f>
        <v>0</v>
      </c>
      <c r="R9" s="181">
        <f>'（様式５）事業者別予算積算書-事業者番号１５'!$W$13</f>
        <v>0</v>
      </c>
      <c r="S9" s="181">
        <f>'（様式５）事業者別予算積算書-事業者番号１６'!$W$13</f>
        <v>0</v>
      </c>
      <c r="T9" s="181">
        <f>'（様式５）事業者別予算積算書-事業者番号１７'!$W$13</f>
        <v>0</v>
      </c>
      <c r="U9" s="181">
        <f>'（様式５）事業者別予算積算書-事業者番号１８'!$W$13</f>
        <v>0</v>
      </c>
      <c r="V9" s="181">
        <f>'（様式５）事業者別予算積算書-事業者番号１９'!$W$13</f>
        <v>0</v>
      </c>
      <c r="W9" s="181">
        <f>'（様式５）事業者別予算積算書-事業者番号２０'!$W$13</f>
        <v>0</v>
      </c>
      <c r="X9" s="181">
        <f t="shared" si="0"/>
        <v>0</v>
      </c>
      <c r="Z9" s="57"/>
      <c r="AA9" s="57"/>
      <c r="AB9" s="57"/>
    </row>
    <row r="10" spans="1:28" ht="18" customHeight="1">
      <c r="A10" s="106"/>
      <c r="B10" s="302"/>
      <c r="C10" s="182" t="s">
        <v>14</v>
      </c>
      <c r="D10" s="183">
        <f>'（様式５）事業者別予算積算書-事業者番号１'!$W$14</f>
        <v>0</v>
      </c>
      <c r="E10" s="183">
        <f>'（様式５）事業者別予算積算書-事業者番号２'!$W$14</f>
        <v>0</v>
      </c>
      <c r="F10" s="183">
        <f>'（様式５）事業者別予算積算書-事業者番号３'!$W$14</f>
        <v>0</v>
      </c>
      <c r="G10" s="183">
        <f>'（様式５）事業者別予算積算書-事業者番号４'!$W$14</f>
        <v>0</v>
      </c>
      <c r="H10" s="183">
        <f>'（様式５）事業者別予算積算書-事業者番号５'!$W$14</f>
        <v>0</v>
      </c>
      <c r="I10" s="183">
        <f>'（様式５）事業者別予算積算書-事業者番号６'!$W$14</f>
        <v>0</v>
      </c>
      <c r="J10" s="183">
        <f>'（様式５）事業者別予算積算書-事業者番号７'!$W$14</f>
        <v>0</v>
      </c>
      <c r="K10" s="183">
        <f>'（様式５）事業者別予算積算書-事業者番号８'!$W$14</f>
        <v>0</v>
      </c>
      <c r="L10" s="183">
        <f>'（様式５）事業者別予算積算書-事業者番号９'!$W$14</f>
        <v>0</v>
      </c>
      <c r="M10" s="183">
        <f>'（様式５）事業者別予算積算書-事業者番号１０'!$W$14</f>
        <v>0</v>
      </c>
      <c r="N10" s="183">
        <f>'（様式５）事業者別予算積算書-事業者番号１１'!$W$14</f>
        <v>0</v>
      </c>
      <c r="O10" s="183">
        <f>'（様式５）事業者別予算積算書-事業者番号１２'!$W$14</f>
        <v>0</v>
      </c>
      <c r="P10" s="183">
        <f>'（様式５）事業者別予算積算書-事業者番号１３'!$W$14</f>
        <v>0</v>
      </c>
      <c r="Q10" s="183">
        <f>'（様式５）事業者別予算積算書-事業者番号１４'!$W$14</f>
        <v>0</v>
      </c>
      <c r="R10" s="183">
        <f>'（様式５）事業者別予算積算書-事業者番号１５'!$W$14</f>
        <v>0</v>
      </c>
      <c r="S10" s="183">
        <f>'（様式５）事業者別予算積算書-事業者番号１６'!$W$14</f>
        <v>0</v>
      </c>
      <c r="T10" s="183">
        <f>'（様式５）事業者別予算積算書-事業者番号１７'!$W$14</f>
        <v>0</v>
      </c>
      <c r="U10" s="183">
        <f>'（様式５）事業者別予算積算書-事業者番号１８'!$W$14</f>
        <v>0</v>
      </c>
      <c r="V10" s="183">
        <f>'（様式５）事業者別予算積算書-事業者番号１９'!$W$14</f>
        <v>0</v>
      </c>
      <c r="W10" s="183">
        <f>'（様式５）事業者別予算積算書-事業者番号２０'!$W$14</f>
        <v>0</v>
      </c>
      <c r="X10" s="183">
        <f t="shared" si="0"/>
        <v>0</v>
      </c>
      <c r="Z10" s="57"/>
      <c r="AA10" s="57"/>
      <c r="AB10" s="57"/>
    </row>
    <row r="11" spans="1:28" ht="18" customHeight="1">
      <c r="A11" s="106"/>
      <c r="B11" s="290"/>
      <c r="C11" s="196"/>
      <c r="D11" s="65">
        <f>'（様式５）事業者別予算積算書-事業者番号１'!$W$15</f>
        <v>0</v>
      </c>
      <c r="E11" s="65">
        <f>'（様式５）事業者別予算積算書-事業者番号２'!$W$15</f>
        <v>0</v>
      </c>
      <c r="F11" s="65">
        <f>'（様式５）事業者別予算積算書-事業者番号３'!$W$15</f>
        <v>0</v>
      </c>
      <c r="G11" s="65">
        <f>'（様式５）事業者別予算積算書-事業者番号４'!$W$15</f>
        <v>0</v>
      </c>
      <c r="H11" s="65">
        <f>'（様式５）事業者別予算積算書-事業者番号５'!$W$15</f>
        <v>0</v>
      </c>
      <c r="I11" s="65">
        <f>'（様式５）事業者別予算積算書-事業者番号６'!$W$15</f>
        <v>0</v>
      </c>
      <c r="J11" s="65">
        <f>'（様式５）事業者別予算積算書-事業者番号７'!$W$15</f>
        <v>0</v>
      </c>
      <c r="K11" s="65">
        <f>'（様式５）事業者別予算積算書-事業者番号８'!$W$15</f>
        <v>0</v>
      </c>
      <c r="L11" s="65">
        <f>'（様式５）事業者別予算積算書-事業者番号９'!$W$15</f>
        <v>0</v>
      </c>
      <c r="M11" s="65">
        <f>'（様式５）事業者別予算積算書-事業者番号１０'!$W$15</f>
        <v>0</v>
      </c>
      <c r="N11" s="65">
        <f>'（様式５）事業者別予算積算書-事業者番号１１'!$W$15</f>
        <v>0</v>
      </c>
      <c r="O11" s="65">
        <f>'（様式５）事業者別予算積算書-事業者番号１２'!$W$15</f>
        <v>0</v>
      </c>
      <c r="P11" s="65">
        <f>'（様式５）事業者別予算積算書-事業者番号１３'!$W$15</f>
        <v>0</v>
      </c>
      <c r="Q11" s="65">
        <f>'（様式５）事業者別予算積算書-事業者番号１４'!$W$15</f>
        <v>0</v>
      </c>
      <c r="R11" s="65">
        <f>'（様式５）事業者別予算積算書-事業者番号１５'!$W$15</f>
        <v>0</v>
      </c>
      <c r="S11" s="65">
        <f>'（様式５）事業者別予算積算書-事業者番号１６'!$W$15</f>
        <v>0</v>
      </c>
      <c r="T11" s="65">
        <f>'（様式５）事業者別予算積算書-事業者番号１７'!$W$15</f>
        <v>0</v>
      </c>
      <c r="U11" s="65">
        <f>'（様式５）事業者別予算積算書-事業者番号１８'!$W$15</f>
        <v>0</v>
      </c>
      <c r="V11" s="65">
        <f>'（様式５）事業者別予算積算書-事業者番号１９'!$W$15</f>
        <v>0</v>
      </c>
      <c r="W11" s="65">
        <f>'（様式５）事業者別予算積算書-事業者番号２０'!$W$15</f>
        <v>0</v>
      </c>
      <c r="X11" s="65">
        <f t="shared" ref="X11" si="1">SUM(X7:X10)</f>
        <v>0</v>
      </c>
      <c r="Z11" s="57"/>
      <c r="AA11" s="57"/>
      <c r="AB11" s="57"/>
    </row>
    <row r="12" spans="1:28" ht="18" customHeight="1">
      <c r="A12" s="106"/>
      <c r="B12" s="309" t="s">
        <v>39</v>
      </c>
      <c r="C12" s="309"/>
      <c r="D12" s="61">
        <f>'（様式５）事業者別予算積算書-事業者番号１'!$W$16</f>
        <v>0</v>
      </c>
      <c r="E12" s="61">
        <f>'（様式５）事業者別予算積算書-事業者番号２'!$W$16</f>
        <v>0</v>
      </c>
      <c r="F12" s="61">
        <f>'（様式５）事業者別予算積算書-事業者番号３'!$W$16</f>
        <v>0</v>
      </c>
      <c r="G12" s="61">
        <f>'（様式５）事業者別予算積算書-事業者番号４'!$W$16</f>
        <v>0</v>
      </c>
      <c r="H12" s="61">
        <f>'（様式５）事業者別予算積算書-事業者番号５'!$W$16</f>
        <v>0</v>
      </c>
      <c r="I12" s="61">
        <f>'（様式５）事業者別予算積算書-事業者番号６'!$W$16</f>
        <v>0</v>
      </c>
      <c r="J12" s="61">
        <f>'（様式５）事業者別予算積算書-事業者番号７'!$W$16</f>
        <v>0</v>
      </c>
      <c r="K12" s="61">
        <f>'（様式５）事業者別予算積算書-事業者番号８'!$W$16</f>
        <v>0</v>
      </c>
      <c r="L12" s="61">
        <f>'（様式５）事業者別予算積算書-事業者番号９'!$W$16</f>
        <v>0</v>
      </c>
      <c r="M12" s="61">
        <f>'（様式５）事業者別予算積算書-事業者番号１０'!$W$16</f>
        <v>0</v>
      </c>
      <c r="N12" s="61">
        <f>'（様式５）事業者別予算積算書-事業者番号１１'!$W$16</f>
        <v>0</v>
      </c>
      <c r="O12" s="61">
        <f>'（様式５）事業者別予算積算書-事業者番号１２'!$W$16</f>
        <v>0</v>
      </c>
      <c r="P12" s="61">
        <f>'（様式５）事業者別予算積算書-事業者番号１３'!$W$16</f>
        <v>0</v>
      </c>
      <c r="Q12" s="61">
        <f>'（様式５）事業者別予算積算書-事業者番号１４'!$W$16</f>
        <v>0</v>
      </c>
      <c r="R12" s="61">
        <f>'（様式５）事業者別予算積算書-事業者番号１５'!$W$16</f>
        <v>0</v>
      </c>
      <c r="S12" s="61">
        <f>'（様式５）事業者別予算積算書-事業者番号１６'!$W$16</f>
        <v>0</v>
      </c>
      <c r="T12" s="61">
        <f>'（様式５）事業者別予算積算書-事業者番号１７'!$W$16</f>
        <v>0</v>
      </c>
      <c r="U12" s="61">
        <f>'（様式５）事業者別予算積算書-事業者番号１８'!$W$16</f>
        <v>0</v>
      </c>
      <c r="V12" s="61">
        <f>'（様式５）事業者別予算積算書-事業者番号１９'!$W$16</f>
        <v>0</v>
      </c>
      <c r="W12" s="61">
        <f>'（様式５）事業者別予算積算書-事業者番号２０'!$W$16</f>
        <v>0</v>
      </c>
      <c r="X12" s="61">
        <f t="shared" ref="X12" si="2">SUM(X5:X6,X11)</f>
        <v>0</v>
      </c>
      <c r="Z12" s="57"/>
      <c r="AA12" s="57"/>
      <c r="AB12" s="57"/>
    </row>
    <row r="13" spans="1:28" ht="18" customHeight="1" thickBot="1">
      <c r="A13" s="106"/>
      <c r="B13" s="299" t="s">
        <v>15</v>
      </c>
      <c r="C13" s="300"/>
      <c r="D13" s="62">
        <f>'（様式５）事業者別予算積算書-事業者番号１'!$W$17</f>
        <v>0</v>
      </c>
      <c r="E13" s="62">
        <f>'（様式５）事業者別予算積算書-事業者番号２'!$W$17</f>
        <v>0</v>
      </c>
      <c r="F13" s="62">
        <f>'（様式５）事業者別予算積算書-事業者番号３'!$W$17</f>
        <v>0</v>
      </c>
      <c r="G13" s="62">
        <f>'（様式５）事業者別予算積算書-事業者番号４'!$W$17</f>
        <v>0</v>
      </c>
      <c r="H13" s="62">
        <f>'（様式５）事業者別予算積算書-事業者番号５'!$W$17</f>
        <v>0</v>
      </c>
      <c r="I13" s="62">
        <f>'（様式５）事業者別予算積算書-事業者番号６'!$W$17</f>
        <v>0</v>
      </c>
      <c r="J13" s="62">
        <f>'（様式５）事業者別予算積算書-事業者番号７'!$W$17</f>
        <v>0</v>
      </c>
      <c r="K13" s="62">
        <f>'（様式５）事業者別予算積算書-事業者番号８'!$W$17</f>
        <v>0</v>
      </c>
      <c r="L13" s="62">
        <f>'（様式５）事業者別予算積算書-事業者番号９'!$W$17</f>
        <v>0</v>
      </c>
      <c r="M13" s="62">
        <f>'（様式５）事業者別予算積算書-事業者番号１０'!$W$17</f>
        <v>0</v>
      </c>
      <c r="N13" s="62">
        <f>'（様式５）事業者別予算積算書-事業者番号１１'!$W$17</f>
        <v>0</v>
      </c>
      <c r="O13" s="62">
        <f>'（様式５）事業者別予算積算書-事業者番号１２'!$W$17</f>
        <v>0</v>
      </c>
      <c r="P13" s="62">
        <f>'（様式５）事業者別予算積算書-事業者番号１３'!$W$17</f>
        <v>0</v>
      </c>
      <c r="Q13" s="62">
        <f>'（様式５）事業者別予算積算書-事業者番号１４'!$W$17</f>
        <v>0</v>
      </c>
      <c r="R13" s="62">
        <f>'（様式５）事業者別予算積算書-事業者番号１５'!$W$17</f>
        <v>0</v>
      </c>
      <c r="S13" s="62">
        <f>'（様式５）事業者別予算積算書-事業者番号１６'!$W$17</f>
        <v>0</v>
      </c>
      <c r="T13" s="62">
        <f>'（様式５）事業者別予算積算書-事業者番号１７'!$W$17</f>
        <v>0</v>
      </c>
      <c r="U13" s="62">
        <f>'（様式５）事業者別予算積算書-事業者番号１８'!$W$17</f>
        <v>0</v>
      </c>
      <c r="V13" s="62">
        <f>'（様式５）事業者別予算積算書-事業者番号１９'!$W$17</f>
        <v>0</v>
      </c>
      <c r="W13" s="62">
        <f>'（様式５）事業者別予算積算書-事業者番号２０'!$W$17</f>
        <v>0</v>
      </c>
      <c r="X13" s="62">
        <f>SUM(D13:W13)</f>
        <v>0</v>
      </c>
      <c r="Z13" s="57"/>
      <c r="AA13" s="57"/>
      <c r="AB13" s="57"/>
    </row>
    <row r="14" spans="1:28" ht="18" customHeight="1" thickTop="1">
      <c r="A14" s="106"/>
      <c r="B14" s="303" t="s">
        <v>40</v>
      </c>
      <c r="C14" s="303"/>
      <c r="D14" s="66">
        <f t="shared" ref="D14:W14" si="3">SUM(D$12:D$13)</f>
        <v>0</v>
      </c>
      <c r="E14" s="66">
        <f t="shared" si="3"/>
        <v>0</v>
      </c>
      <c r="F14" s="66">
        <f t="shared" si="3"/>
        <v>0</v>
      </c>
      <c r="G14" s="66">
        <f t="shared" si="3"/>
        <v>0</v>
      </c>
      <c r="H14" s="66">
        <f t="shared" si="3"/>
        <v>0</v>
      </c>
      <c r="I14" s="66">
        <f t="shared" si="3"/>
        <v>0</v>
      </c>
      <c r="J14" s="66">
        <f t="shared" si="3"/>
        <v>0</v>
      </c>
      <c r="K14" s="66">
        <f t="shared" si="3"/>
        <v>0</v>
      </c>
      <c r="L14" s="66">
        <f t="shared" si="3"/>
        <v>0</v>
      </c>
      <c r="M14" s="66">
        <f t="shared" si="3"/>
        <v>0</v>
      </c>
      <c r="N14" s="66">
        <f t="shared" si="3"/>
        <v>0</v>
      </c>
      <c r="O14" s="66">
        <f t="shared" si="3"/>
        <v>0</v>
      </c>
      <c r="P14" s="66">
        <f t="shared" si="3"/>
        <v>0</v>
      </c>
      <c r="Q14" s="66">
        <f t="shared" si="3"/>
        <v>0</v>
      </c>
      <c r="R14" s="66">
        <f t="shared" si="3"/>
        <v>0</v>
      </c>
      <c r="S14" s="66">
        <f t="shared" si="3"/>
        <v>0</v>
      </c>
      <c r="T14" s="66">
        <f t="shared" si="3"/>
        <v>0</v>
      </c>
      <c r="U14" s="66">
        <f t="shared" si="3"/>
        <v>0</v>
      </c>
      <c r="V14" s="66">
        <f t="shared" si="3"/>
        <v>0</v>
      </c>
      <c r="W14" s="66">
        <f t="shared" si="3"/>
        <v>0</v>
      </c>
      <c r="X14" s="66">
        <f t="shared" ref="X14" si="4">SUM(X$12:X$13)</f>
        <v>0</v>
      </c>
      <c r="Z14" s="57"/>
      <c r="AA14" s="57"/>
      <c r="AB14" s="57"/>
    </row>
    <row r="15" spans="1:28" ht="18.75" customHeight="1">
      <c r="A15" s="106"/>
      <c r="B15" s="106"/>
      <c r="C15" s="106"/>
      <c r="D15" s="265" t="str">
        <f t="shared" ref="D15:W15" si="5">IF(D$14&lt;&gt;D$50,"収入額と支出額が一致しません。","")</f>
        <v/>
      </c>
      <c r="E15" s="265" t="str">
        <f t="shared" si="5"/>
        <v/>
      </c>
      <c r="F15" s="265" t="str">
        <f t="shared" si="5"/>
        <v/>
      </c>
      <c r="G15" s="265" t="str">
        <f t="shared" si="5"/>
        <v/>
      </c>
      <c r="H15" s="265" t="str">
        <f t="shared" si="5"/>
        <v/>
      </c>
      <c r="I15" s="265" t="str">
        <f t="shared" si="5"/>
        <v/>
      </c>
      <c r="J15" s="265" t="str">
        <f t="shared" si="5"/>
        <v/>
      </c>
      <c r="K15" s="265" t="str">
        <f t="shared" si="5"/>
        <v/>
      </c>
      <c r="L15" s="265" t="str">
        <f t="shared" si="5"/>
        <v/>
      </c>
      <c r="M15" s="265" t="str">
        <f t="shared" si="5"/>
        <v/>
      </c>
      <c r="N15" s="265" t="str">
        <f t="shared" si="5"/>
        <v/>
      </c>
      <c r="O15" s="265" t="str">
        <f t="shared" si="5"/>
        <v/>
      </c>
      <c r="P15" s="265" t="str">
        <f t="shared" si="5"/>
        <v/>
      </c>
      <c r="Q15" s="265" t="str">
        <f t="shared" si="5"/>
        <v/>
      </c>
      <c r="R15" s="265" t="str">
        <f t="shared" si="5"/>
        <v/>
      </c>
      <c r="S15" s="265" t="str">
        <f t="shared" si="5"/>
        <v/>
      </c>
      <c r="T15" s="265" t="str">
        <f t="shared" si="5"/>
        <v/>
      </c>
      <c r="U15" s="265" t="str">
        <f t="shared" si="5"/>
        <v/>
      </c>
      <c r="V15" s="265" t="str">
        <f t="shared" si="5"/>
        <v/>
      </c>
      <c r="W15" s="265" t="str">
        <f t="shared" si="5"/>
        <v/>
      </c>
      <c r="X15" s="265"/>
      <c r="Z15" s="56"/>
      <c r="AA15" s="56"/>
      <c r="AB15" s="56"/>
    </row>
    <row r="16" spans="1:28" ht="15" customHeight="1">
      <c r="A16" s="106"/>
      <c r="B16" s="106" t="s">
        <v>41</v>
      </c>
      <c r="C16" s="106"/>
      <c r="D16" s="56"/>
      <c r="E16" s="56"/>
      <c r="F16" s="56"/>
      <c r="G16" s="56"/>
      <c r="H16" s="56"/>
      <c r="I16" s="56"/>
      <c r="J16" s="56"/>
      <c r="K16" s="56"/>
      <c r="L16" s="56"/>
      <c r="M16" s="56"/>
      <c r="N16" s="56"/>
      <c r="O16" s="56"/>
      <c r="P16" s="56"/>
      <c r="Q16" s="56"/>
      <c r="R16" s="56"/>
      <c r="S16" s="56"/>
      <c r="T16" s="56"/>
      <c r="U16" s="56"/>
      <c r="V16" s="56"/>
      <c r="W16" s="56"/>
      <c r="X16" s="254" t="s">
        <v>34</v>
      </c>
    </row>
    <row r="17" spans="1:28" ht="18" customHeight="1">
      <c r="A17" s="106"/>
      <c r="B17" s="310" t="s">
        <v>150</v>
      </c>
      <c r="C17" s="59" t="s">
        <v>160</v>
      </c>
      <c r="D17" s="255" t="str">
        <f t="shared" ref="D17:W17" si="6">D2</f>
        <v>1</v>
      </c>
      <c r="E17" s="255" t="str">
        <f t="shared" ref="E17:F17" si="7">E2</f>
        <v>2</v>
      </c>
      <c r="F17" s="255" t="str">
        <f t="shared" si="7"/>
        <v>3</v>
      </c>
      <c r="G17" s="255" t="str">
        <f t="shared" si="6"/>
        <v>4</v>
      </c>
      <c r="H17" s="255" t="str">
        <f t="shared" si="6"/>
        <v>5</v>
      </c>
      <c r="I17" s="255" t="str">
        <f t="shared" si="6"/>
        <v>6</v>
      </c>
      <c r="J17" s="255" t="str">
        <f t="shared" si="6"/>
        <v>7</v>
      </c>
      <c r="K17" s="255" t="str">
        <f t="shared" si="6"/>
        <v>8</v>
      </c>
      <c r="L17" s="255" t="str">
        <f t="shared" si="6"/>
        <v>9</v>
      </c>
      <c r="M17" s="255" t="str">
        <f t="shared" si="6"/>
        <v>10</v>
      </c>
      <c r="N17" s="255" t="str">
        <f t="shared" si="6"/>
        <v>11</v>
      </c>
      <c r="O17" s="255" t="str">
        <f t="shared" si="6"/>
        <v>12</v>
      </c>
      <c r="P17" s="255" t="str">
        <f t="shared" si="6"/>
        <v>13</v>
      </c>
      <c r="Q17" s="255" t="str">
        <f t="shared" si="6"/>
        <v>14</v>
      </c>
      <c r="R17" s="255" t="str">
        <f t="shared" si="6"/>
        <v>15</v>
      </c>
      <c r="S17" s="255" t="str">
        <f t="shared" si="6"/>
        <v>16</v>
      </c>
      <c r="T17" s="255" t="str">
        <f t="shared" si="6"/>
        <v>17</v>
      </c>
      <c r="U17" s="255" t="str">
        <f t="shared" si="6"/>
        <v>18</v>
      </c>
      <c r="V17" s="255" t="str">
        <f t="shared" si="6"/>
        <v>19</v>
      </c>
      <c r="W17" s="255" t="str">
        <f t="shared" si="6"/>
        <v>20</v>
      </c>
      <c r="X17" s="298" t="s">
        <v>56</v>
      </c>
      <c r="Z17" s="57"/>
      <c r="AA17" s="57"/>
      <c r="AB17" s="57"/>
    </row>
    <row r="18" spans="1:28" ht="60.75" customHeight="1">
      <c r="A18" s="106"/>
      <c r="B18" s="310"/>
      <c r="C18" s="197" t="s">
        <v>149</v>
      </c>
      <c r="D18" s="257">
        <f>D4</f>
        <v>0</v>
      </c>
      <c r="E18" s="257">
        <f>E4</f>
        <v>0</v>
      </c>
      <c r="F18" s="257">
        <f>F4</f>
        <v>0</v>
      </c>
      <c r="G18" s="257">
        <f t="shared" ref="G18:W18" si="8">G4</f>
        <v>0</v>
      </c>
      <c r="H18" s="257">
        <f t="shared" si="8"/>
        <v>0</v>
      </c>
      <c r="I18" s="257">
        <f t="shared" si="8"/>
        <v>0</v>
      </c>
      <c r="J18" s="257">
        <f t="shared" si="8"/>
        <v>0</v>
      </c>
      <c r="K18" s="257">
        <f t="shared" si="8"/>
        <v>0</v>
      </c>
      <c r="L18" s="257">
        <f t="shared" si="8"/>
        <v>0</v>
      </c>
      <c r="M18" s="257">
        <f t="shared" si="8"/>
        <v>0</v>
      </c>
      <c r="N18" s="257">
        <f t="shared" si="8"/>
        <v>0</v>
      </c>
      <c r="O18" s="257">
        <f t="shared" si="8"/>
        <v>0</v>
      </c>
      <c r="P18" s="257">
        <f t="shared" si="8"/>
        <v>0</v>
      </c>
      <c r="Q18" s="257">
        <f t="shared" si="8"/>
        <v>0</v>
      </c>
      <c r="R18" s="257">
        <f t="shared" si="8"/>
        <v>0</v>
      </c>
      <c r="S18" s="257">
        <f t="shared" si="8"/>
        <v>0</v>
      </c>
      <c r="T18" s="257">
        <f t="shared" si="8"/>
        <v>0</v>
      </c>
      <c r="U18" s="257">
        <f t="shared" si="8"/>
        <v>0</v>
      </c>
      <c r="V18" s="257">
        <f t="shared" si="8"/>
        <v>0</v>
      </c>
      <c r="W18" s="257">
        <f t="shared" si="8"/>
        <v>0</v>
      </c>
      <c r="X18" s="298"/>
      <c r="Z18" s="57"/>
      <c r="AA18" s="57"/>
      <c r="AB18" s="57"/>
    </row>
    <row r="19" spans="1:28" ht="18" customHeight="1">
      <c r="A19" s="106"/>
      <c r="B19" s="307" t="s">
        <v>42</v>
      </c>
      <c r="C19" s="174" t="s">
        <v>111</v>
      </c>
      <c r="D19" s="175">
        <f>'（様式５）事業者別予算積算書-事業者番号１'!$W$22</f>
        <v>0</v>
      </c>
      <c r="E19" s="175">
        <f>'（様式５）事業者別予算積算書-事業者番号２'!$W$22</f>
        <v>0</v>
      </c>
      <c r="F19" s="175">
        <f>'（様式５）事業者別予算積算書-事業者番号３'!$W$22</f>
        <v>0</v>
      </c>
      <c r="G19" s="175">
        <f>'（様式５）事業者別予算積算書-事業者番号４'!$W$22</f>
        <v>0</v>
      </c>
      <c r="H19" s="175">
        <f>'（様式５）事業者別予算積算書-事業者番号５'!$W$22</f>
        <v>0</v>
      </c>
      <c r="I19" s="175">
        <f>'（様式５）事業者別予算積算書-事業者番号６'!$W$22</f>
        <v>0</v>
      </c>
      <c r="J19" s="175">
        <f>'（様式５）事業者別予算積算書-事業者番号７'!$W$22</f>
        <v>0</v>
      </c>
      <c r="K19" s="175">
        <f>'（様式５）事業者別予算積算書-事業者番号８'!$W$22</f>
        <v>0</v>
      </c>
      <c r="L19" s="175">
        <f>'（様式５）事業者別予算積算書-事業者番号９'!$W$22</f>
        <v>0</v>
      </c>
      <c r="M19" s="175">
        <f>'（様式５）事業者別予算積算書-事業者番号１０'!$W$22</f>
        <v>0</v>
      </c>
      <c r="N19" s="175">
        <f>'（様式５）事業者別予算積算書-事業者番号１１'!$W$22</f>
        <v>0</v>
      </c>
      <c r="O19" s="175">
        <f>'（様式５）事業者別予算積算書-事業者番号１２'!$W$22</f>
        <v>0</v>
      </c>
      <c r="P19" s="175">
        <f>'（様式５）事業者別予算積算書-事業者番号１３'!$W$22</f>
        <v>0</v>
      </c>
      <c r="Q19" s="175">
        <f>'（様式５）事業者別予算積算書-事業者番号１４'!$W$22</f>
        <v>0</v>
      </c>
      <c r="R19" s="175">
        <f>'（様式５）事業者別予算積算書-事業者番号１５'!$W$22</f>
        <v>0</v>
      </c>
      <c r="S19" s="175">
        <f>'（様式５）事業者別予算積算書-事業者番号１６'!$W$22</f>
        <v>0</v>
      </c>
      <c r="T19" s="175">
        <f>'（様式５）事業者別予算積算書-事業者番号１７'!$W$22</f>
        <v>0</v>
      </c>
      <c r="U19" s="175">
        <f>'（様式５）事業者別予算積算書-事業者番号１８'!$W$22</f>
        <v>0</v>
      </c>
      <c r="V19" s="175">
        <f>'（様式５）事業者別予算積算書-事業者番号１９'!$W$22</f>
        <v>0</v>
      </c>
      <c r="W19" s="175">
        <f>'（様式５）事業者別予算積算書-事業者番号２０'!$W$22</f>
        <v>0</v>
      </c>
      <c r="X19" s="258">
        <f>SUM(D19:W19)</f>
        <v>0</v>
      </c>
      <c r="Z19" s="57"/>
      <c r="AA19" s="57"/>
      <c r="AB19" s="57"/>
    </row>
    <row r="20" spans="1:28" ht="18" customHeight="1">
      <c r="A20" s="106"/>
      <c r="B20" s="307"/>
      <c r="C20" s="176" t="s">
        <v>112</v>
      </c>
      <c r="D20" s="177">
        <f>'（様式５）事業者別予算積算書-事業者番号１'!$W$23</f>
        <v>0</v>
      </c>
      <c r="E20" s="177">
        <f>'（様式５）事業者別予算積算書-事業者番号２'!$W$23</f>
        <v>0</v>
      </c>
      <c r="F20" s="177">
        <f>'（様式５）事業者別予算積算書-事業者番号３'!$W$23</f>
        <v>0</v>
      </c>
      <c r="G20" s="177">
        <f>'（様式５）事業者別予算積算書-事業者番号４'!$W$23</f>
        <v>0</v>
      </c>
      <c r="H20" s="177">
        <f>'（様式５）事業者別予算積算書-事業者番号５'!$W$23</f>
        <v>0</v>
      </c>
      <c r="I20" s="177">
        <f>'（様式５）事業者別予算積算書-事業者番号６'!$W$23</f>
        <v>0</v>
      </c>
      <c r="J20" s="177">
        <f>'（様式５）事業者別予算積算書-事業者番号７'!$W$23</f>
        <v>0</v>
      </c>
      <c r="K20" s="177">
        <f>'（様式５）事業者別予算積算書-事業者番号８'!$W$23</f>
        <v>0</v>
      </c>
      <c r="L20" s="177">
        <f>'（様式５）事業者別予算積算書-事業者番号９'!$W$23</f>
        <v>0</v>
      </c>
      <c r="M20" s="177">
        <f>'（様式５）事業者別予算積算書-事業者番号１０'!$W$23</f>
        <v>0</v>
      </c>
      <c r="N20" s="177">
        <f>'（様式５）事業者別予算積算書-事業者番号１１'!$W$23</f>
        <v>0</v>
      </c>
      <c r="O20" s="177">
        <f>'（様式５）事業者別予算積算書-事業者番号１２'!$W$23</f>
        <v>0</v>
      </c>
      <c r="P20" s="177">
        <f>'（様式５）事業者別予算積算書-事業者番号１３'!$W$23</f>
        <v>0</v>
      </c>
      <c r="Q20" s="177">
        <f>'（様式５）事業者別予算積算書-事業者番号１４'!$W$23</f>
        <v>0</v>
      </c>
      <c r="R20" s="177">
        <f>'（様式５）事業者別予算積算書-事業者番号１５'!$W$23</f>
        <v>0</v>
      </c>
      <c r="S20" s="177">
        <f>'（様式５）事業者別予算積算書-事業者番号１６'!$W$23</f>
        <v>0</v>
      </c>
      <c r="T20" s="177">
        <f>'（様式５）事業者別予算積算書-事業者番号１７'!$W$23</f>
        <v>0</v>
      </c>
      <c r="U20" s="177">
        <f>'（様式５）事業者別予算積算書-事業者番号１８'!$W$23</f>
        <v>0</v>
      </c>
      <c r="V20" s="177">
        <f>'（様式５）事業者別予算積算書-事業者番号１９'!$W$23</f>
        <v>0</v>
      </c>
      <c r="W20" s="177">
        <f>'（様式５）事業者別予算積算書-事業者番号２０'!$W$23</f>
        <v>0</v>
      </c>
      <c r="X20" s="259">
        <f t="shared" ref="X20:X49" si="9">SUM(D20:W20)</f>
        <v>0</v>
      </c>
      <c r="Z20" s="57"/>
      <c r="AA20" s="57"/>
      <c r="AB20" s="57"/>
    </row>
    <row r="21" spans="1:28" ht="18" customHeight="1">
      <c r="A21" s="106"/>
      <c r="B21" s="307"/>
      <c r="C21" s="176" t="s">
        <v>113</v>
      </c>
      <c r="D21" s="177">
        <f>'（様式５）事業者別予算積算書-事業者番号１'!$W$24</f>
        <v>0</v>
      </c>
      <c r="E21" s="177">
        <f>'（様式５）事業者別予算積算書-事業者番号２'!$W$24</f>
        <v>0</v>
      </c>
      <c r="F21" s="177">
        <f>'（様式５）事業者別予算積算書-事業者番号３'!$W$24</f>
        <v>0</v>
      </c>
      <c r="G21" s="177">
        <f>'（様式５）事業者別予算積算書-事業者番号４'!$W$24</f>
        <v>0</v>
      </c>
      <c r="H21" s="177">
        <f>'（様式５）事業者別予算積算書-事業者番号５'!$W$24</f>
        <v>0</v>
      </c>
      <c r="I21" s="177">
        <f>'（様式５）事業者別予算積算書-事業者番号６'!$W$24</f>
        <v>0</v>
      </c>
      <c r="J21" s="177">
        <f>'（様式５）事業者別予算積算書-事業者番号７'!$W$24</f>
        <v>0</v>
      </c>
      <c r="K21" s="177">
        <f>'（様式５）事業者別予算積算書-事業者番号８'!$W$24</f>
        <v>0</v>
      </c>
      <c r="L21" s="177">
        <f>'（様式５）事業者別予算積算書-事業者番号９'!$W$24</f>
        <v>0</v>
      </c>
      <c r="M21" s="177">
        <f>'（様式５）事業者別予算積算書-事業者番号１０'!$W$24</f>
        <v>0</v>
      </c>
      <c r="N21" s="177">
        <f>'（様式５）事業者別予算積算書-事業者番号１１'!$W$24</f>
        <v>0</v>
      </c>
      <c r="O21" s="177">
        <f>'（様式５）事業者別予算積算書-事業者番号１２'!$W$24</f>
        <v>0</v>
      </c>
      <c r="P21" s="177">
        <f>'（様式５）事業者別予算積算書-事業者番号１３'!$W$24</f>
        <v>0</v>
      </c>
      <c r="Q21" s="177">
        <f>'（様式５）事業者別予算積算書-事業者番号１４'!$W$24</f>
        <v>0</v>
      </c>
      <c r="R21" s="177">
        <f>'（様式５）事業者別予算積算書-事業者番号１５'!$W$24</f>
        <v>0</v>
      </c>
      <c r="S21" s="177">
        <f>'（様式５）事業者別予算積算書-事業者番号１６'!$W$24</f>
        <v>0</v>
      </c>
      <c r="T21" s="177">
        <f>'（様式５）事業者別予算積算書-事業者番号１７'!$W$24</f>
        <v>0</v>
      </c>
      <c r="U21" s="177">
        <f>'（様式５）事業者別予算積算書-事業者番号１８'!$W$24</f>
        <v>0</v>
      </c>
      <c r="V21" s="177">
        <f>'（様式５）事業者別予算積算書-事業者番号１９'!$W$24</f>
        <v>0</v>
      </c>
      <c r="W21" s="177">
        <f>'（様式５）事業者別予算積算書-事業者番号２０'!$W$24</f>
        <v>0</v>
      </c>
      <c r="X21" s="259">
        <f t="shared" si="9"/>
        <v>0</v>
      </c>
      <c r="Z21" s="57"/>
      <c r="AA21" s="57"/>
      <c r="AB21" s="57"/>
    </row>
    <row r="22" spans="1:28" ht="18" customHeight="1">
      <c r="A22" s="106"/>
      <c r="B22" s="307"/>
      <c r="C22" s="176" t="s">
        <v>115</v>
      </c>
      <c r="D22" s="177">
        <f>'（様式５）事業者別予算積算書-事業者番号１'!$W$25</f>
        <v>0</v>
      </c>
      <c r="E22" s="177">
        <f>'（様式５）事業者別予算積算書-事業者番号２'!$W$25</f>
        <v>0</v>
      </c>
      <c r="F22" s="177">
        <f>'（様式５）事業者別予算積算書-事業者番号３'!$W$25</f>
        <v>0</v>
      </c>
      <c r="G22" s="177">
        <f>'（様式５）事業者別予算積算書-事業者番号４'!$W$25</f>
        <v>0</v>
      </c>
      <c r="H22" s="177">
        <f>'（様式５）事業者別予算積算書-事業者番号５'!$W$25</f>
        <v>0</v>
      </c>
      <c r="I22" s="177">
        <f>'（様式５）事業者別予算積算書-事業者番号６'!$W$25</f>
        <v>0</v>
      </c>
      <c r="J22" s="177">
        <f>'（様式５）事業者別予算積算書-事業者番号７'!$W$25</f>
        <v>0</v>
      </c>
      <c r="K22" s="177">
        <f>'（様式５）事業者別予算積算書-事業者番号８'!$W$25</f>
        <v>0</v>
      </c>
      <c r="L22" s="177">
        <f>'（様式５）事業者別予算積算書-事業者番号９'!$W$25</f>
        <v>0</v>
      </c>
      <c r="M22" s="177">
        <f>'（様式５）事業者別予算積算書-事業者番号１０'!$W$25</f>
        <v>0</v>
      </c>
      <c r="N22" s="177">
        <f>'（様式５）事業者別予算積算書-事業者番号１１'!$W$25</f>
        <v>0</v>
      </c>
      <c r="O22" s="177">
        <f>'（様式５）事業者別予算積算書-事業者番号１２'!$W$25</f>
        <v>0</v>
      </c>
      <c r="P22" s="177">
        <f>'（様式５）事業者別予算積算書-事業者番号１３'!$W$25</f>
        <v>0</v>
      </c>
      <c r="Q22" s="177">
        <f>'（様式５）事業者別予算積算書-事業者番号１４'!$W$25</f>
        <v>0</v>
      </c>
      <c r="R22" s="177">
        <f>'（様式５）事業者別予算積算書-事業者番号１５'!$W$25</f>
        <v>0</v>
      </c>
      <c r="S22" s="177">
        <f>'（様式５）事業者別予算積算書-事業者番号１６'!$W$25</f>
        <v>0</v>
      </c>
      <c r="T22" s="177">
        <f>'（様式５）事業者別予算積算書-事業者番号１７'!$W$25</f>
        <v>0</v>
      </c>
      <c r="U22" s="177">
        <f>'（様式５）事業者別予算積算書-事業者番号１８'!$W$25</f>
        <v>0</v>
      </c>
      <c r="V22" s="177">
        <f>'（様式５）事業者別予算積算書-事業者番号１９'!$W$25</f>
        <v>0</v>
      </c>
      <c r="W22" s="177">
        <f>'（様式５）事業者別予算積算書-事業者番号２０'!$W$25</f>
        <v>0</v>
      </c>
      <c r="X22" s="259">
        <f t="shared" si="9"/>
        <v>0</v>
      </c>
      <c r="Z22" s="57"/>
      <c r="AA22" s="57"/>
      <c r="AB22" s="57"/>
    </row>
    <row r="23" spans="1:28" ht="18" customHeight="1">
      <c r="A23" s="106"/>
      <c r="B23" s="307"/>
      <c r="C23" s="176" t="s">
        <v>117</v>
      </c>
      <c r="D23" s="177">
        <f>'（様式５）事業者別予算積算書-事業者番号１'!$W$26</f>
        <v>0</v>
      </c>
      <c r="E23" s="177">
        <f>'（様式５）事業者別予算積算書-事業者番号２'!$W$26</f>
        <v>0</v>
      </c>
      <c r="F23" s="177">
        <f>'（様式５）事業者別予算積算書-事業者番号３'!$W$26</f>
        <v>0</v>
      </c>
      <c r="G23" s="177">
        <f>'（様式５）事業者別予算積算書-事業者番号４'!$W$26</f>
        <v>0</v>
      </c>
      <c r="H23" s="177">
        <f>'（様式５）事業者別予算積算書-事業者番号５'!$W$26</f>
        <v>0</v>
      </c>
      <c r="I23" s="177">
        <f>'（様式５）事業者別予算積算書-事業者番号６'!$W$26</f>
        <v>0</v>
      </c>
      <c r="J23" s="177">
        <f>'（様式５）事業者別予算積算書-事業者番号７'!$W$26</f>
        <v>0</v>
      </c>
      <c r="K23" s="177">
        <f>'（様式５）事業者別予算積算書-事業者番号８'!$W$26</f>
        <v>0</v>
      </c>
      <c r="L23" s="177">
        <f>'（様式５）事業者別予算積算書-事業者番号９'!$W$26</f>
        <v>0</v>
      </c>
      <c r="M23" s="177">
        <f>'（様式５）事業者別予算積算書-事業者番号１０'!$W$26</f>
        <v>0</v>
      </c>
      <c r="N23" s="177">
        <f>'（様式５）事業者別予算積算書-事業者番号１１'!$W$26</f>
        <v>0</v>
      </c>
      <c r="O23" s="177">
        <f>'（様式５）事業者別予算積算書-事業者番号１２'!$W$26</f>
        <v>0</v>
      </c>
      <c r="P23" s="177">
        <f>'（様式５）事業者別予算積算書-事業者番号１３'!$W$26</f>
        <v>0</v>
      </c>
      <c r="Q23" s="177">
        <f>'（様式５）事業者別予算積算書-事業者番号１４'!$W$26</f>
        <v>0</v>
      </c>
      <c r="R23" s="177">
        <f>'（様式５）事業者別予算積算書-事業者番号１５'!$W$26</f>
        <v>0</v>
      </c>
      <c r="S23" s="177">
        <f>'（様式５）事業者別予算積算書-事業者番号１６'!$W$26</f>
        <v>0</v>
      </c>
      <c r="T23" s="177">
        <f>'（様式５）事業者別予算積算書-事業者番号１７'!$W$26</f>
        <v>0</v>
      </c>
      <c r="U23" s="177">
        <f>'（様式５）事業者別予算積算書-事業者番号１８'!$W$26</f>
        <v>0</v>
      </c>
      <c r="V23" s="177">
        <f>'（様式５）事業者別予算積算書-事業者番号１９'!$W$26</f>
        <v>0</v>
      </c>
      <c r="W23" s="177">
        <f>'（様式５）事業者別予算積算書-事業者番号２０'!$W$26</f>
        <v>0</v>
      </c>
      <c r="X23" s="259">
        <f t="shared" si="9"/>
        <v>0</v>
      </c>
      <c r="Z23" s="57"/>
      <c r="AA23" s="57"/>
      <c r="AB23" s="57"/>
    </row>
    <row r="24" spans="1:28" ht="18" customHeight="1">
      <c r="A24" s="106"/>
      <c r="B24" s="307"/>
      <c r="C24" s="176" t="s">
        <v>119</v>
      </c>
      <c r="D24" s="177">
        <f>'（様式５）事業者別予算積算書-事業者番号１'!$W$27</f>
        <v>0</v>
      </c>
      <c r="E24" s="177">
        <f>'（様式５）事業者別予算積算書-事業者番号２'!$W$27</f>
        <v>0</v>
      </c>
      <c r="F24" s="177">
        <f>'（様式５）事業者別予算積算書-事業者番号３'!$W$27</f>
        <v>0</v>
      </c>
      <c r="G24" s="177">
        <f>'（様式５）事業者別予算積算書-事業者番号４'!$W$27</f>
        <v>0</v>
      </c>
      <c r="H24" s="177">
        <f>'（様式５）事業者別予算積算書-事業者番号５'!$W$27</f>
        <v>0</v>
      </c>
      <c r="I24" s="177">
        <f>'（様式５）事業者別予算積算書-事業者番号６'!$W$27</f>
        <v>0</v>
      </c>
      <c r="J24" s="177">
        <f>'（様式５）事業者別予算積算書-事業者番号７'!$W$27</f>
        <v>0</v>
      </c>
      <c r="K24" s="177">
        <f>'（様式５）事業者別予算積算書-事業者番号８'!$W$27</f>
        <v>0</v>
      </c>
      <c r="L24" s="177">
        <f>'（様式５）事業者別予算積算書-事業者番号９'!$W$27</f>
        <v>0</v>
      </c>
      <c r="M24" s="177">
        <f>'（様式５）事業者別予算積算書-事業者番号１０'!$W$27</f>
        <v>0</v>
      </c>
      <c r="N24" s="177">
        <f>'（様式５）事業者別予算積算書-事業者番号１１'!$W$27</f>
        <v>0</v>
      </c>
      <c r="O24" s="177">
        <f>'（様式５）事業者別予算積算書-事業者番号１２'!$W$27</f>
        <v>0</v>
      </c>
      <c r="P24" s="177">
        <f>'（様式５）事業者別予算積算書-事業者番号１３'!$W$27</f>
        <v>0</v>
      </c>
      <c r="Q24" s="177">
        <f>'（様式５）事業者別予算積算書-事業者番号１４'!$W$27</f>
        <v>0</v>
      </c>
      <c r="R24" s="177">
        <f>'（様式５）事業者別予算積算書-事業者番号１５'!$W$27</f>
        <v>0</v>
      </c>
      <c r="S24" s="177">
        <f>'（様式５）事業者別予算積算書-事業者番号１６'!$W$27</f>
        <v>0</v>
      </c>
      <c r="T24" s="177">
        <f>'（様式５）事業者別予算積算書-事業者番号１７'!$W$27</f>
        <v>0</v>
      </c>
      <c r="U24" s="177">
        <f>'（様式５）事業者別予算積算書-事業者番号１８'!$W$27</f>
        <v>0</v>
      </c>
      <c r="V24" s="177">
        <f>'（様式５）事業者別予算積算書-事業者番号１９'!$W$27</f>
        <v>0</v>
      </c>
      <c r="W24" s="177">
        <f>'（様式５）事業者別予算積算書-事業者番号２０'!$W$27</f>
        <v>0</v>
      </c>
      <c r="X24" s="259">
        <f t="shared" si="9"/>
        <v>0</v>
      </c>
      <c r="Z24" s="57"/>
      <c r="AA24" s="57"/>
      <c r="AB24" s="57"/>
    </row>
    <row r="25" spans="1:28" ht="18" customHeight="1">
      <c r="A25" s="106"/>
      <c r="B25" s="307"/>
      <c r="C25" s="176" t="s">
        <v>121</v>
      </c>
      <c r="D25" s="177">
        <f>'（様式５）事業者別予算積算書-事業者番号１'!$W$28</f>
        <v>0</v>
      </c>
      <c r="E25" s="177">
        <f>'（様式５）事業者別予算積算書-事業者番号２'!$W$28</f>
        <v>0</v>
      </c>
      <c r="F25" s="177">
        <f>'（様式５）事業者別予算積算書-事業者番号３'!$W$28</f>
        <v>0</v>
      </c>
      <c r="G25" s="177">
        <f>'（様式５）事業者別予算積算書-事業者番号４'!$W$28</f>
        <v>0</v>
      </c>
      <c r="H25" s="177">
        <f>'（様式５）事業者別予算積算書-事業者番号５'!$W$28</f>
        <v>0</v>
      </c>
      <c r="I25" s="177">
        <f>'（様式５）事業者別予算積算書-事業者番号６'!$W$28</f>
        <v>0</v>
      </c>
      <c r="J25" s="177">
        <f>'（様式５）事業者別予算積算書-事業者番号７'!$W$28</f>
        <v>0</v>
      </c>
      <c r="K25" s="177">
        <f>'（様式５）事業者別予算積算書-事業者番号８'!$W$28</f>
        <v>0</v>
      </c>
      <c r="L25" s="177">
        <f>'（様式５）事業者別予算積算書-事業者番号９'!$W$28</f>
        <v>0</v>
      </c>
      <c r="M25" s="177">
        <f>'（様式５）事業者別予算積算書-事業者番号１０'!$W$28</f>
        <v>0</v>
      </c>
      <c r="N25" s="177">
        <f>'（様式５）事業者別予算積算書-事業者番号１１'!$W$28</f>
        <v>0</v>
      </c>
      <c r="O25" s="177">
        <f>'（様式５）事業者別予算積算書-事業者番号１２'!$W$28</f>
        <v>0</v>
      </c>
      <c r="P25" s="177">
        <f>'（様式５）事業者別予算積算書-事業者番号１３'!$W$28</f>
        <v>0</v>
      </c>
      <c r="Q25" s="177">
        <f>'（様式５）事業者別予算積算書-事業者番号１４'!$W$28</f>
        <v>0</v>
      </c>
      <c r="R25" s="177">
        <f>'（様式５）事業者別予算積算書-事業者番号１５'!$W$28</f>
        <v>0</v>
      </c>
      <c r="S25" s="177">
        <f>'（様式５）事業者別予算積算書-事業者番号１６'!$W$28</f>
        <v>0</v>
      </c>
      <c r="T25" s="177">
        <f>'（様式５）事業者別予算積算書-事業者番号１７'!$W$28</f>
        <v>0</v>
      </c>
      <c r="U25" s="177">
        <f>'（様式５）事業者別予算積算書-事業者番号１８'!$W$28</f>
        <v>0</v>
      </c>
      <c r="V25" s="177">
        <f>'（様式５）事業者別予算積算書-事業者番号１９'!$W$28</f>
        <v>0</v>
      </c>
      <c r="W25" s="177">
        <f>'（様式５）事業者別予算積算書-事業者番号２０'!$W$28</f>
        <v>0</v>
      </c>
      <c r="X25" s="259">
        <f t="shared" si="9"/>
        <v>0</v>
      </c>
      <c r="Z25" s="57"/>
      <c r="AA25" s="57"/>
      <c r="AB25" s="57"/>
    </row>
    <row r="26" spans="1:28" ht="18" customHeight="1">
      <c r="A26" s="106"/>
      <c r="B26" s="307"/>
      <c r="C26" s="176" t="s">
        <v>123</v>
      </c>
      <c r="D26" s="177">
        <f>'（様式５）事業者別予算積算書-事業者番号１'!$W$29</f>
        <v>0</v>
      </c>
      <c r="E26" s="177">
        <f>'（様式５）事業者別予算積算書-事業者番号２'!$W$29</f>
        <v>0</v>
      </c>
      <c r="F26" s="177">
        <f>'（様式５）事業者別予算積算書-事業者番号３'!$W$29</f>
        <v>0</v>
      </c>
      <c r="G26" s="177">
        <f>'（様式５）事業者別予算積算書-事業者番号４'!$W$29</f>
        <v>0</v>
      </c>
      <c r="H26" s="177">
        <f>'（様式５）事業者別予算積算書-事業者番号５'!$W$29</f>
        <v>0</v>
      </c>
      <c r="I26" s="177">
        <f>'（様式５）事業者別予算積算書-事業者番号６'!$W$29</f>
        <v>0</v>
      </c>
      <c r="J26" s="177">
        <f>'（様式５）事業者別予算積算書-事業者番号７'!$W$29</f>
        <v>0</v>
      </c>
      <c r="K26" s="177">
        <f>'（様式５）事業者別予算積算書-事業者番号８'!$W$29</f>
        <v>0</v>
      </c>
      <c r="L26" s="177">
        <f>'（様式５）事業者別予算積算書-事業者番号９'!$W$29</f>
        <v>0</v>
      </c>
      <c r="M26" s="177">
        <f>'（様式５）事業者別予算積算書-事業者番号１０'!$W$29</f>
        <v>0</v>
      </c>
      <c r="N26" s="177">
        <f>'（様式５）事業者別予算積算書-事業者番号１１'!$W$29</f>
        <v>0</v>
      </c>
      <c r="O26" s="177">
        <f>'（様式５）事業者別予算積算書-事業者番号１２'!$W$29</f>
        <v>0</v>
      </c>
      <c r="P26" s="177">
        <f>'（様式５）事業者別予算積算書-事業者番号１３'!$W$29</f>
        <v>0</v>
      </c>
      <c r="Q26" s="177">
        <f>'（様式５）事業者別予算積算書-事業者番号１４'!$W$29</f>
        <v>0</v>
      </c>
      <c r="R26" s="177">
        <f>'（様式５）事業者別予算積算書-事業者番号１５'!$W$29</f>
        <v>0</v>
      </c>
      <c r="S26" s="177">
        <f>'（様式５）事業者別予算積算書-事業者番号１６'!$W$29</f>
        <v>0</v>
      </c>
      <c r="T26" s="177">
        <f>'（様式５）事業者別予算積算書-事業者番号１７'!$W$29</f>
        <v>0</v>
      </c>
      <c r="U26" s="177">
        <f>'（様式５）事業者別予算積算書-事業者番号１８'!$W$29</f>
        <v>0</v>
      </c>
      <c r="V26" s="177">
        <f>'（様式５）事業者別予算積算書-事業者番号１９'!$W$29</f>
        <v>0</v>
      </c>
      <c r="W26" s="177">
        <f>'（様式５）事業者別予算積算書-事業者番号２０'!$W$29</f>
        <v>0</v>
      </c>
      <c r="X26" s="259">
        <f t="shared" si="9"/>
        <v>0</v>
      </c>
      <c r="Z26" s="57"/>
      <c r="AA26" s="57"/>
      <c r="AB26" s="57"/>
    </row>
    <row r="27" spans="1:28" ht="18" customHeight="1">
      <c r="A27" s="106"/>
      <c r="B27" s="307"/>
      <c r="C27" s="176" t="s">
        <v>125</v>
      </c>
      <c r="D27" s="177">
        <f>'（様式５）事業者別予算積算書-事業者番号１'!$W$30</f>
        <v>0</v>
      </c>
      <c r="E27" s="177">
        <f>'（様式５）事業者別予算積算書-事業者番号２'!$W$30</f>
        <v>0</v>
      </c>
      <c r="F27" s="177">
        <f>'（様式５）事業者別予算積算書-事業者番号３'!$W$30</f>
        <v>0</v>
      </c>
      <c r="G27" s="177">
        <f>'（様式５）事業者別予算積算書-事業者番号４'!$W$30</f>
        <v>0</v>
      </c>
      <c r="H27" s="177">
        <f>'（様式５）事業者別予算積算書-事業者番号５'!$W$30</f>
        <v>0</v>
      </c>
      <c r="I27" s="177">
        <f>'（様式５）事業者別予算積算書-事業者番号６'!$W$30</f>
        <v>0</v>
      </c>
      <c r="J27" s="177">
        <f>'（様式５）事業者別予算積算書-事業者番号７'!$W$30</f>
        <v>0</v>
      </c>
      <c r="K27" s="177">
        <f>'（様式５）事業者別予算積算書-事業者番号８'!$W$30</f>
        <v>0</v>
      </c>
      <c r="L27" s="177">
        <f>'（様式５）事業者別予算積算書-事業者番号９'!$W$30</f>
        <v>0</v>
      </c>
      <c r="M27" s="177">
        <f>'（様式５）事業者別予算積算書-事業者番号１０'!$W$30</f>
        <v>0</v>
      </c>
      <c r="N27" s="177">
        <f>'（様式５）事業者別予算積算書-事業者番号１１'!$W$30</f>
        <v>0</v>
      </c>
      <c r="O27" s="177">
        <f>'（様式５）事業者別予算積算書-事業者番号１２'!$W$30</f>
        <v>0</v>
      </c>
      <c r="P27" s="177">
        <f>'（様式５）事業者別予算積算書-事業者番号１３'!$W$30</f>
        <v>0</v>
      </c>
      <c r="Q27" s="177">
        <f>'（様式５）事業者別予算積算書-事業者番号１４'!$W$30</f>
        <v>0</v>
      </c>
      <c r="R27" s="177">
        <f>'（様式５）事業者別予算積算書-事業者番号１５'!$W$30</f>
        <v>0</v>
      </c>
      <c r="S27" s="177">
        <f>'（様式５）事業者別予算積算書-事業者番号１６'!$W$30</f>
        <v>0</v>
      </c>
      <c r="T27" s="177">
        <f>'（様式５）事業者別予算積算書-事業者番号１７'!$W$30</f>
        <v>0</v>
      </c>
      <c r="U27" s="177">
        <f>'（様式５）事業者別予算積算書-事業者番号１８'!$W$30</f>
        <v>0</v>
      </c>
      <c r="V27" s="177">
        <f>'（様式５）事業者別予算積算書-事業者番号１９'!$W$30</f>
        <v>0</v>
      </c>
      <c r="W27" s="177">
        <f>'（様式５）事業者別予算積算書-事業者番号２０'!$W$30</f>
        <v>0</v>
      </c>
      <c r="X27" s="259">
        <f t="shared" si="9"/>
        <v>0</v>
      </c>
      <c r="Z27" s="57"/>
      <c r="AA27" s="57"/>
      <c r="AB27" s="57"/>
    </row>
    <row r="28" spans="1:28" ht="18" customHeight="1">
      <c r="A28" s="106"/>
      <c r="B28" s="307"/>
      <c r="C28" s="176" t="s">
        <v>127</v>
      </c>
      <c r="D28" s="177">
        <f>'（様式５）事業者別予算積算書-事業者番号１'!$W$31</f>
        <v>0</v>
      </c>
      <c r="E28" s="177">
        <f>'（様式５）事業者別予算積算書-事業者番号２'!$W$31</f>
        <v>0</v>
      </c>
      <c r="F28" s="177">
        <f>'（様式５）事業者別予算積算書-事業者番号３'!$W$31</f>
        <v>0</v>
      </c>
      <c r="G28" s="177">
        <f>'（様式５）事業者別予算積算書-事業者番号４'!$W$31</f>
        <v>0</v>
      </c>
      <c r="H28" s="177">
        <f>'（様式５）事業者別予算積算書-事業者番号５'!$W$31</f>
        <v>0</v>
      </c>
      <c r="I28" s="177">
        <f>'（様式５）事業者別予算積算書-事業者番号６'!$W$31</f>
        <v>0</v>
      </c>
      <c r="J28" s="177">
        <f>'（様式５）事業者別予算積算書-事業者番号７'!$W$31</f>
        <v>0</v>
      </c>
      <c r="K28" s="177">
        <f>'（様式５）事業者別予算積算書-事業者番号８'!$W$31</f>
        <v>0</v>
      </c>
      <c r="L28" s="177">
        <f>'（様式５）事業者別予算積算書-事業者番号９'!$W$31</f>
        <v>0</v>
      </c>
      <c r="M28" s="177">
        <f>'（様式５）事業者別予算積算書-事業者番号１０'!$W$31</f>
        <v>0</v>
      </c>
      <c r="N28" s="177">
        <f>'（様式５）事業者別予算積算書-事業者番号１１'!$W$31</f>
        <v>0</v>
      </c>
      <c r="O28" s="177">
        <f>'（様式５）事業者別予算積算書-事業者番号１２'!$W$31</f>
        <v>0</v>
      </c>
      <c r="P28" s="177">
        <f>'（様式５）事業者別予算積算書-事業者番号１３'!$W$31</f>
        <v>0</v>
      </c>
      <c r="Q28" s="177">
        <f>'（様式５）事業者別予算積算書-事業者番号１４'!$W$31</f>
        <v>0</v>
      </c>
      <c r="R28" s="177">
        <f>'（様式５）事業者別予算積算書-事業者番号１５'!$W$31</f>
        <v>0</v>
      </c>
      <c r="S28" s="177">
        <f>'（様式５）事業者別予算積算書-事業者番号１６'!$W$31</f>
        <v>0</v>
      </c>
      <c r="T28" s="177">
        <f>'（様式５）事業者別予算積算書-事業者番号１７'!$W$31</f>
        <v>0</v>
      </c>
      <c r="U28" s="177">
        <f>'（様式５）事業者別予算積算書-事業者番号１８'!$W$31</f>
        <v>0</v>
      </c>
      <c r="V28" s="177">
        <f>'（様式５）事業者別予算積算書-事業者番号１９'!$W$31</f>
        <v>0</v>
      </c>
      <c r="W28" s="177">
        <f>'（様式５）事業者別予算積算書-事業者番号２０'!$W$31</f>
        <v>0</v>
      </c>
      <c r="X28" s="259">
        <f t="shared" si="9"/>
        <v>0</v>
      </c>
      <c r="Z28" s="57"/>
      <c r="AA28" s="57"/>
      <c r="AB28" s="57"/>
    </row>
    <row r="29" spans="1:28" ht="18" customHeight="1">
      <c r="A29" s="106"/>
      <c r="B29" s="307"/>
      <c r="C29" s="176" t="s">
        <v>129</v>
      </c>
      <c r="D29" s="177">
        <f>'（様式５）事業者別予算積算書-事業者番号１'!$W$32</f>
        <v>0</v>
      </c>
      <c r="E29" s="177">
        <f>'（様式５）事業者別予算積算書-事業者番号２'!$W$32</f>
        <v>0</v>
      </c>
      <c r="F29" s="177">
        <f>'（様式５）事業者別予算積算書-事業者番号３'!$W$32</f>
        <v>0</v>
      </c>
      <c r="G29" s="177">
        <f>'（様式５）事業者別予算積算書-事業者番号４'!$W$32</f>
        <v>0</v>
      </c>
      <c r="H29" s="177">
        <f>'（様式５）事業者別予算積算書-事業者番号５'!$W$32</f>
        <v>0</v>
      </c>
      <c r="I29" s="177">
        <f>'（様式５）事業者別予算積算書-事業者番号６'!$W$32</f>
        <v>0</v>
      </c>
      <c r="J29" s="177">
        <f>'（様式５）事業者別予算積算書-事業者番号７'!$W$32</f>
        <v>0</v>
      </c>
      <c r="K29" s="177">
        <f>'（様式５）事業者別予算積算書-事業者番号８'!$W$32</f>
        <v>0</v>
      </c>
      <c r="L29" s="177">
        <f>'（様式５）事業者別予算積算書-事業者番号９'!$W$32</f>
        <v>0</v>
      </c>
      <c r="M29" s="177">
        <f>'（様式５）事業者別予算積算書-事業者番号１０'!$W$32</f>
        <v>0</v>
      </c>
      <c r="N29" s="177">
        <f>'（様式５）事業者別予算積算書-事業者番号１１'!$W$32</f>
        <v>0</v>
      </c>
      <c r="O29" s="177">
        <f>'（様式５）事業者別予算積算書-事業者番号１２'!$W$32</f>
        <v>0</v>
      </c>
      <c r="P29" s="177">
        <f>'（様式５）事業者別予算積算書-事業者番号１３'!$W$32</f>
        <v>0</v>
      </c>
      <c r="Q29" s="177">
        <f>'（様式５）事業者別予算積算書-事業者番号１４'!$W$32</f>
        <v>0</v>
      </c>
      <c r="R29" s="177">
        <f>'（様式５）事業者別予算積算書-事業者番号１５'!$W$32</f>
        <v>0</v>
      </c>
      <c r="S29" s="177">
        <f>'（様式５）事業者別予算積算書-事業者番号１６'!$W$32</f>
        <v>0</v>
      </c>
      <c r="T29" s="177">
        <f>'（様式５）事業者別予算積算書-事業者番号１７'!$W$32</f>
        <v>0</v>
      </c>
      <c r="U29" s="177">
        <f>'（様式５）事業者別予算積算書-事業者番号１８'!$W$32</f>
        <v>0</v>
      </c>
      <c r="V29" s="177">
        <f>'（様式５）事業者別予算積算書-事業者番号１９'!$W$32</f>
        <v>0</v>
      </c>
      <c r="W29" s="177">
        <f>'（様式５）事業者別予算積算書-事業者番号２０'!$W$32</f>
        <v>0</v>
      </c>
      <c r="X29" s="259">
        <f t="shared" si="9"/>
        <v>0</v>
      </c>
      <c r="Z29" s="57"/>
      <c r="AA29" s="57"/>
      <c r="AB29" s="57"/>
    </row>
    <row r="30" spans="1:28" ht="18" customHeight="1">
      <c r="A30" s="106"/>
      <c r="B30" s="307"/>
      <c r="C30" s="176" t="s">
        <v>131</v>
      </c>
      <c r="D30" s="177">
        <f>'（様式５）事業者別予算積算書-事業者番号１'!$W$33</f>
        <v>0</v>
      </c>
      <c r="E30" s="177">
        <f>'（様式５）事業者別予算積算書-事業者番号２'!$W$33</f>
        <v>0</v>
      </c>
      <c r="F30" s="177">
        <f>'（様式５）事業者別予算積算書-事業者番号３'!$W$33</f>
        <v>0</v>
      </c>
      <c r="G30" s="177">
        <f>'（様式５）事業者別予算積算書-事業者番号４'!$W$33</f>
        <v>0</v>
      </c>
      <c r="H30" s="177">
        <f>'（様式５）事業者別予算積算書-事業者番号５'!$W$33</f>
        <v>0</v>
      </c>
      <c r="I30" s="177">
        <f>'（様式５）事業者別予算積算書-事業者番号６'!$W$33</f>
        <v>0</v>
      </c>
      <c r="J30" s="177">
        <f>'（様式５）事業者別予算積算書-事業者番号７'!$W$33</f>
        <v>0</v>
      </c>
      <c r="K30" s="177">
        <f>'（様式５）事業者別予算積算書-事業者番号８'!$W$33</f>
        <v>0</v>
      </c>
      <c r="L30" s="177">
        <f>'（様式５）事業者別予算積算書-事業者番号９'!$W$33</f>
        <v>0</v>
      </c>
      <c r="M30" s="177">
        <f>'（様式５）事業者別予算積算書-事業者番号１０'!$W$33</f>
        <v>0</v>
      </c>
      <c r="N30" s="177">
        <f>'（様式５）事業者別予算積算書-事業者番号１１'!$W$33</f>
        <v>0</v>
      </c>
      <c r="O30" s="177">
        <f>'（様式５）事業者別予算積算書-事業者番号１２'!$W$33</f>
        <v>0</v>
      </c>
      <c r="P30" s="177">
        <f>'（様式５）事業者別予算積算書-事業者番号１３'!$W$33</f>
        <v>0</v>
      </c>
      <c r="Q30" s="177">
        <f>'（様式５）事業者別予算積算書-事業者番号１４'!$W$33</f>
        <v>0</v>
      </c>
      <c r="R30" s="177">
        <f>'（様式５）事業者別予算積算書-事業者番号１５'!$W$33</f>
        <v>0</v>
      </c>
      <c r="S30" s="177">
        <f>'（様式５）事業者別予算積算書-事業者番号１６'!$W$33</f>
        <v>0</v>
      </c>
      <c r="T30" s="177">
        <f>'（様式５）事業者別予算積算書-事業者番号１７'!$W$33</f>
        <v>0</v>
      </c>
      <c r="U30" s="177">
        <f>'（様式５）事業者別予算積算書-事業者番号１８'!$W$33</f>
        <v>0</v>
      </c>
      <c r="V30" s="177">
        <f>'（様式５）事業者別予算積算書-事業者番号１９'!$W$33</f>
        <v>0</v>
      </c>
      <c r="W30" s="177">
        <f>'（様式５）事業者別予算積算書-事業者番号２０'!$W$33</f>
        <v>0</v>
      </c>
      <c r="X30" s="259">
        <f t="shared" si="9"/>
        <v>0</v>
      </c>
      <c r="Z30" s="57"/>
      <c r="AA30" s="57"/>
      <c r="AB30" s="57"/>
    </row>
    <row r="31" spans="1:28" ht="18" customHeight="1">
      <c r="A31" s="106"/>
      <c r="B31" s="307"/>
      <c r="C31" s="184" t="s">
        <v>170</v>
      </c>
      <c r="D31" s="177">
        <f>'（様式５）事業者別予算積算書-事業者番号１'!$W$34</f>
        <v>0</v>
      </c>
      <c r="E31" s="177">
        <f>'（様式５）事業者別予算積算書-事業者番号２'!$W$34</f>
        <v>0</v>
      </c>
      <c r="F31" s="177">
        <f>'（様式５）事業者別予算積算書-事業者番号３'!$W$34</f>
        <v>0</v>
      </c>
      <c r="G31" s="177">
        <f>'（様式５）事業者別予算積算書-事業者番号４'!$W$34</f>
        <v>0</v>
      </c>
      <c r="H31" s="177">
        <f>'（様式５）事業者別予算積算書-事業者番号５'!$W$34</f>
        <v>0</v>
      </c>
      <c r="I31" s="177">
        <f>'（様式５）事業者別予算積算書-事業者番号６'!$W$34</f>
        <v>0</v>
      </c>
      <c r="J31" s="177">
        <f>'（様式５）事業者別予算積算書-事業者番号７'!$W$34</f>
        <v>0</v>
      </c>
      <c r="K31" s="177">
        <f>'（様式５）事業者別予算積算書-事業者番号８'!$W$34</f>
        <v>0</v>
      </c>
      <c r="L31" s="177">
        <f>'（様式５）事業者別予算積算書-事業者番号９'!$W$34</f>
        <v>0</v>
      </c>
      <c r="M31" s="177">
        <f>'（様式５）事業者別予算積算書-事業者番号１０'!$W$34</f>
        <v>0</v>
      </c>
      <c r="N31" s="177">
        <f>'（様式５）事業者別予算積算書-事業者番号１１'!$W$34</f>
        <v>0</v>
      </c>
      <c r="O31" s="177">
        <f>'（様式５）事業者別予算積算書-事業者番号１２'!$W$34</f>
        <v>0</v>
      </c>
      <c r="P31" s="177">
        <f>'（様式５）事業者別予算積算書-事業者番号１３'!$W$34</f>
        <v>0</v>
      </c>
      <c r="Q31" s="177">
        <f>'（様式５）事業者別予算積算書-事業者番号１４'!$W$34</f>
        <v>0</v>
      </c>
      <c r="R31" s="177">
        <f>'（様式５）事業者別予算積算書-事業者番号１５'!$W$34</f>
        <v>0</v>
      </c>
      <c r="S31" s="177">
        <f>'（様式５）事業者別予算積算書-事業者番号１６'!$W$34</f>
        <v>0</v>
      </c>
      <c r="T31" s="177">
        <f>'（様式５）事業者別予算積算書-事業者番号１７'!$W$34</f>
        <v>0</v>
      </c>
      <c r="U31" s="177">
        <f>'（様式５）事業者別予算積算書-事業者番号１８'!$W$34</f>
        <v>0</v>
      </c>
      <c r="V31" s="177">
        <f>'（様式５）事業者別予算積算書-事業者番号１９'!$W$34</f>
        <v>0</v>
      </c>
      <c r="W31" s="177">
        <f>'（様式５）事業者別予算積算書-事業者番号２０'!$W$34</f>
        <v>0</v>
      </c>
      <c r="X31" s="262">
        <f>SUM(D31:W31)</f>
        <v>0</v>
      </c>
      <c r="Z31" s="57"/>
      <c r="AA31" s="57"/>
      <c r="AB31" s="57"/>
    </row>
    <row r="32" spans="1:28" ht="18" customHeight="1">
      <c r="A32" s="106"/>
      <c r="B32" s="307"/>
      <c r="C32" s="170" t="s">
        <v>139</v>
      </c>
      <c r="D32" s="60">
        <f>SUM(D19:D31)</f>
        <v>0</v>
      </c>
      <c r="E32" s="60">
        <f t="shared" ref="E32:V32" si="10">SUM(E19:E31)</f>
        <v>0</v>
      </c>
      <c r="F32" s="60">
        <f>SUM(F19:F31)</f>
        <v>0</v>
      </c>
      <c r="G32" s="60">
        <f t="shared" si="10"/>
        <v>0</v>
      </c>
      <c r="H32" s="60">
        <f t="shared" si="10"/>
        <v>0</v>
      </c>
      <c r="I32" s="60">
        <f t="shared" si="10"/>
        <v>0</v>
      </c>
      <c r="J32" s="60">
        <f t="shared" si="10"/>
        <v>0</v>
      </c>
      <c r="K32" s="60">
        <f t="shared" si="10"/>
        <v>0</v>
      </c>
      <c r="L32" s="60">
        <f t="shared" si="10"/>
        <v>0</v>
      </c>
      <c r="M32" s="60">
        <f t="shared" si="10"/>
        <v>0</v>
      </c>
      <c r="N32" s="60">
        <f t="shared" si="10"/>
        <v>0</v>
      </c>
      <c r="O32" s="60">
        <f t="shared" si="10"/>
        <v>0</v>
      </c>
      <c r="P32" s="60">
        <f t="shared" si="10"/>
        <v>0</v>
      </c>
      <c r="Q32" s="60">
        <f t="shared" si="10"/>
        <v>0</v>
      </c>
      <c r="R32" s="60">
        <f t="shared" si="10"/>
        <v>0</v>
      </c>
      <c r="S32" s="60">
        <f t="shared" si="10"/>
        <v>0</v>
      </c>
      <c r="T32" s="60">
        <f t="shared" si="10"/>
        <v>0</v>
      </c>
      <c r="U32" s="60">
        <f t="shared" si="10"/>
        <v>0</v>
      </c>
      <c r="V32" s="60">
        <f t="shared" si="10"/>
        <v>0</v>
      </c>
      <c r="W32" s="60">
        <f>SUM(W19:W31)</f>
        <v>0</v>
      </c>
      <c r="X32" s="260">
        <f>SUM(D32:W32)</f>
        <v>0</v>
      </c>
      <c r="Z32" s="57"/>
      <c r="AA32" s="57"/>
      <c r="AB32" s="57"/>
    </row>
    <row r="33" spans="1:28" ht="18" hidden="1" customHeight="1">
      <c r="A33" s="106"/>
      <c r="B33" s="307"/>
      <c r="C33" s="78"/>
      <c r="D33" s="79"/>
      <c r="E33" s="79"/>
      <c r="F33" s="79"/>
      <c r="G33" s="79"/>
      <c r="H33" s="79"/>
      <c r="I33" s="79"/>
      <c r="J33" s="79"/>
      <c r="K33" s="79"/>
      <c r="L33" s="79"/>
      <c r="M33" s="79"/>
      <c r="N33" s="79"/>
      <c r="O33" s="79"/>
      <c r="P33" s="79"/>
      <c r="Q33" s="79"/>
      <c r="R33" s="79"/>
      <c r="S33" s="79"/>
      <c r="T33" s="79"/>
      <c r="U33" s="79"/>
      <c r="V33" s="79"/>
      <c r="W33" s="79"/>
      <c r="X33" s="260">
        <f t="shared" si="9"/>
        <v>0</v>
      </c>
      <c r="Z33" s="57"/>
      <c r="AA33" s="57"/>
      <c r="AB33" s="57"/>
    </row>
    <row r="34" spans="1:28" ht="18" customHeight="1">
      <c r="A34" s="106"/>
      <c r="B34" s="307"/>
      <c r="C34" s="185" t="s">
        <v>145</v>
      </c>
      <c r="D34" s="61">
        <v>0</v>
      </c>
      <c r="E34" s="61">
        <v>0</v>
      </c>
      <c r="F34" s="61">
        <v>0</v>
      </c>
      <c r="G34" s="61"/>
      <c r="H34" s="61"/>
      <c r="I34" s="61"/>
      <c r="J34" s="61"/>
      <c r="K34" s="61"/>
      <c r="L34" s="61"/>
      <c r="M34" s="61"/>
      <c r="N34" s="61"/>
      <c r="O34" s="61"/>
      <c r="P34" s="61"/>
      <c r="Q34" s="61"/>
      <c r="R34" s="61"/>
      <c r="S34" s="61"/>
      <c r="T34" s="61"/>
      <c r="U34" s="61"/>
      <c r="V34" s="61"/>
      <c r="W34" s="61"/>
      <c r="X34" s="260">
        <f t="shared" si="9"/>
        <v>0</v>
      </c>
      <c r="Z34" s="57"/>
      <c r="AA34" s="57"/>
      <c r="AB34" s="57"/>
    </row>
    <row r="35" spans="1:28" ht="18" customHeight="1">
      <c r="A35" s="106"/>
      <c r="B35" s="308"/>
      <c r="C35" s="192" t="s">
        <v>146</v>
      </c>
      <c r="D35" s="62">
        <f>D32-D34</f>
        <v>0</v>
      </c>
      <c r="E35" s="62">
        <f>E32-E34</f>
        <v>0</v>
      </c>
      <c r="F35" s="62">
        <f>F32-F34</f>
        <v>0</v>
      </c>
      <c r="G35" s="62">
        <f t="shared" ref="G35:W35" si="11">G32-G34</f>
        <v>0</v>
      </c>
      <c r="H35" s="62">
        <f t="shared" si="11"/>
        <v>0</v>
      </c>
      <c r="I35" s="62">
        <f t="shared" si="11"/>
        <v>0</v>
      </c>
      <c r="J35" s="62">
        <f t="shared" si="11"/>
        <v>0</v>
      </c>
      <c r="K35" s="62">
        <f t="shared" si="11"/>
        <v>0</v>
      </c>
      <c r="L35" s="62">
        <f t="shared" si="11"/>
        <v>0</v>
      </c>
      <c r="M35" s="62">
        <f t="shared" si="11"/>
        <v>0</v>
      </c>
      <c r="N35" s="62">
        <f t="shared" si="11"/>
        <v>0</v>
      </c>
      <c r="O35" s="62">
        <f t="shared" si="11"/>
        <v>0</v>
      </c>
      <c r="P35" s="62">
        <f t="shared" si="11"/>
        <v>0</v>
      </c>
      <c r="Q35" s="62">
        <f t="shared" si="11"/>
        <v>0</v>
      </c>
      <c r="R35" s="62">
        <f t="shared" si="11"/>
        <v>0</v>
      </c>
      <c r="S35" s="62">
        <f t="shared" si="11"/>
        <v>0</v>
      </c>
      <c r="T35" s="62">
        <f t="shared" si="11"/>
        <v>0</v>
      </c>
      <c r="U35" s="62">
        <f t="shared" si="11"/>
        <v>0</v>
      </c>
      <c r="V35" s="62">
        <f t="shared" si="11"/>
        <v>0</v>
      </c>
      <c r="W35" s="62">
        <f t="shared" si="11"/>
        <v>0</v>
      </c>
      <c r="X35" s="261">
        <f t="shared" si="9"/>
        <v>0</v>
      </c>
      <c r="Z35" s="57"/>
      <c r="AA35" s="57"/>
      <c r="AB35" s="57"/>
    </row>
    <row r="36" spans="1:28" ht="18" customHeight="1">
      <c r="A36" s="106"/>
      <c r="B36" s="304" t="s">
        <v>43</v>
      </c>
      <c r="C36" s="174" t="s">
        <v>77</v>
      </c>
      <c r="D36" s="175">
        <f>'（様式５）事業者別予算積算書-事業者番号１'!$W$36</f>
        <v>0</v>
      </c>
      <c r="E36" s="175">
        <f>'（様式５）事業者別予算積算書-事業者番号２'!$W$36</f>
        <v>0</v>
      </c>
      <c r="F36" s="175">
        <f>'（様式５）事業者別予算積算書-事業者番号３'!$W$36</f>
        <v>0</v>
      </c>
      <c r="G36" s="175">
        <f>'（様式５）事業者別予算積算書-事業者番号４'!$W$36</f>
        <v>0</v>
      </c>
      <c r="H36" s="175">
        <f>'（様式５）事業者別予算積算書-事業者番号５'!$W$36</f>
        <v>0</v>
      </c>
      <c r="I36" s="175">
        <f>'（様式５）事業者別予算積算書-事業者番号６'!$W$36</f>
        <v>0</v>
      </c>
      <c r="J36" s="175">
        <f>'（様式５）事業者別予算積算書-事業者番号７'!$W$36</f>
        <v>0</v>
      </c>
      <c r="K36" s="175">
        <f>'（様式５）事業者別予算積算書-事業者番号８'!$W$36</f>
        <v>0</v>
      </c>
      <c r="L36" s="175">
        <f>'（様式５）事業者別予算積算書-事業者番号９'!$W$36</f>
        <v>0</v>
      </c>
      <c r="M36" s="175">
        <f>'（様式５）事業者別予算積算書-事業者番号１０'!$W$36</f>
        <v>0</v>
      </c>
      <c r="N36" s="175">
        <f>'（様式５）事業者別予算積算書-事業者番号１１'!$W$36</f>
        <v>0</v>
      </c>
      <c r="O36" s="175">
        <f>'（様式５）事業者別予算積算書-事業者番号１２'!$W$36</f>
        <v>0</v>
      </c>
      <c r="P36" s="175">
        <f>'（様式５）事業者別予算積算書-事業者番号１３'!$W$36</f>
        <v>0</v>
      </c>
      <c r="Q36" s="175">
        <f>'（様式５）事業者別予算積算書-事業者番号１４'!$W$36</f>
        <v>0</v>
      </c>
      <c r="R36" s="175">
        <f>'（様式５）事業者別予算積算書-事業者番号１５'!$W$36</f>
        <v>0</v>
      </c>
      <c r="S36" s="175">
        <f>'（様式５）事業者別予算積算書-事業者番号１６'!$W$36</f>
        <v>0</v>
      </c>
      <c r="T36" s="175">
        <f>'（様式５）事業者別予算積算書-事業者番号１７'!$W$36</f>
        <v>0</v>
      </c>
      <c r="U36" s="175">
        <f>'（様式５）事業者別予算積算書-事業者番号１８'!$W$36</f>
        <v>0</v>
      </c>
      <c r="V36" s="175">
        <f>'（様式５）事業者別予算積算書-事業者番号１９'!$W$36</f>
        <v>0</v>
      </c>
      <c r="W36" s="175">
        <f>'（様式５）事業者別予算積算書-事業者番号２０'!$W$36</f>
        <v>0</v>
      </c>
      <c r="X36" s="258">
        <f t="shared" si="9"/>
        <v>0</v>
      </c>
      <c r="Z36" s="57"/>
      <c r="AA36" s="57"/>
      <c r="AB36" s="57"/>
    </row>
    <row r="37" spans="1:28" ht="18" customHeight="1">
      <c r="A37" s="106"/>
      <c r="B37" s="305"/>
      <c r="C37" s="176" t="s">
        <v>78</v>
      </c>
      <c r="D37" s="177">
        <f>'（様式５）事業者別予算積算書-事業者番号１'!$W$37</f>
        <v>0</v>
      </c>
      <c r="E37" s="177">
        <f>'（様式５）事業者別予算積算書-事業者番号２'!$W$37</f>
        <v>0</v>
      </c>
      <c r="F37" s="177">
        <f>'（様式５）事業者別予算積算書-事業者番号３'!$W$37</f>
        <v>0</v>
      </c>
      <c r="G37" s="177">
        <f>'（様式５）事業者別予算積算書-事業者番号４'!$W$37</f>
        <v>0</v>
      </c>
      <c r="H37" s="177">
        <f>'（様式５）事業者別予算積算書-事業者番号５'!$W$37</f>
        <v>0</v>
      </c>
      <c r="I37" s="177">
        <f>'（様式５）事業者別予算積算書-事業者番号６'!$W$37</f>
        <v>0</v>
      </c>
      <c r="J37" s="177">
        <f>'（様式５）事業者別予算積算書-事業者番号７'!$W$37</f>
        <v>0</v>
      </c>
      <c r="K37" s="177">
        <f>'（様式５）事業者別予算積算書-事業者番号８'!$W$37</f>
        <v>0</v>
      </c>
      <c r="L37" s="177">
        <f>'（様式５）事業者別予算積算書-事業者番号９'!$W$37</f>
        <v>0</v>
      </c>
      <c r="M37" s="177">
        <f>'（様式５）事業者別予算積算書-事業者番号１０'!$W$37</f>
        <v>0</v>
      </c>
      <c r="N37" s="177">
        <f>'（様式５）事業者別予算積算書-事業者番号１１'!$W$37</f>
        <v>0</v>
      </c>
      <c r="O37" s="177">
        <f>'（様式５）事業者別予算積算書-事業者番号１２'!$W$37</f>
        <v>0</v>
      </c>
      <c r="P37" s="177">
        <f>'（様式５）事業者別予算積算書-事業者番号１３'!$W$37</f>
        <v>0</v>
      </c>
      <c r="Q37" s="177">
        <f>'（様式５）事業者別予算積算書-事業者番号１４'!$W$37</f>
        <v>0</v>
      </c>
      <c r="R37" s="177">
        <f>'（様式５）事業者別予算積算書-事業者番号１５'!$W$37</f>
        <v>0</v>
      </c>
      <c r="S37" s="177">
        <f>'（様式５）事業者別予算積算書-事業者番号１６'!$W$37</f>
        <v>0</v>
      </c>
      <c r="T37" s="177">
        <f>'（様式５）事業者別予算積算書-事業者番号１７'!$W$37</f>
        <v>0</v>
      </c>
      <c r="U37" s="177">
        <f>'（様式５）事業者別予算積算書-事業者番号１８'!$W$37</f>
        <v>0</v>
      </c>
      <c r="V37" s="177">
        <f>'（様式５）事業者別予算積算書-事業者番号１９'!$W$37</f>
        <v>0</v>
      </c>
      <c r="W37" s="177">
        <f>'（様式５）事業者別予算積算書-事業者番号２０'!$W$37</f>
        <v>0</v>
      </c>
      <c r="X37" s="259">
        <f t="shared" si="9"/>
        <v>0</v>
      </c>
      <c r="Z37" s="57"/>
      <c r="AA37" s="57"/>
      <c r="AB37" s="57"/>
    </row>
    <row r="38" spans="1:28" ht="18" customHeight="1">
      <c r="A38" s="106"/>
      <c r="B38" s="305"/>
      <c r="C38" s="176" t="s">
        <v>79</v>
      </c>
      <c r="D38" s="177">
        <f>'（様式５）事業者別予算積算書-事業者番号１'!$W$38</f>
        <v>0</v>
      </c>
      <c r="E38" s="177">
        <f>'（様式５）事業者別予算積算書-事業者番号２'!$W$38</f>
        <v>0</v>
      </c>
      <c r="F38" s="177">
        <f>'（様式５）事業者別予算積算書-事業者番号３'!$W$38</f>
        <v>0</v>
      </c>
      <c r="G38" s="177">
        <f>'（様式５）事業者別予算積算書-事業者番号４'!$W$38</f>
        <v>0</v>
      </c>
      <c r="H38" s="177">
        <f>'（様式５）事業者別予算積算書-事業者番号５'!$W$38</f>
        <v>0</v>
      </c>
      <c r="I38" s="177">
        <f>'（様式５）事業者別予算積算書-事業者番号６'!$W$38</f>
        <v>0</v>
      </c>
      <c r="J38" s="177">
        <f>'（様式５）事業者別予算積算書-事業者番号７'!$W$38</f>
        <v>0</v>
      </c>
      <c r="K38" s="177">
        <f>'（様式５）事業者別予算積算書-事業者番号８'!$W$38</f>
        <v>0</v>
      </c>
      <c r="L38" s="177">
        <f>'（様式５）事業者別予算積算書-事業者番号９'!$W$38</f>
        <v>0</v>
      </c>
      <c r="M38" s="177">
        <f>'（様式５）事業者別予算積算書-事業者番号１０'!$W$38</f>
        <v>0</v>
      </c>
      <c r="N38" s="177">
        <f>'（様式５）事業者別予算積算書-事業者番号１１'!$W$38</f>
        <v>0</v>
      </c>
      <c r="O38" s="177">
        <f>'（様式５）事業者別予算積算書-事業者番号１２'!$W$38</f>
        <v>0</v>
      </c>
      <c r="P38" s="177">
        <f>'（様式５）事業者別予算積算書-事業者番号１３'!$W$38</f>
        <v>0</v>
      </c>
      <c r="Q38" s="177">
        <f>'（様式５）事業者別予算積算書-事業者番号１４'!$W$38</f>
        <v>0</v>
      </c>
      <c r="R38" s="177">
        <f>'（様式５）事業者別予算積算書-事業者番号１５'!$W$38</f>
        <v>0</v>
      </c>
      <c r="S38" s="177">
        <f>'（様式５）事業者別予算積算書-事業者番号１６'!$W$38</f>
        <v>0</v>
      </c>
      <c r="T38" s="177">
        <f>'（様式５）事業者別予算積算書-事業者番号１７'!$W$38</f>
        <v>0</v>
      </c>
      <c r="U38" s="177">
        <f>'（様式５）事業者別予算積算書-事業者番号１８'!$W$38</f>
        <v>0</v>
      </c>
      <c r="V38" s="177">
        <f>'（様式５）事業者別予算積算書-事業者番号１９'!$W$38</f>
        <v>0</v>
      </c>
      <c r="W38" s="177">
        <f>'（様式５）事業者別予算積算書-事業者番号２０'!$W$38</f>
        <v>0</v>
      </c>
      <c r="X38" s="259">
        <f t="shared" si="9"/>
        <v>0</v>
      </c>
      <c r="Z38" s="57"/>
      <c r="AA38" s="57"/>
      <c r="AB38" s="57"/>
    </row>
    <row r="39" spans="1:28" ht="18" customHeight="1">
      <c r="A39" s="106"/>
      <c r="B39" s="305"/>
      <c r="C39" s="176" t="s">
        <v>1</v>
      </c>
      <c r="D39" s="177">
        <f>'（様式５）事業者別予算積算書-事業者番号１'!$W$39</f>
        <v>0</v>
      </c>
      <c r="E39" s="177">
        <f>'（様式５）事業者別予算積算書-事業者番号２'!$W$39</f>
        <v>0</v>
      </c>
      <c r="F39" s="177">
        <f>'（様式５）事業者別予算積算書-事業者番号３'!$W$39</f>
        <v>0</v>
      </c>
      <c r="G39" s="177">
        <f>'（様式５）事業者別予算積算書-事業者番号４'!$W$39</f>
        <v>0</v>
      </c>
      <c r="H39" s="177">
        <f>'（様式５）事業者別予算積算書-事業者番号５'!$W$39</f>
        <v>0</v>
      </c>
      <c r="I39" s="177">
        <f>'（様式５）事業者別予算積算書-事業者番号６'!$W$39</f>
        <v>0</v>
      </c>
      <c r="J39" s="177">
        <f>'（様式５）事業者別予算積算書-事業者番号７'!$W$39</f>
        <v>0</v>
      </c>
      <c r="K39" s="177">
        <f>'（様式５）事業者別予算積算書-事業者番号８'!$W$39</f>
        <v>0</v>
      </c>
      <c r="L39" s="177">
        <f>'（様式５）事業者別予算積算書-事業者番号９'!$W$39</f>
        <v>0</v>
      </c>
      <c r="M39" s="177">
        <f>'（様式５）事業者別予算積算書-事業者番号１０'!$W$39</f>
        <v>0</v>
      </c>
      <c r="N39" s="177">
        <f>'（様式５）事業者別予算積算書-事業者番号１１'!$W$39</f>
        <v>0</v>
      </c>
      <c r="O39" s="177">
        <f>'（様式５）事業者別予算積算書-事業者番号１２'!$W$39</f>
        <v>0</v>
      </c>
      <c r="P39" s="177">
        <f>'（様式５）事業者別予算積算書-事業者番号１３'!$W$39</f>
        <v>0</v>
      </c>
      <c r="Q39" s="177">
        <f>'（様式５）事業者別予算積算書-事業者番号１４'!$W$39</f>
        <v>0</v>
      </c>
      <c r="R39" s="177">
        <f>'（様式５）事業者別予算積算書-事業者番号１５'!$W$39</f>
        <v>0</v>
      </c>
      <c r="S39" s="177">
        <f>'（様式５）事業者別予算積算書-事業者番号１６'!$W$39</f>
        <v>0</v>
      </c>
      <c r="T39" s="177">
        <f>'（様式５）事業者別予算積算書-事業者番号１７'!$W$39</f>
        <v>0</v>
      </c>
      <c r="U39" s="177">
        <f>'（様式５）事業者別予算積算書-事業者番号１８'!$W$39</f>
        <v>0</v>
      </c>
      <c r="V39" s="177">
        <f>'（様式５）事業者別予算積算書-事業者番号１９'!$W$39</f>
        <v>0</v>
      </c>
      <c r="W39" s="177">
        <f>'（様式５）事業者別予算積算書-事業者番号２０'!$W$39</f>
        <v>0</v>
      </c>
      <c r="X39" s="259">
        <f t="shared" si="9"/>
        <v>0</v>
      </c>
      <c r="Z39" s="57"/>
      <c r="AA39" s="57"/>
      <c r="AB39" s="57"/>
    </row>
    <row r="40" spans="1:28" ht="18" customHeight="1">
      <c r="A40" s="106"/>
      <c r="B40" s="305"/>
      <c r="C40" s="176" t="s">
        <v>81</v>
      </c>
      <c r="D40" s="177">
        <f>'（様式５）事業者別予算積算書-事業者番号１'!$W$40</f>
        <v>0</v>
      </c>
      <c r="E40" s="177">
        <f>'（様式５）事業者別予算積算書-事業者番号２'!$W$40</f>
        <v>0</v>
      </c>
      <c r="F40" s="177">
        <f>'（様式５）事業者別予算積算書-事業者番号３'!$W$40</f>
        <v>0</v>
      </c>
      <c r="G40" s="177">
        <f>'（様式５）事業者別予算積算書-事業者番号４'!$W$40</f>
        <v>0</v>
      </c>
      <c r="H40" s="177">
        <f>'（様式５）事業者別予算積算書-事業者番号５'!$W$40</f>
        <v>0</v>
      </c>
      <c r="I40" s="177">
        <f>'（様式５）事業者別予算積算書-事業者番号６'!$W$40</f>
        <v>0</v>
      </c>
      <c r="J40" s="177">
        <f>'（様式５）事業者別予算積算書-事業者番号７'!$W$40</f>
        <v>0</v>
      </c>
      <c r="K40" s="177">
        <f>'（様式５）事業者別予算積算書-事業者番号８'!$W$40</f>
        <v>0</v>
      </c>
      <c r="L40" s="177">
        <f>'（様式５）事業者別予算積算書-事業者番号９'!$W$40</f>
        <v>0</v>
      </c>
      <c r="M40" s="177">
        <f>'（様式５）事業者別予算積算書-事業者番号１０'!$W$40</f>
        <v>0</v>
      </c>
      <c r="N40" s="177">
        <f>'（様式５）事業者別予算積算書-事業者番号１１'!$W$40</f>
        <v>0</v>
      </c>
      <c r="O40" s="177">
        <f>'（様式５）事業者別予算積算書-事業者番号１２'!$W$40</f>
        <v>0</v>
      </c>
      <c r="P40" s="177">
        <f>'（様式５）事業者別予算積算書-事業者番号１３'!$W$40</f>
        <v>0</v>
      </c>
      <c r="Q40" s="177">
        <f>'（様式５）事業者別予算積算書-事業者番号１４'!$W$40</f>
        <v>0</v>
      </c>
      <c r="R40" s="177">
        <f>'（様式５）事業者別予算積算書-事業者番号１５'!$W$40</f>
        <v>0</v>
      </c>
      <c r="S40" s="177">
        <f>'（様式５）事業者別予算積算書-事業者番号１６'!$W$40</f>
        <v>0</v>
      </c>
      <c r="T40" s="177">
        <f>'（様式５）事業者別予算積算書-事業者番号１７'!$W$40</f>
        <v>0</v>
      </c>
      <c r="U40" s="177">
        <f>'（様式５）事業者別予算積算書-事業者番号１８'!$W$40</f>
        <v>0</v>
      </c>
      <c r="V40" s="177">
        <f>'（様式５）事業者別予算積算書-事業者番号１９'!$W$40</f>
        <v>0</v>
      </c>
      <c r="W40" s="177">
        <f>'（様式５）事業者別予算積算書-事業者番号２０'!$W$40</f>
        <v>0</v>
      </c>
      <c r="X40" s="259">
        <f t="shared" si="9"/>
        <v>0</v>
      </c>
      <c r="Z40" s="57"/>
      <c r="AA40" s="57"/>
      <c r="AB40" s="57"/>
    </row>
    <row r="41" spans="1:28" ht="18" customHeight="1">
      <c r="A41" s="106"/>
      <c r="B41" s="305"/>
      <c r="C41" s="176" t="s">
        <v>82</v>
      </c>
      <c r="D41" s="177">
        <f>'（様式５）事業者別予算積算書-事業者番号１'!$W$41</f>
        <v>0</v>
      </c>
      <c r="E41" s="177">
        <f>'（様式５）事業者別予算積算書-事業者番号２'!$W$41</f>
        <v>0</v>
      </c>
      <c r="F41" s="177">
        <f>'（様式５）事業者別予算積算書-事業者番号３'!$W$41</f>
        <v>0</v>
      </c>
      <c r="G41" s="177">
        <f>'（様式５）事業者別予算積算書-事業者番号４'!$W$41</f>
        <v>0</v>
      </c>
      <c r="H41" s="177">
        <f>'（様式５）事業者別予算積算書-事業者番号５'!$W$41</f>
        <v>0</v>
      </c>
      <c r="I41" s="177">
        <f>'（様式５）事業者別予算積算書-事業者番号６'!$W$41</f>
        <v>0</v>
      </c>
      <c r="J41" s="177">
        <f>'（様式５）事業者別予算積算書-事業者番号７'!$W$41</f>
        <v>0</v>
      </c>
      <c r="K41" s="177">
        <f>'（様式５）事業者別予算積算書-事業者番号８'!$W$41</f>
        <v>0</v>
      </c>
      <c r="L41" s="177">
        <f>'（様式５）事業者別予算積算書-事業者番号９'!$W$41</f>
        <v>0</v>
      </c>
      <c r="M41" s="177">
        <f>'（様式５）事業者別予算積算書-事業者番号１０'!$W$41</f>
        <v>0</v>
      </c>
      <c r="N41" s="177">
        <f>'（様式５）事業者別予算積算書-事業者番号１１'!$W$41</f>
        <v>0</v>
      </c>
      <c r="O41" s="177">
        <f>'（様式５）事業者別予算積算書-事業者番号１２'!$W$41</f>
        <v>0</v>
      </c>
      <c r="P41" s="177">
        <f>'（様式５）事業者別予算積算書-事業者番号１３'!$W$41</f>
        <v>0</v>
      </c>
      <c r="Q41" s="177">
        <f>'（様式５）事業者別予算積算書-事業者番号１４'!$W$41</f>
        <v>0</v>
      </c>
      <c r="R41" s="177">
        <f>'（様式５）事業者別予算積算書-事業者番号１５'!$W$41</f>
        <v>0</v>
      </c>
      <c r="S41" s="177">
        <f>'（様式５）事業者別予算積算書-事業者番号１６'!$W$41</f>
        <v>0</v>
      </c>
      <c r="T41" s="177">
        <f>'（様式５）事業者別予算積算書-事業者番号１７'!$W$41</f>
        <v>0</v>
      </c>
      <c r="U41" s="177">
        <f>'（様式５）事業者別予算積算書-事業者番号１８'!$W$41</f>
        <v>0</v>
      </c>
      <c r="V41" s="177">
        <f>'（様式５）事業者別予算積算書-事業者番号１９'!$W$41</f>
        <v>0</v>
      </c>
      <c r="W41" s="177">
        <f>'（様式５）事業者別予算積算書-事業者番号２０'!$W$41</f>
        <v>0</v>
      </c>
      <c r="X41" s="259">
        <f t="shared" si="9"/>
        <v>0</v>
      </c>
      <c r="Z41" s="57"/>
      <c r="AA41" s="57"/>
      <c r="AB41" s="57"/>
    </row>
    <row r="42" spans="1:28" ht="18" customHeight="1">
      <c r="A42" s="106"/>
      <c r="B42" s="305"/>
      <c r="C42" s="176" t="s">
        <v>83</v>
      </c>
      <c r="D42" s="177">
        <f>'（様式５）事業者別予算積算書-事業者番号１'!$W$42</f>
        <v>0</v>
      </c>
      <c r="E42" s="177">
        <f>'（様式５）事業者別予算積算書-事業者番号２'!$W$42</f>
        <v>0</v>
      </c>
      <c r="F42" s="177">
        <f>'（様式５）事業者別予算積算書-事業者番号３'!$W$42</f>
        <v>0</v>
      </c>
      <c r="G42" s="177">
        <f>'（様式５）事業者別予算積算書-事業者番号４'!$W$42</f>
        <v>0</v>
      </c>
      <c r="H42" s="177">
        <f>'（様式５）事業者別予算積算書-事業者番号５'!$W$42</f>
        <v>0</v>
      </c>
      <c r="I42" s="177">
        <f>'（様式５）事業者別予算積算書-事業者番号６'!$W$42</f>
        <v>0</v>
      </c>
      <c r="J42" s="177">
        <f>'（様式５）事業者別予算積算書-事業者番号７'!$W$42</f>
        <v>0</v>
      </c>
      <c r="K42" s="177">
        <f>'（様式５）事業者別予算積算書-事業者番号８'!$W$42</f>
        <v>0</v>
      </c>
      <c r="L42" s="177">
        <f>'（様式５）事業者別予算積算書-事業者番号９'!$W$42</f>
        <v>0</v>
      </c>
      <c r="M42" s="177">
        <f>'（様式５）事業者別予算積算書-事業者番号１０'!$W$42</f>
        <v>0</v>
      </c>
      <c r="N42" s="177">
        <f>'（様式５）事業者別予算積算書-事業者番号１１'!$W$42</f>
        <v>0</v>
      </c>
      <c r="O42" s="177">
        <f>'（様式５）事業者別予算積算書-事業者番号１２'!$W$42</f>
        <v>0</v>
      </c>
      <c r="P42" s="177">
        <f>'（様式５）事業者別予算積算書-事業者番号１３'!$W$42</f>
        <v>0</v>
      </c>
      <c r="Q42" s="177">
        <f>'（様式５）事業者別予算積算書-事業者番号１４'!$W$42</f>
        <v>0</v>
      </c>
      <c r="R42" s="177">
        <f>'（様式５）事業者別予算積算書-事業者番号１５'!$W$42</f>
        <v>0</v>
      </c>
      <c r="S42" s="177">
        <f>'（様式５）事業者別予算積算書-事業者番号１６'!$W$42</f>
        <v>0</v>
      </c>
      <c r="T42" s="177">
        <f>'（様式５）事業者別予算積算書-事業者番号１７'!$W$42</f>
        <v>0</v>
      </c>
      <c r="U42" s="177">
        <f>'（様式５）事業者別予算積算書-事業者番号１８'!$W$42</f>
        <v>0</v>
      </c>
      <c r="V42" s="177">
        <f>'（様式５）事業者別予算積算書-事業者番号１９'!$W$42</f>
        <v>0</v>
      </c>
      <c r="W42" s="177">
        <f>'（様式５）事業者別予算積算書-事業者番号２０'!$W$42</f>
        <v>0</v>
      </c>
      <c r="X42" s="259">
        <f t="shared" si="9"/>
        <v>0</v>
      </c>
      <c r="Z42" s="57"/>
      <c r="AA42" s="57"/>
      <c r="AB42" s="57"/>
    </row>
    <row r="43" spans="1:28" ht="18" customHeight="1">
      <c r="A43" s="106"/>
      <c r="B43" s="305"/>
      <c r="C43" s="176" t="s">
        <v>84</v>
      </c>
      <c r="D43" s="177">
        <f>'（様式５）事業者別予算積算書-事業者番号１'!$W$43</f>
        <v>0</v>
      </c>
      <c r="E43" s="177">
        <f>'（様式５）事業者別予算積算書-事業者番号２'!$W$43</f>
        <v>0</v>
      </c>
      <c r="F43" s="177">
        <f>'（様式５）事業者別予算積算書-事業者番号３'!$W$43</f>
        <v>0</v>
      </c>
      <c r="G43" s="177">
        <f>'（様式５）事業者別予算積算書-事業者番号４'!$W$43</f>
        <v>0</v>
      </c>
      <c r="H43" s="177">
        <f>'（様式５）事業者別予算積算書-事業者番号５'!$W$43</f>
        <v>0</v>
      </c>
      <c r="I43" s="177">
        <f>'（様式５）事業者別予算積算書-事業者番号６'!$W$43</f>
        <v>0</v>
      </c>
      <c r="J43" s="177">
        <f>'（様式５）事業者別予算積算書-事業者番号７'!$W$43</f>
        <v>0</v>
      </c>
      <c r="K43" s="177">
        <f>'（様式５）事業者別予算積算書-事業者番号８'!$W$43</f>
        <v>0</v>
      </c>
      <c r="L43" s="177">
        <f>'（様式５）事業者別予算積算書-事業者番号９'!$W$43</f>
        <v>0</v>
      </c>
      <c r="M43" s="177">
        <f>'（様式５）事業者別予算積算書-事業者番号１０'!$W$43</f>
        <v>0</v>
      </c>
      <c r="N43" s="177">
        <f>'（様式５）事業者別予算積算書-事業者番号１１'!$W$43</f>
        <v>0</v>
      </c>
      <c r="O43" s="177">
        <f>'（様式５）事業者別予算積算書-事業者番号１２'!$W$43</f>
        <v>0</v>
      </c>
      <c r="P43" s="177">
        <f>'（様式５）事業者別予算積算書-事業者番号１３'!$W$43</f>
        <v>0</v>
      </c>
      <c r="Q43" s="177">
        <f>'（様式５）事業者別予算積算書-事業者番号１４'!$W$43</f>
        <v>0</v>
      </c>
      <c r="R43" s="177">
        <f>'（様式５）事業者別予算積算書-事業者番号１５'!$W$43</f>
        <v>0</v>
      </c>
      <c r="S43" s="177">
        <f>'（様式５）事業者別予算積算書-事業者番号１６'!$W$43</f>
        <v>0</v>
      </c>
      <c r="T43" s="177">
        <f>'（様式５）事業者別予算積算書-事業者番号１７'!$W$43</f>
        <v>0</v>
      </c>
      <c r="U43" s="177">
        <f>'（様式５）事業者別予算積算書-事業者番号１８'!$W$43</f>
        <v>0</v>
      </c>
      <c r="V43" s="177">
        <f>'（様式５）事業者別予算積算書-事業者番号１９'!$W$43</f>
        <v>0</v>
      </c>
      <c r="W43" s="177">
        <f>'（様式５）事業者別予算積算書-事業者番号２０'!$W$43</f>
        <v>0</v>
      </c>
      <c r="X43" s="259">
        <f t="shared" si="9"/>
        <v>0</v>
      </c>
      <c r="Z43" s="57"/>
      <c r="AA43" s="57"/>
      <c r="AB43" s="57"/>
    </row>
    <row r="44" spans="1:28" ht="18" customHeight="1">
      <c r="A44" s="106"/>
      <c r="B44" s="305"/>
      <c r="C44" s="176" t="s">
        <v>85</v>
      </c>
      <c r="D44" s="177">
        <f>'（様式５）事業者別予算積算書-事業者番号１'!$W$44</f>
        <v>0</v>
      </c>
      <c r="E44" s="177">
        <f>'（様式５）事業者別予算積算書-事業者番号２'!$W$44</f>
        <v>0</v>
      </c>
      <c r="F44" s="177">
        <f>'（様式５）事業者別予算積算書-事業者番号３'!$W$44</f>
        <v>0</v>
      </c>
      <c r="G44" s="177">
        <f>'（様式５）事業者別予算積算書-事業者番号４'!$W$44</f>
        <v>0</v>
      </c>
      <c r="H44" s="177">
        <f>'（様式５）事業者別予算積算書-事業者番号５'!$W$44</f>
        <v>0</v>
      </c>
      <c r="I44" s="177">
        <f>'（様式５）事業者別予算積算書-事業者番号６'!$W$44</f>
        <v>0</v>
      </c>
      <c r="J44" s="177">
        <f>'（様式５）事業者別予算積算書-事業者番号７'!$W$44</f>
        <v>0</v>
      </c>
      <c r="K44" s="177">
        <f>'（様式５）事業者別予算積算書-事業者番号８'!$W$44</f>
        <v>0</v>
      </c>
      <c r="L44" s="177">
        <f>'（様式５）事業者別予算積算書-事業者番号９'!$W$44</f>
        <v>0</v>
      </c>
      <c r="M44" s="177">
        <f>'（様式５）事業者別予算積算書-事業者番号１０'!$W$44</f>
        <v>0</v>
      </c>
      <c r="N44" s="177">
        <f>'（様式５）事業者別予算積算書-事業者番号１１'!$W$44</f>
        <v>0</v>
      </c>
      <c r="O44" s="177">
        <f>'（様式５）事業者別予算積算書-事業者番号１２'!$W$44</f>
        <v>0</v>
      </c>
      <c r="P44" s="177">
        <f>'（様式５）事業者別予算積算書-事業者番号１３'!$W$44</f>
        <v>0</v>
      </c>
      <c r="Q44" s="177">
        <f>'（様式５）事業者別予算積算書-事業者番号１４'!$W$44</f>
        <v>0</v>
      </c>
      <c r="R44" s="177">
        <f>'（様式５）事業者別予算積算書-事業者番号１５'!$W$44</f>
        <v>0</v>
      </c>
      <c r="S44" s="177">
        <f>'（様式５）事業者別予算積算書-事業者番号１６'!$W$44</f>
        <v>0</v>
      </c>
      <c r="T44" s="177">
        <f>'（様式５）事業者別予算積算書-事業者番号１７'!$W$44</f>
        <v>0</v>
      </c>
      <c r="U44" s="177">
        <f>'（様式５）事業者別予算積算書-事業者番号１８'!$W$44</f>
        <v>0</v>
      </c>
      <c r="V44" s="177">
        <f>'（様式５）事業者別予算積算書-事業者番号１９'!$W$44</f>
        <v>0</v>
      </c>
      <c r="W44" s="177">
        <f>'（様式５）事業者別予算積算書-事業者番号２０'!$W$44</f>
        <v>0</v>
      </c>
      <c r="X44" s="259">
        <f t="shared" si="9"/>
        <v>0</v>
      </c>
      <c r="Z44" s="57"/>
      <c r="AA44" s="57"/>
      <c r="AB44" s="57"/>
    </row>
    <row r="45" spans="1:28" ht="18" customHeight="1">
      <c r="A45" s="106"/>
      <c r="B45" s="305"/>
      <c r="C45" s="176" t="s">
        <v>86</v>
      </c>
      <c r="D45" s="177">
        <f>'（様式５）事業者別予算積算書-事業者番号１'!$W$45</f>
        <v>0</v>
      </c>
      <c r="E45" s="177">
        <f>'（様式５）事業者別予算積算書-事業者番号２'!$W$45</f>
        <v>0</v>
      </c>
      <c r="F45" s="177">
        <f>'（様式５）事業者別予算積算書-事業者番号３'!$W$45</f>
        <v>0</v>
      </c>
      <c r="G45" s="177">
        <f>'（様式５）事業者別予算積算書-事業者番号４'!$W$45</f>
        <v>0</v>
      </c>
      <c r="H45" s="177">
        <f>'（様式５）事業者別予算積算書-事業者番号５'!$W$45</f>
        <v>0</v>
      </c>
      <c r="I45" s="177">
        <f>'（様式５）事業者別予算積算書-事業者番号６'!$W$45</f>
        <v>0</v>
      </c>
      <c r="J45" s="177">
        <f>'（様式５）事業者別予算積算書-事業者番号７'!$W$45</f>
        <v>0</v>
      </c>
      <c r="K45" s="177">
        <f>'（様式５）事業者別予算積算書-事業者番号８'!$W$45</f>
        <v>0</v>
      </c>
      <c r="L45" s="177">
        <f>'（様式５）事業者別予算積算書-事業者番号９'!$W$45</f>
        <v>0</v>
      </c>
      <c r="M45" s="177">
        <f>'（様式５）事業者別予算積算書-事業者番号１０'!$W$45</f>
        <v>0</v>
      </c>
      <c r="N45" s="177">
        <f>'（様式５）事業者別予算積算書-事業者番号１１'!$W$45</f>
        <v>0</v>
      </c>
      <c r="O45" s="177">
        <f>'（様式５）事業者別予算積算書-事業者番号１２'!$W$45</f>
        <v>0</v>
      </c>
      <c r="P45" s="177">
        <f>'（様式５）事業者別予算積算書-事業者番号１３'!$W$45</f>
        <v>0</v>
      </c>
      <c r="Q45" s="177">
        <f>'（様式５）事業者別予算積算書-事業者番号１４'!$W$45</f>
        <v>0</v>
      </c>
      <c r="R45" s="177">
        <f>'（様式５）事業者別予算積算書-事業者番号１５'!$W$45</f>
        <v>0</v>
      </c>
      <c r="S45" s="177">
        <f>'（様式５）事業者別予算積算書-事業者番号１６'!$W$45</f>
        <v>0</v>
      </c>
      <c r="T45" s="177">
        <f>'（様式５）事業者別予算積算書-事業者番号１７'!$W$45</f>
        <v>0</v>
      </c>
      <c r="U45" s="177">
        <f>'（様式５）事業者別予算積算書-事業者番号１８'!$W$45</f>
        <v>0</v>
      </c>
      <c r="V45" s="177">
        <f>'（様式５）事業者別予算積算書-事業者番号１９'!$W$45</f>
        <v>0</v>
      </c>
      <c r="W45" s="177">
        <f>'（様式５）事業者別予算積算書-事業者番号２０'!$W$45</f>
        <v>0</v>
      </c>
      <c r="X45" s="259">
        <f t="shared" si="9"/>
        <v>0</v>
      </c>
      <c r="Z45" s="57"/>
      <c r="AA45" s="57"/>
      <c r="AB45" s="57"/>
    </row>
    <row r="46" spans="1:28" ht="18" customHeight="1">
      <c r="A46" s="106"/>
      <c r="B46" s="305"/>
      <c r="C46" s="176" t="s">
        <v>129</v>
      </c>
      <c r="D46" s="177">
        <f>'（様式５）事業者別予算積算書-事業者番号１'!$W$46</f>
        <v>0</v>
      </c>
      <c r="E46" s="177">
        <f>'（様式５）事業者別予算積算書-事業者番号２'!$W$46</f>
        <v>0</v>
      </c>
      <c r="F46" s="177">
        <f>'（様式５）事業者別予算積算書-事業者番号３'!$W$46</f>
        <v>0</v>
      </c>
      <c r="G46" s="177">
        <f>'（様式５）事業者別予算積算書-事業者番号４'!$W$46</f>
        <v>0</v>
      </c>
      <c r="H46" s="177">
        <f>'（様式５）事業者別予算積算書-事業者番号５'!$W$46</f>
        <v>0</v>
      </c>
      <c r="I46" s="177">
        <f>'（様式５）事業者別予算積算書-事業者番号６'!$W$46</f>
        <v>0</v>
      </c>
      <c r="J46" s="177">
        <f>'（様式５）事業者別予算積算書-事業者番号７'!$W$46</f>
        <v>0</v>
      </c>
      <c r="K46" s="177">
        <f>'（様式５）事業者別予算積算書-事業者番号８'!$W$46</f>
        <v>0</v>
      </c>
      <c r="L46" s="177">
        <f>'（様式５）事業者別予算積算書-事業者番号９'!$W$46</f>
        <v>0</v>
      </c>
      <c r="M46" s="177">
        <f>'（様式５）事業者別予算積算書-事業者番号１０'!$W$46</f>
        <v>0</v>
      </c>
      <c r="N46" s="177">
        <f>'（様式５）事業者別予算積算書-事業者番号１１'!$W$46</f>
        <v>0</v>
      </c>
      <c r="O46" s="177">
        <f>'（様式５）事業者別予算積算書-事業者番号１２'!$W$46</f>
        <v>0</v>
      </c>
      <c r="P46" s="177">
        <f>'（様式５）事業者別予算積算書-事業者番号１３'!$W$46</f>
        <v>0</v>
      </c>
      <c r="Q46" s="177">
        <f>'（様式５）事業者別予算積算書-事業者番号１４'!$W$46</f>
        <v>0</v>
      </c>
      <c r="R46" s="177">
        <f>'（様式５）事業者別予算積算書-事業者番号１５'!$W$46</f>
        <v>0</v>
      </c>
      <c r="S46" s="177">
        <f>'（様式５）事業者別予算積算書-事業者番号１６'!$W$46</f>
        <v>0</v>
      </c>
      <c r="T46" s="177">
        <f>'（様式５）事業者別予算積算書-事業者番号１７'!$W$46</f>
        <v>0</v>
      </c>
      <c r="U46" s="177">
        <f>'（様式５）事業者別予算積算書-事業者番号１８'!$W$46</f>
        <v>0</v>
      </c>
      <c r="V46" s="177">
        <f>'（様式５）事業者別予算積算書-事業者番号１９'!$W$46</f>
        <v>0</v>
      </c>
      <c r="W46" s="177">
        <f>'（様式５）事業者別予算積算書-事業者番号２０'!$W$46</f>
        <v>0</v>
      </c>
      <c r="X46" s="259">
        <f t="shared" si="9"/>
        <v>0</v>
      </c>
      <c r="Z46" s="57"/>
      <c r="AA46" s="57"/>
      <c r="AB46" s="57"/>
    </row>
    <row r="47" spans="1:28" ht="18" customHeight="1">
      <c r="A47" s="106"/>
      <c r="B47" s="305"/>
      <c r="C47" s="176" t="s">
        <v>19</v>
      </c>
      <c r="D47" s="177">
        <f>'（様式５）事業者別予算積算書-事業者番号１'!$W$47</f>
        <v>0</v>
      </c>
      <c r="E47" s="177">
        <f>'（様式５）事業者別予算積算書-事業者番号２'!$W$47</f>
        <v>0</v>
      </c>
      <c r="F47" s="177">
        <f>'（様式５）事業者別予算積算書-事業者番号３'!$W$47</f>
        <v>0</v>
      </c>
      <c r="G47" s="177">
        <f>'（様式５）事業者別予算積算書-事業者番号４'!$W$47</f>
        <v>0</v>
      </c>
      <c r="H47" s="177">
        <f>'（様式５）事業者別予算積算書-事業者番号５'!$W$47</f>
        <v>0</v>
      </c>
      <c r="I47" s="177">
        <f>'（様式５）事業者別予算積算書-事業者番号６'!$W$47</f>
        <v>0</v>
      </c>
      <c r="J47" s="177">
        <f>'（様式５）事業者別予算積算書-事業者番号７'!$W$47</f>
        <v>0</v>
      </c>
      <c r="K47" s="177">
        <f>'（様式５）事業者別予算積算書-事業者番号８'!$W$47</f>
        <v>0</v>
      </c>
      <c r="L47" s="177">
        <f>'（様式５）事業者別予算積算書-事業者番号９'!$W$47</f>
        <v>0</v>
      </c>
      <c r="M47" s="177">
        <f>'（様式５）事業者別予算積算書-事業者番号１０'!$W$47</f>
        <v>0</v>
      </c>
      <c r="N47" s="177">
        <f>'（様式５）事業者別予算積算書-事業者番号１１'!$W$47</f>
        <v>0</v>
      </c>
      <c r="O47" s="177">
        <f>'（様式５）事業者別予算積算書-事業者番号１２'!$W$47</f>
        <v>0</v>
      </c>
      <c r="P47" s="177">
        <f>'（様式５）事業者別予算積算書-事業者番号１３'!$W$47</f>
        <v>0</v>
      </c>
      <c r="Q47" s="177">
        <f>'（様式５）事業者別予算積算書-事業者番号１４'!$W$47</f>
        <v>0</v>
      </c>
      <c r="R47" s="177">
        <f>'（様式５）事業者別予算積算書-事業者番号１５'!$W$47</f>
        <v>0</v>
      </c>
      <c r="S47" s="177">
        <f>'（様式５）事業者別予算積算書-事業者番号１６'!$W$47</f>
        <v>0</v>
      </c>
      <c r="T47" s="177">
        <f>'（様式５）事業者別予算積算書-事業者番号１７'!$W$47</f>
        <v>0</v>
      </c>
      <c r="U47" s="177">
        <f>'（様式５）事業者別予算積算書-事業者番号１８'!$W$47</f>
        <v>0</v>
      </c>
      <c r="V47" s="177">
        <f>'（様式５）事業者別予算積算書-事業者番号１９'!$W$47</f>
        <v>0</v>
      </c>
      <c r="W47" s="177">
        <f>'（様式５）事業者別予算積算書-事業者番号２０'!$W$47</f>
        <v>0</v>
      </c>
      <c r="X47" s="259">
        <f t="shared" si="9"/>
        <v>0</v>
      </c>
      <c r="Z47" s="57"/>
      <c r="AA47" s="57"/>
      <c r="AB47" s="57"/>
    </row>
    <row r="48" spans="1:28" ht="18" customHeight="1">
      <c r="A48" s="106"/>
      <c r="B48" s="305"/>
      <c r="C48" s="184" t="s">
        <v>14</v>
      </c>
      <c r="D48" s="177">
        <f>'（様式５）事業者別予算積算書-事業者番号１'!$W$48</f>
        <v>0</v>
      </c>
      <c r="E48" s="177">
        <f>'（様式５）事業者別予算積算書-事業者番号２'!$W$48</f>
        <v>0</v>
      </c>
      <c r="F48" s="177">
        <f>'（様式５）事業者別予算積算書-事業者番号３'!$W$48</f>
        <v>0</v>
      </c>
      <c r="G48" s="177">
        <f>'（様式５）事業者別予算積算書-事業者番号４'!$W$48</f>
        <v>0</v>
      </c>
      <c r="H48" s="177">
        <f>'（様式５）事業者別予算積算書-事業者番号５'!$W$48</f>
        <v>0</v>
      </c>
      <c r="I48" s="177">
        <f>'（様式５）事業者別予算積算書-事業者番号６'!$W$48</f>
        <v>0</v>
      </c>
      <c r="J48" s="177">
        <f>'（様式５）事業者別予算積算書-事業者番号７'!$W$48</f>
        <v>0</v>
      </c>
      <c r="K48" s="177">
        <f>'（様式５）事業者別予算積算書-事業者番号８'!$W$48</f>
        <v>0</v>
      </c>
      <c r="L48" s="177">
        <f>'（様式５）事業者別予算積算書-事業者番号９'!$W$48</f>
        <v>0</v>
      </c>
      <c r="M48" s="177">
        <f>'（様式５）事業者別予算積算書-事業者番号１０'!$W$48</f>
        <v>0</v>
      </c>
      <c r="N48" s="177">
        <f>'（様式５）事業者別予算積算書-事業者番号１１'!$W$48</f>
        <v>0</v>
      </c>
      <c r="O48" s="177">
        <f>'（様式５）事業者別予算積算書-事業者番号１２'!$W$48</f>
        <v>0</v>
      </c>
      <c r="P48" s="177">
        <f>'（様式５）事業者別予算積算書-事業者番号１３'!$W$48</f>
        <v>0</v>
      </c>
      <c r="Q48" s="177">
        <f>'（様式５）事業者別予算積算書-事業者番号１４'!$W$48</f>
        <v>0</v>
      </c>
      <c r="R48" s="177">
        <f>'（様式５）事業者別予算積算書-事業者番号１５'!$W$48</f>
        <v>0</v>
      </c>
      <c r="S48" s="177">
        <f>'（様式５）事業者別予算積算書-事業者番号１６'!$W$48</f>
        <v>0</v>
      </c>
      <c r="T48" s="177">
        <f>'（様式５）事業者別予算積算書-事業者番号１７'!$W$48</f>
        <v>0</v>
      </c>
      <c r="U48" s="177">
        <f>'（様式５）事業者別予算積算書-事業者番号１８'!$W$48</f>
        <v>0</v>
      </c>
      <c r="V48" s="177">
        <f>'（様式５）事業者別予算積算書-事業者番号１９'!$W$48</f>
        <v>0</v>
      </c>
      <c r="W48" s="177">
        <f>'（様式５）事業者別予算積算書-事業者番号２０'!$W$48</f>
        <v>0</v>
      </c>
      <c r="X48" s="259">
        <f>SUM(D48:W48)</f>
        <v>0</v>
      </c>
      <c r="Z48" s="57"/>
      <c r="AA48" s="57"/>
      <c r="AB48" s="57"/>
    </row>
    <row r="49" spans="1:28" ht="18" customHeight="1" thickBot="1">
      <c r="A49" s="106"/>
      <c r="B49" s="306"/>
      <c r="C49" s="171" t="s">
        <v>21</v>
      </c>
      <c r="D49" s="193">
        <f>SUM(D36:D48)</f>
        <v>0</v>
      </c>
      <c r="E49" s="193">
        <f t="shared" ref="E49:V49" si="12">SUM(E36:E48)</f>
        <v>0</v>
      </c>
      <c r="F49" s="193">
        <f t="shared" si="12"/>
        <v>0</v>
      </c>
      <c r="G49" s="193">
        <f t="shared" si="12"/>
        <v>0</v>
      </c>
      <c r="H49" s="193">
        <f t="shared" si="12"/>
        <v>0</v>
      </c>
      <c r="I49" s="193">
        <f t="shared" si="12"/>
        <v>0</v>
      </c>
      <c r="J49" s="193">
        <f t="shared" si="12"/>
        <v>0</v>
      </c>
      <c r="K49" s="193">
        <f t="shared" si="12"/>
        <v>0</v>
      </c>
      <c r="L49" s="193">
        <f t="shared" si="12"/>
        <v>0</v>
      </c>
      <c r="M49" s="193">
        <f t="shared" si="12"/>
        <v>0</v>
      </c>
      <c r="N49" s="193">
        <f t="shared" si="12"/>
        <v>0</v>
      </c>
      <c r="O49" s="193">
        <f t="shared" si="12"/>
        <v>0</v>
      </c>
      <c r="P49" s="193">
        <f t="shared" si="12"/>
        <v>0</v>
      </c>
      <c r="Q49" s="193">
        <f t="shared" si="12"/>
        <v>0</v>
      </c>
      <c r="R49" s="193">
        <f t="shared" si="12"/>
        <v>0</v>
      </c>
      <c r="S49" s="193">
        <f t="shared" si="12"/>
        <v>0</v>
      </c>
      <c r="T49" s="193">
        <f t="shared" si="12"/>
        <v>0</v>
      </c>
      <c r="U49" s="193">
        <f t="shared" si="12"/>
        <v>0</v>
      </c>
      <c r="V49" s="193">
        <f t="shared" si="12"/>
        <v>0</v>
      </c>
      <c r="W49" s="193">
        <f>SUM(W36:W48)</f>
        <v>0</v>
      </c>
      <c r="X49" s="263">
        <f t="shared" si="9"/>
        <v>0</v>
      </c>
      <c r="Z49" s="57"/>
      <c r="AA49" s="57"/>
      <c r="AB49" s="57"/>
    </row>
    <row r="50" spans="1:28" ht="18" customHeight="1" thickTop="1">
      <c r="A50" s="106"/>
      <c r="B50" s="303" t="s">
        <v>49</v>
      </c>
      <c r="C50" s="303"/>
      <c r="D50" s="63">
        <f>SUM(D35,D49)</f>
        <v>0</v>
      </c>
      <c r="E50" s="63">
        <f t="shared" ref="E50:X50" si="13">SUM(E35,E49)</f>
        <v>0</v>
      </c>
      <c r="F50" s="63">
        <f t="shared" si="13"/>
        <v>0</v>
      </c>
      <c r="G50" s="63">
        <f t="shared" ref="G50:W50" si="14">SUM(G35,G49)</f>
        <v>0</v>
      </c>
      <c r="H50" s="63">
        <f t="shared" si="14"/>
        <v>0</v>
      </c>
      <c r="I50" s="63">
        <f t="shared" si="14"/>
        <v>0</v>
      </c>
      <c r="J50" s="63">
        <f t="shared" si="14"/>
        <v>0</v>
      </c>
      <c r="K50" s="63">
        <f t="shared" si="14"/>
        <v>0</v>
      </c>
      <c r="L50" s="63">
        <f t="shared" si="14"/>
        <v>0</v>
      </c>
      <c r="M50" s="63">
        <f t="shared" si="14"/>
        <v>0</v>
      </c>
      <c r="N50" s="63">
        <f t="shared" si="14"/>
        <v>0</v>
      </c>
      <c r="O50" s="63">
        <f t="shared" si="14"/>
        <v>0</v>
      </c>
      <c r="P50" s="63">
        <f t="shared" si="14"/>
        <v>0</v>
      </c>
      <c r="Q50" s="63">
        <f t="shared" si="14"/>
        <v>0</v>
      </c>
      <c r="R50" s="63">
        <f t="shared" si="14"/>
        <v>0</v>
      </c>
      <c r="S50" s="63">
        <f t="shared" si="14"/>
        <v>0</v>
      </c>
      <c r="T50" s="63">
        <f t="shared" si="14"/>
        <v>0</v>
      </c>
      <c r="U50" s="63">
        <f t="shared" si="14"/>
        <v>0</v>
      </c>
      <c r="V50" s="63">
        <f t="shared" si="14"/>
        <v>0</v>
      </c>
      <c r="W50" s="63">
        <f t="shared" si="14"/>
        <v>0</v>
      </c>
      <c r="X50" s="63">
        <f t="shared" si="13"/>
        <v>0</v>
      </c>
      <c r="Z50" s="57"/>
      <c r="AA50" s="57"/>
      <c r="AB50" s="57"/>
    </row>
    <row r="51" spans="1:28" ht="18.75" customHeight="1">
      <c r="D51" s="77" t="str">
        <f t="shared" ref="D51:W51" si="15">IF(D$33&lt;&gt;0,"補助対象「その他」エラー","")</f>
        <v/>
      </c>
      <c r="E51" s="77" t="str">
        <f t="shared" si="15"/>
        <v/>
      </c>
      <c r="F51" s="77" t="str">
        <f t="shared" si="15"/>
        <v/>
      </c>
      <c r="G51" s="77" t="str">
        <f t="shared" si="15"/>
        <v/>
      </c>
      <c r="H51" s="77" t="str">
        <f t="shared" si="15"/>
        <v/>
      </c>
      <c r="I51" s="77" t="str">
        <f t="shared" si="15"/>
        <v/>
      </c>
      <c r="J51" s="77" t="str">
        <f t="shared" si="15"/>
        <v/>
      </c>
      <c r="K51" s="77" t="str">
        <f t="shared" si="15"/>
        <v/>
      </c>
      <c r="L51" s="77" t="str">
        <f t="shared" si="15"/>
        <v/>
      </c>
      <c r="M51" s="77" t="str">
        <f t="shared" si="15"/>
        <v/>
      </c>
      <c r="N51" s="77" t="str">
        <f t="shared" si="15"/>
        <v/>
      </c>
      <c r="O51" s="77" t="str">
        <f t="shared" si="15"/>
        <v/>
      </c>
      <c r="P51" s="77" t="str">
        <f t="shared" si="15"/>
        <v/>
      </c>
      <c r="Q51" s="77" t="str">
        <f t="shared" si="15"/>
        <v/>
      </c>
      <c r="R51" s="77" t="str">
        <f t="shared" si="15"/>
        <v/>
      </c>
      <c r="S51" s="77" t="str">
        <f t="shared" si="15"/>
        <v/>
      </c>
      <c r="T51" s="77" t="str">
        <f t="shared" si="15"/>
        <v/>
      </c>
      <c r="U51" s="77" t="str">
        <f t="shared" si="15"/>
        <v/>
      </c>
      <c r="V51" s="77" t="str">
        <f t="shared" si="15"/>
        <v/>
      </c>
      <c r="W51" s="77" t="str">
        <f t="shared" si="15"/>
        <v/>
      </c>
      <c r="Z51" s="57"/>
      <c r="AA51" s="57"/>
      <c r="AB51" s="57"/>
    </row>
  </sheetData>
  <sheetProtection formatColumns="0"/>
  <mergeCells count="13">
    <mergeCell ref="X2:X4"/>
    <mergeCell ref="B5:C5"/>
    <mergeCell ref="B6:C6"/>
    <mergeCell ref="B7:B11"/>
    <mergeCell ref="B50:C50"/>
    <mergeCell ref="B36:B49"/>
    <mergeCell ref="B19:B35"/>
    <mergeCell ref="X17:X18"/>
    <mergeCell ref="B12:C12"/>
    <mergeCell ref="B13:C13"/>
    <mergeCell ref="B14:C14"/>
    <mergeCell ref="B17:B18"/>
    <mergeCell ref="B2:B4"/>
  </mergeCells>
  <phoneticPr fontId="5"/>
  <conditionalFormatting sqref="Z15">
    <cfRule type="cellIs" dxfId="1546" priority="5" operator="equal">
      <formula>"修正入力が必要"</formula>
    </cfRule>
  </conditionalFormatting>
  <conditionalFormatting sqref="AA15:AB15">
    <cfRule type="cellIs" dxfId="1545" priority="4" operator="equal">
      <formula>"修正入力が必要"</formula>
    </cfRule>
  </conditionalFormatting>
  <conditionalFormatting sqref="D51 G51:W51">
    <cfRule type="cellIs" dxfId="1544" priority="3" operator="equal">
      <formula>"補助対象「その他」エラー"</formula>
    </cfRule>
  </conditionalFormatting>
  <conditionalFormatting sqref="E51">
    <cfRule type="cellIs" dxfId="1543" priority="2" operator="equal">
      <formula>"補助対象「その他」エラー"</formula>
    </cfRule>
  </conditionalFormatting>
  <conditionalFormatting sqref="F51">
    <cfRule type="cellIs" dxfId="1542" priority="1" operator="equal">
      <formula>"補助対象「その他」エラー"</formula>
    </cfRule>
  </conditionalFormatting>
  <dataValidations count="1">
    <dataValidation imeMode="off" allowBlank="1" showInputMessage="1" showErrorMessage="1" sqref="Z15:AB15 D2:W2 D5:X14 D17:W17 D19:X50" xr:uid="{00000000-0002-0000-0400-000000000000}"/>
  </dataValidations>
  <pageMargins left="0.70866141732283472" right="0.70866141732283472" top="0.74803149606299213" bottom="0.74803149606299213" header="0.31496062992125984" footer="0.31496062992125984"/>
  <pageSetup paperSize="9" scale="82" orientation="portrait" r:id="rId1"/>
  <headerFooter>
    <oddHeader>&amp;L&amp;14&amp;A</oddHeader>
  </headerFooter>
  <ignoredErrors>
    <ignoredError sqref="E35:F35" unlocked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W214"/>
  <sheetViews>
    <sheetView view="pageBreakPreview" topLeftCell="A37" zoomScale="85" zoomScaleNormal="100" zoomScaleSheetLayoutView="85" workbookViewId="0">
      <selection activeCell="C109" sqref="C109:C110"/>
    </sheetView>
  </sheetViews>
  <sheetFormatPr defaultColWidth="9" defaultRowHeight="13.5"/>
  <cols>
    <col min="1" max="2" width="3.375" style="42" customWidth="1"/>
    <col min="3" max="3" width="13" style="42" customWidth="1"/>
    <col min="4" max="4" width="33.5" style="42" customWidth="1"/>
    <col min="5" max="5" width="1.125" style="42" customWidth="1"/>
    <col min="6" max="6" width="9.5" style="42" customWidth="1"/>
    <col min="7" max="7" width="1.375" style="42" customWidth="1"/>
    <col min="8" max="8" width="6" style="42" customWidth="1"/>
    <col min="9" max="9" width="6.125" style="42" customWidth="1"/>
    <col min="10" max="10" width="1.875" style="42" customWidth="1"/>
    <col min="11" max="11" width="6" style="42" customWidth="1"/>
    <col min="12" max="12" width="6.125" style="42" customWidth="1"/>
    <col min="13" max="13" width="2" style="42" customWidth="1"/>
    <col min="14" max="14" width="9.5" style="42" customWidth="1"/>
    <col min="15" max="15" width="1.75" style="42" customWidth="1"/>
    <col min="16" max="16" width="9.625" style="42" customWidth="1"/>
    <col min="17" max="17" width="6.875" style="42" customWidth="1"/>
    <col min="18" max="18" width="2.75" style="42" customWidth="1"/>
    <col min="19" max="19" width="20.625" style="42" customWidth="1"/>
    <col min="20" max="20" width="18.375" style="42" customWidth="1"/>
    <col min="21" max="21" width="3.25" style="42" bestFit="1" customWidth="1"/>
    <col min="22" max="22" width="15.625" style="225" customWidth="1"/>
    <col min="23" max="23" width="15.875" style="42" customWidth="1"/>
    <col min="24" max="16384" width="9" style="42"/>
  </cols>
  <sheetData>
    <row r="1" spans="1:23" ht="22.15" customHeight="1">
      <c r="A1" s="336" t="s">
        <v>160</v>
      </c>
      <c r="B1" s="337"/>
      <c r="C1" s="253" t="s">
        <v>162</v>
      </c>
      <c r="D1" s="327" t="s">
        <v>144</v>
      </c>
      <c r="E1" s="328"/>
      <c r="F1" s="328"/>
      <c r="G1" s="328"/>
      <c r="H1" s="328"/>
      <c r="I1" s="328"/>
      <c r="J1" s="329"/>
      <c r="K1" s="224"/>
      <c r="L1" s="320" t="s">
        <v>132</v>
      </c>
      <c r="M1" s="320"/>
      <c r="N1" s="320"/>
      <c r="O1" s="319">
        <f>W35</f>
        <v>0</v>
      </c>
      <c r="P1" s="319"/>
      <c r="Q1" s="319"/>
      <c r="V1" s="42"/>
    </row>
    <row r="2" spans="1:23" ht="22.15" customHeight="1">
      <c r="A2" s="330"/>
      <c r="B2" s="331"/>
      <c r="C2" s="334"/>
      <c r="D2" s="321"/>
      <c r="E2" s="322"/>
      <c r="F2" s="322"/>
      <c r="G2" s="322"/>
      <c r="H2" s="322"/>
      <c r="I2" s="322"/>
      <c r="J2" s="323"/>
      <c r="K2" s="224"/>
      <c r="L2" s="320" t="s">
        <v>133</v>
      </c>
      <c r="M2" s="320"/>
      <c r="N2" s="320"/>
      <c r="O2" s="319">
        <f>W49</f>
        <v>0</v>
      </c>
      <c r="P2" s="319"/>
      <c r="Q2" s="319"/>
    </row>
    <row r="3" spans="1:23" ht="22.15" customHeight="1">
      <c r="A3" s="332"/>
      <c r="B3" s="333"/>
      <c r="C3" s="335"/>
      <c r="D3" s="324"/>
      <c r="E3" s="325"/>
      <c r="F3" s="325"/>
      <c r="G3" s="325"/>
      <c r="H3" s="325"/>
      <c r="I3" s="325"/>
      <c r="J3" s="326"/>
      <c r="K3" s="226"/>
      <c r="L3" s="320" t="s">
        <v>143</v>
      </c>
      <c r="M3" s="320"/>
      <c r="N3" s="320"/>
      <c r="O3" s="319">
        <f>W50</f>
        <v>0</v>
      </c>
      <c r="P3" s="319"/>
      <c r="Q3" s="319"/>
      <c r="V3" s="42"/>
    </row>
    <row r="4" spans="1:23" ht="21.75" customHeight="1" thickBot="1">
      <c r="A4" s="227"/>
      <c r="B4" s="227"/>
      <c r="E4" s="228"/>
      <c r="F4" s="228"/>
      <c r="G4" s="228"/>
      <c r="H4" s="228"/>
      <c r="I4" s="228"/>
      <c r="J4" s="228"/>
      <c r="K4" s="228"/>
      <c r="L4" s="228"/>
      <c r="M4" s="228"/>
      <c r="N4" s="228"/>
      <c r="O4" s="228"/>
      <c r="P4" s="229"/>
      <c r="U4" s="230" t="s">
        <v>142</v>
      </c>
      <c r="W4" s="231" t="s">
        <v>134</v>
      </c>
    </row>
    <row r="5" spans="1:23" ht="20.25" customHeight="1" thickTop="1" thickBot="1">
      <c r="A5" s="45" t="s">
        <v>3</v>
      </c>
      <c r="B5" s="45"/>
      <c r="C5" s="232"/>
      <c r="D5" s="46"/>
      <c r="E5" s="46"/>
      <c r="F5" s="46"/>
      <c r="G5" s="46"/>
      <c r="H5" s="46"/>
      <c r="I5" s="46"/>
      <c r="J5" s="46"/>
      <c r="K5" s="46"/>
      <c r="L5" s="46"/>
      <c r="M5" s="46"/>
      <c r="N5" s="46"/>
      <c r="O5" s="46"/>
      <c r="Q5" s="70" t="s">
        <v>10</v>
      </c>
      <c r="U5" s="365" t="s">
        <v>141</v>
      </c>
      <c r="V5" s="366"/>
      <c r="W5" s="233">
        <f>W18-W50</f>
        <v>0</v>
      </c>
    </row>
    <row r="6" spans="1:23" ht="28.15" customHeight="1" thickTop="1">
      <c r="A6" s="367" t="s">
        <v>54</v>
      </c>
      <c r="B6" s="368"/>
      <c r="C6" s="234" t="s">
        <v>17</v>
      </c>
      <c r="D6" s="47" t="s">
        <v>27</v>
      </c>
      <c r="E6" s="40"/>
      <c r="F6" s="51" t="s">
        <v>24</v>
      </c>
      <c r="G6" s="50" t="s">
        <v>28</v>
      </c>
      <c r="H6" s="51" t="s">
        <v>23</v>
      </c>
      <c r="I6" s="52" t="s">
        <v>25</v>
      </c>
      <c r="J6" s="50" t="s">
        <v>28</v>
      </c>
      <c r="K6" s="51" t="s">
        <v>29</v>
      </c>
      <c r="L6" s="52" t="s">
        <v>25</v>
      </c>
      <c r="M6" s="50" t="s">
        <v>30</v>
      </c>
      <c r="N6" s="51" t="s">
        <v>31</v>
      </c>
      <c r="O6" s="50" t="s">
        <v>32</v>
      </c>
      <c r="P6" s="235" t="s">
        <v>7</v>
      </c>
      <c r="Q6" s="236" t="s">
        <v>26</v>
      </c>
      <c r="U6" s="237"/>
      <c r="V6" s="237"/>
    </row>
    <row r="7" spans="1:23" ht="18" customHeight="1">
      <c r="A7" s="373">
        <v>1</v>
      </c>
      <c r="B7" s="374"/>
      <c r="C7" s="27"/>
      <c r="D7" s="101"/>
      <c r="E7" s="85"/>
      <c r="F7" s="28"/>
      <c r="G7" s="85"/>
      <c r="H7" s="80"/>
      <c r="I7" s="29"/>
      <c r="J7" s="88"/>
      <c r="K7" s="83"/>
      <c r="L7" s="29"/>
      <c r="M7" s="88"/>
      <c r="N7" s="25"/>
      <c r="O7" s="89"/>
      <c r="P7" s="238">
        <f>IF(F7="",0,INT(SUM(PRODUCT(F7,H7,K7),N7)))</f>
        <v>0</v>
      </c>
      <c r="Q7" s="74"/>
      <c r="U7" s="230" t="s">
        <v>135</v>
      </c>
      <c r="V7" s="43"/>
      <c r="W7" s="231" t="s">
        <v>134</v>
      </c>
    </row>
    <row r="8" spans="1:23" ht="18" customHeight="1">
      <c r="A8" s="317">
        <v>2</v>
      </c>
      <c r="B8" s="318"/>
      <c r="C8" s="9"/>
      <c r="D8" s="102"/>
      <c r="E8" s="86"/>
      <c r="F8" s="22"/>
      <c r="G8" s="86"/>
      <c r="H8" s="81"/>
      <c r="I8" s="11"/>
      <c r="J8" s="87"/>
      <c r="K8" s="82"/>
      <c r="L8" s="11"/>
      <c r="M8" s="87"/>
      <c r="N8" s="23"/>
      <c r="O8" s="90"/>
      <c r="P8" s="239">
        <f>IF(F8="",0,INT(SUM(PRODUCT(F8,H8,K8),N8)))</f>
        <v>0</v>
      </c>
      <c r="Q8" s="75"/>
      <c r="U8" s="355" t="s">
        <v>17</v>
      </c>
      <c r="V8" s="356"/>
      <c r="W8" s="126" t="s">
        <v>47</v>
      </c>
    </row>
    <row r="9" spans="1:23" ht="18" customHeight="1">
      <c r="A9" s="317">
        <v>3</v>
      </c>
      <c r="B9" s="318"/>
      <c r="C9" s="9"/>
      <c r="D9" s="102"/>
      <c r="E9" s="86"/>
      <c r="F9" s="22"/>
      <c r="G9" s="86"/>
      <c r="H9" s="81"/>
      <c r="I9" s="11"/>
      <c r="J9" s="87"/>
      <c r="K9" s="82"/>
      <c r="L9" s="11"/>
      <c r="M9" s="87"/>
      <c r="N9" s="23"/>
      <c r="O9" s="90"/>
      <c r="P9" s="239">
        <f>IF(F9="",0,INT(SUM(PRODUCT(F9,H9,K9),N9)))</f>
        <v>0</v>
      </c>
      <c r="Q9" s="75"/>
      <c r="U9" s="363" t="s">
        <v>138</v>
      </c>
      <c r="V9" s="363"/>
      <c r="W9" s="147">
        <f>SUMIF($C$114:$C$163,U9,$P$114:$P$163)</f>
        <v>0</v>
      </c>
    </row>
    <row r="10" spans="1:23" ht="18" customHeight="1">
      <c r="A10" s="317">
        <v>4</v>
      </c>
      <c r="B10" s="318"/>
      <c r="C10" s="9"/>
      <c r="D10" s="102"/>
      <c r="E10" s="86"/>
      <c r="F10" s="22"/>
      <c r="G10" s="86"/>
      <c r="H10" s="81"/>
      <c r="I10" s="11"/>
      <c r="J10" s="87"/>
      <c r="K10" s="82"/>
      <c r="L10" s="11"/>
      <c r="M10" s="87"/>
      <c r="N10" s="23"/>
      <c r="O10" s="90"/>
      <c r="P10" s="239">
        <f t="shared" ref="P10:P73" si="0">IF(F10="",0,INT(SUM(PRODUCT(F10,H10,K10),N10)))</f>
        <v>0</v>
      </c>
      <c r="Q10" s="75"/>
      <c r="U10" s="364" t="s">
        <v>155</v>
      </c>
      <c r="V10" s="364"/>
      <c r="W10" s="147">
        <f>SUMIF($C$114:$C$163,U10,$P$114:$P$163)</f>
        <v>0</v>
      </c>
    </row>
    <row r="11" spans="1:23" ht="18" customHeight="1">
      <c r="A11" s="317">
        <v>5</v>
      </c>
      <c r="B11" s="318"/>
      <c r="C11" s="9"/>
      <c r="D11" s="102"/>
      <c r="E11" s="86"/>
      <c r="F11" s="22"/>
      <c r="G11" s="86"/>
      <c r="H11" s="81"/>
      <c r="I11" s="11"/>
      <c r="J11" s="87"/>
      <c r="K11" s="82"/>
      <c r="L11" s="11"/>
      <c r="M11" s="87"/>
      <c r="N11" s="23"/>
      <c r="O11" s="90"/>
      <c r="P11" s="239">
        <f t="shared" si="0"/>
        <v>0</v>
      </c>
      <c r="Q11" s="75"/>
      <c r="U11" s="348" t="s">
        <v>51</v>
      </c>
      <c r="V11" s="145" t="s">
        <v>13</v>
      </c>
      <c r="W11" s="147">
        <f>SUMIF($C$114:$C$163,V11,$P$114:$P$163)</f>
        <v>0</v>
      </c>
    </row>
    <row r="12" spans="1:23" ht="18" customHeight="1">
      <c r="A12" s="317">
        <v>6</v>
      </c>
      <c r="B12" s="318"/>
      <c r="C12" s="9"/>
      <c r="D12" s="102"/>
      <c r="E12" s="86"/>
      <c r="F12" s="22"/>
      <c r="G12" s="86"/>
      <c r="H12" s="81"/>
      <c r="I12" s="11"/>
      <c r="J12" s="87"/>
      <c r="K12" s="82"/>
      <c r="L12" s="11"/>
      <c r="M12" s="87"/>
      <c r="N12" s="23"/>
      <c r="O12" s="90"/>
      <c r="P12" s="239">
        <f t="shared" si="0"/>
        <v>0</v>
      </c>
      <c r="Q12" s="75"/>
      <c r="U12" s="349"/>
      <c r="V12" s="143" t="s">
        <v>8</v>
      </c>
      <c r="W12" s="148">
        <f>SUMIF($C$114:$C$163,V12,$P$114:$P$163)</f>
        <v>0</v>
      </c>
    </row>
    <row r="13" spans="1:23" ht="18" customHeight="1">
      <c r="A13" s="317">
        <v>7</v>
      </c>
      <c r="B13" s="318"/>
      <c r="C13" s="9"/>
      <c r="D13" s="102"/>
      <c r="E13" s="86"/>
      <c r="F13" s="22"/>
      <c r="G13" s="86"/>
      <c r="H13" s="81"/>
      <c r="I13" s="11"/>
      <c r="J13" s="87"/>
      <c r="K13" s="82"/>
      <c r="L13" s="11"/>
      <c r="M13" s="87"/>
      <c r="N13" s="23"/>
      <c r="O13" s="90"/>
      <c r="P13" s="239">
        <f t="shared" si="0"/>
        <v>0</v>
      </c>
      <c r="Q13" s="75"/>
      <c r="U13" s="349"/>
      <c r="V13" s="143" t="s">
        <v>4</v>
      </c>
      <c r="W13" s="148">
        <f>SUMIF($C$114:$C$163,V13,$P$114:$P$163)</f>
        <v>0</v>
      </c>
    </row>
    <row r="14" spans="1:23" ht="18" customHeight="1">
      <c r="A14" s="317">
        <v>8</v>
      </c>
      <c r="B14" s="318"/>
      <c r="C14" s="9"/>
      <c r="D14" s="102"/>
      <c r="E14" s="86"/>
      <c r="F14" s="22"/>
      <c r="G14" s="86"/>
      <c r="H14" s="81"/>
      <c r="I14" s="11"/>
      <c r="J14" s="87"/>
      <c r="K14" s="82"/>
      <c r="L14" s="11"/>
      <c r="M14" s="87"/>
      <c r="N14" s="23"/>
      <c r="O14" s="90"/>
      <c r="P14" s="239">
        <f t="shared" si="0"/>
        <v>0</v>
      </c>
      <c r="Q14" s="75"/>
      <c r="U14" s="349"/>
      <c r="V14" s="146" t="s">
        <v>14</v>
      </c>
      <c r="W14" s="149">
        <f>SUMIF($C$114:$C$163,V14,$P$114:$P$163)</f>
        <v>0</v>
      </c>
    </row>
    <row r="15" spans="1:23" ht="18" customHeight="1">
      <c r="A15" s="317">
        <v>9</v>
      </c>
      <c r="B15" s="318"/>
      <c r="C15" s="9"/>
      <c r="D15" s="102"/>
      <c r="E15" s="86"/>
      <c r="F15" s="22"/>
      <c r="G15" s="86"/>
      <c r="H15" s="81"/>
      <c r="I15" s="11"/>
      <c r="J15" s="87"/>
      <c r="K15" s="82"/>
      <c r="L15" s="11"/>
      <c r="M15" s="87"/>
      <c r="N15" s="23"/>
      <c r="O15" s="90"/>
      <c r="P15" s="239">
        <f t="shared" si="0"/>
        <v>0</v>
      </c>
      <c r="Q15" s="75"/>
      <c r="U15" s="350"/>
      <c r="V15" s="144" t="s">
        <v>50</v>
      </c>
      <c r="W15" s="147">
        <f>SUM(W11:W14)</f>
        <v>0</v>
      </c>
    </row>
    <row r="16" spans="1:23" ht="18" customHeight="1">
      <c r="A16" s="317">
        <v>10</v>
      </c>
      <c r="B16" s="318"/>
      <c r="C16" s="9"/>
      <c r="D16" s="102"/>
      <c r="E16" s="86"/>
      <c r="F16" s="22"/>
      <c r="G16" s="86"/>
      <c r="H16" s="81"/>
      <c r="I16" s="11"/>
      <c r="J16" s="87"/>
      <c r="K16" s="82"/>
      <c r="L16" s="11"/>
      <c r="M16" s="87"/>
      <c r="N16" s="23"/>
      <c r="O16" s="90"/>
      <c r="P16" s="239">
        <f t="shared" si="0"/>
        <v>0</v>
      </c>
      <c r="Q16" s="75"/>
      <c r="U16" s="351" t="s">
        <v>0</v>
      </c>
      <c r="V16" s="351"/>
      <c r="W16" s="186">
        <f>SUM(W9:W14)</f>
        <v>0</v>
      </c>
    </row>
    <row r="17" spans="1:23" ht="18" customHeight="1" thickBot="1">
      <c r="A17" s="317">
        <v>11</v>
      </c>
      <c r="B17" s="318"/>
      <c r="C17" s="9"/>
      <c r="D17" s="102"/>
      <c r="E17" s="86"/>
      <c r="F17" s="22"/>
      <c r="G17" s="86"/>
      <c r="H17" s="81"/>
      <c r="I17" s="11"/>
      <c r="J17" s="87"/>
      <c r="K17" s="82"/>
      <c r="L17" s="11"/>
      <c r="M17" s="87"/>
      <c r="N17" s="23"/>
      <c r="O17" s="90"/>
      <c r="P17" s="239">
        <f t="shared" si="0"/>
        <v>0</v>
      </c>
      <c r="Q17" s="75"/>
      <c r="U17" s="352" t="s">
        <v>15</v>
      </c>
      <c r="V17" s="352"/>
      <c r="W17" s="187">
        <f>SUMIF($C$114:$C$163,U17,$P$114:$P$163)</f>
        <v>0</v>
      </c>
    </row>
    <row r="18" spans="1:23" ht="18" customHeight="1" thickTop="1" thickBot="1">
      <c r="A18" s="317">
        <v>12</v>
      </c>
      <c r="B18" s="318"/>
      <c r="C18" s="9"/>
      <c r="D18" s="102"/>
      <c r="E18" s="86"/>
      <c r="F18" s="22"/>
      <c r="G18" s="87"/>
      <c r="H18" s="82"/>
      <c r="I18" s="11"/>
      <c r="J18" s="87"/>
      <c r="K18" s="82"/>
      <c r="L18" s="11"/>
      <c r="M18" s="87"/>
      <c r="N18" s="23"/>
      <c r="O18" s="90"/>
      <c r="P18" s="239">
        <f t="shared" si="0"/>
        <v>0</v>
      </c>
      <c r="Q18" s="75"/>
      <c r="U18" s="353" t="s">
        <v>16</v>
      </c>
      <c r="V18" s="354"/>
      <c r="W18" s="150">
        <f>SUM(W16:W17)</f>
        <v>0</v>
      </c>
    </row>
    <row r="19" spans="1:23" ht="18" customHeight="1" thickTop="1">
      <c r="A19" s="317">
        <v>13</v>
      </c>
      <c r="B19" s="318"/>
      <c r="C19" s="9"/>
      <c r="D19" s="102"/>
      <c r="E19" s="86"/>
      <c r="F19" s="22"/>
      <c r="G19" s="87"/>
      <c r="H19" s="82"/>
      <c r="I19" s="11"/>
      <c r="J19" s="87"/>
      <c r="K19" s="82"/>
      <c r="L19" s="11"/>
      <c r="M19" s="87"/>
      <c r="N19" s="23"/>
      <c r="O19" s="90"/>
      <c r="P19" s="239">
        <f t="shared" si="0"/>
        <v>0</v>
      </c>
      <c r="Q19" s="75"/>
      <c r="U19" s="54"/>
      <c r="V19" s="54"/>
      <c r="W19" s="55"/>
    </row>
    <row r="20" spans="1:23" ht="18" customHeight="1">
      <c r="A20" s="317">
        <v>14</v>
      </c>
      <c r="B20" s="318"/>
      <c r="C20" s="9"/>
      <c r="D20" s="102"/>
      <c r="E20" s="86"/>
      <c r="F20" s="22"/>
      <c r="G20" s="87"/>
      <c r="H20" s="82"/>
      <c r="I20" s="11"/>
      <c r="J20" s="87"/>
      <c r="K20" s="82"/>
      <c r="L20" s="11"/>
      <c r="M20" s="87"/>
      <c r="N20" s="23"/>
      <c r="O20" s="90"/>
      <c r="P20" s="239">
        <f t="shared" si="0"/>
        <v>0</v>
      </c>
      <c r="Q20" s="75"/>
      <c r="U20" s="142" t="s">
        <v>136</v>
      </c>
      <c r="V20" s="54"/>
      <c r="W20" s="231" t="s">
        <v>134</v>
      </c>
    </row>
    <row r="21" spans="1:23" ht="18" customHeight="1">
      <c r="A21" s="317">
        <v>15</v>
      </c>
      <c r="B21" s="318"/>
      <c r="C21" s="9"/>
      <c r="D21" s="102"/>
      <c r="E21" s="86"/>
      <c r="F21" s="22"/>
      <c r="G21" s="87"/>
      <c r="H21" s="82"/>
      <c r="I21" s="11"/>
      <c r="J21" s="87"/>
      <c r="K21" s="82"/>
      <c r="L21" s="11"/>
      <c r="M21" s="87"/>
      <c r="N21" s="23"/>
      <c r="O21" s="90"/>
      <c r="P21" s="239">
        <f t="shared" si="0"/>
        <v>0</v>
      </c>
      <c r="Q21" s="75"/>
      <c r="U21" s="355" t="s">
        <v>17</v>
      </c>
      <c r="V21" s="356"/>
      <c r="W21" s="126" t="s">
        <v>47</v>
      </c>
    </row>
    <row r="22" spans="1:23" ht="18" customHeight="1">
      <c r="A22" s="317">
        <v>16</v>
      </c>
      <c r="B22" s="318"/>
      <c r="C22" s="9"/>
      <c r="D22" s="102"/>
      <c r="E22" s="86"/>
      <c r="F22" s="22"/>
      <c r="G22" s="87"/>
      <c r="H22" s="82"/>
      <c r="I22" s="11"/>
      <c r="J22" s="87"/>
      <c r="K22" s="82"/>
      <c r="L22" s="11"/>
      <c r="M22" s="87"/>
      <c r="N22" s="23"/>
      <c r="O22" s="90"/>
      <c r="P22" s="239">
        <f t="shared" si="0"/>
        <v>0</v>
      </c>
      <c r="Q22" s="75"/>
      <c r="U22" s="311" t="s">
        <v>132</v>
      </c>
      <c r="V22" s="156" t="s">
        <v>77</v>
      </c>
      <c r="W22" s="157">
        <f>SUMIFS($P$7:$P$105,$C$7:$C$105,$V22,$Q$7:$Q$105,"")</f>
        <v>0</v>
      </c>
    </row>
    <row r="23" spans="1:23" ht="18" customHeight="1">
      <c r="A23" s="317">
        <v>17</v>
      </c>
      <c r="B23" s="318"/>
      <c r="C23" s="9"/>
      <c r="D23" s="102"/>
      <c r="E23" s="86"/>
      <c r="F23" s="22"/>
      <c r="G23" s="86"/>
      <c r="H23" s="81"/>
      <c r="I23" s="11"/>
      <c r="J23" s="86"/>
      <c r="K23" s="82"/>
      <c r="L23" s="17"/>
      <c r="M23" s="87"/>
      <c r="N23" s="23"/>
      <c r="O23" s="90"/>
      <c r="P23" s="239">
        <f t="shared" si="0"/>
        <v>0</v>
      </c>
      <c r="Q23" s="75"/>
      <c r="U23" s="312"/>
      <c r="V23" s="158" t="s">
        <v>78</v>
      </c>
      <c r="W23" s="159">
        <f t="shared" ref="W23:W33" si="1">SUMIFS($P$7:$P$105,$C$7:$C$105,$V23,$Q$7:$Q$105,"")</f>
        <v>0</v>
      </c>
    </row>
    <row r="24" spans="1:23" ht="18" customHeight="1">
      <c r="A24" s="317">
        <v>18</v>
      </c>
      <c r="B24" s="318"/>
      <c r="C24" s="9"/>
      <c r="D24" s="102"/>
      <c r="E24" s="86"/>
      <c r="F24" s="22"/>
      <c r="G24" s="86"/>
      <c r="H24" s="81"/>
      <c r="I24" s="11"/>
      <c r="J24" s="86"/>
      <c r="K24" s="82"/>
      <c r="L24" s="17"/>
      <c r="M24" s="87"/>
      <c r="N24" s="23"/>
      <c r="O24" s="90"/>
      <c r="P24" s="239">
        <f t="shared" si="0"/>
        <v>0</v>
      </c>
      <c r="Q24" s="75"/>
      <c r="U24" s="312"/>
      <c r="V24" s="158" t="s">
        <v>79</v>
      </c>
      <c r="W24" s="159">
        <f t="shared" si="1"/>
        <v>0</v>
      </c>
    </row>
    <row r="25" spans="1:23" ht="18" customHeight="1">
      <c r="A25" s="317">
        <v>19</v>
      </c>
      <c r="B25" s="318"/>
      <c r="C25" s="9"/>
      <c r="D25" s="102"/>
      <c r="E25" s="86"/>
      <c r="F25" s="22"/>
      <c r="G25" s="86"/>
      <c r="H25" s="81"/>
      <c r="I25" s="11"/>
      <c r="J25" s="86"/>
      <c r="K25" s="82"/>
      <c r="L25" s="17"/>
      <c r="M25" s="87"/>
      <c r="N25" s="23"/>
      <c r="O25" s="90"/>
      <c r="P25" s="239">
        <f t="shared" si="0"/>
        <v>0</v>
      </c>
      <c r="Q25" s="75"/>
      <c r="U25" s="312"/>
      <c r="V25" s="158" t="s">
        <v>1</v>
      </c>
      <c r="W25" s="159">
        <f t="shared" si="1"/>
        <v>0</v>
      </c>
    </row>
    <row r="26" spans="1:23" ht="18" customHeight="1">
      <c r="A26" s="317">
        <v>20</v>
      </c>
      <c r="B26" s="318"/>
      <c r="C26" s="9"/>
      <c r="D26" s="102"/>
      <c r="E26" s="86"/>
      <c r="F26" s="22"/>
      <c r="G26" s="86"/>
      <c r="H26" s="81"/>
      <c r="I26" s="11"/>
      <c r="J26" s="87"/>
      <c r="K26" s="82"/>
      <c r="L26" s="11"/>
      <c r="M26" s="87"/>
      <c r="N26" s="23"/>
      <c r="O26" s="90"/>
      <c r="P26" s="239">
        <f t="shared" si="0"/>
        <v>0</v>
      </c>
      <c r="Q26" s="75"/>
      <c r="U26" s="312"/>
      <c r="V26" s="158" t="s">
        <v>81</v>
      </c>
      <c r="W26" s="159">
        <f t="shared" si="1"/>
        <v>0</v>
      </c>
    </row>
    <row r="27" spans="1:23" ht="18" customHeight="1">
      <c r="A27" s="317">
        <v>21</v>
      </c>
      <c r="B27" s="318"/>
      <c r="C27" s="9"/>
      <c r="D27" s="102"/>
      <c r="E27" s="86"/>
      <c r="F27" s="22"/>
      <c r="G27" s="86"/>
      <c r="H27" s="81"/>
      <c r="I27" s="11"/>
      <c r="J27" s="87"/>
      <c r="K27" s="82"/>
      <c r="L27" s="11"/>
      <c r="M27" s="87"/>
      <c r="N27" s="23"/>
      <c r="O27" s="90"/>
      <c r="P27" s="239">
        <f t="shared" si="0"/>
        <v>0</v>
      </c>
      <c r="Q27" s="75"/>
      <c r="U27" s="312"/>
      <c r="V27" s="158" t="s">
        <v>82</v>
      </c>
      <c r="W27" s="159">
        <f t="shared" si="1"/>
        <v>0</v>
      </c>
    </row>
    <row r="28" spans="1:23" ht="18" customHeight="1">
      <c r="A28" s="317">
        <v>22</v>
      </c>
      <c r="B28" s="318"/>
      <c r="C28" s="9"/>
      <c r="D28" s="102"/>
      <c r="E28" s="86"/>
      <c r="F28" s="22"/>
      <c r="G28" s="86"/>
      <c r="H28" s="81"/>
      <c r="I28" s="11"/>
      <c r="J28" s="87"/>
      <c r="K28" s="82"/>
      <c r="L28" s="11"/>
      <c r="M28" s="87"/>
      <c r="N28" s="23"/>
      <c r="O28" s="90"/>
      <c r="P28" s="239">
        <f t="shared" si="0"/>
        <v>0</v>
      </c>
      <c r="Q28" s="75"/>
      <c r="U28" s="312"/>
      <c r="V28" s="158" t="s">
        <v>83</v>
      </c>
      <c r="W28" s="159">
        <f t="shared" si="1"/>
        <v>0</v>
      </c>
    </row>
    <row r="29" spans="1:23" ht="18" customHeight="1">
      <c r="A29" s="317">
        <v>23</v>
      </c>
      <c r="B29" s="318"/>
      <c r="C29" s="9"/>
      <c r="D29" s="102"/>
      <c r="E29" s="86"/>
      <c r="F29" s="22"/>
      <c r="G29" s="86"/>
      <c r="H29" s="81"/>
      <c r="I29" s="11"/>
      <c r="J29" s="87"/>
      <c r="K29" s="82"/>
      <c r="L29" s="11"/>
      <c r="M29" s="87"/>
      <c r="N29" s="23"/>
      <c r="O29" s="90"/>
      <c r="P29" s="239">
        <f t="shared" si="0"/>
        <v>0</v>
      </c>
      <c r="Q29" s="75"/>
      <c r="U29" s="312"/>
      <c r="V29" s="158" t="s">
        <v>84</v>
      </c>
      <c r="W29" s="159">
        <f t="shared" si="1"/>
        <v>0</v>
      </c>
    </row>
    <row r="30" spans="1:23" ht="18" customHeight="1">
      <c r="A30" s="317">
        <v>24</v>
      </c>
      <c r="B30" s="318"/>
      <c r="C30" s="9"/>
      <c r="D30" s="102"/>
      <c r="E30" s="86"/>
      <c r="F30" s="22"/>
      <c r="G30" s="86"/>
      <c r="H30" s="81"/>
      <c r="I30" s="11"/>
      <c r="J30" s="87"/>
      <c r="K30" s="82"/>
      <c r="L30" s="11"/>
      <c r="M30" s="87"/>
      <c r="N30" s="23"/>
      <c r="O30" s="90"/>
      <c r="P30" s="239">
        <f t="shared" si="0"/>
        <v>0</v>
      </c>
      <c r="Q30" s="75"/>
      <c r="U30" s="312"/>
      <c r="V30" s="158" t="s">
        <v>85</v>
      </c>
      <c r="W30" s="159">
        <f t="shared" si="1"/>
        <v>0</v>
      </c>
    </row>
    <row r="31" spans="1:23" ht="18" customHeight="1">
      <c r="A31" s="317">
        <v>25</v>
      </c>
      <c r="B31" s="318"/>
      <c r="C31" s="9"/>
      <c r="D31" s="102"/>
      <c r="E31" s="86"/>
      <c r="F31" s="22"/>
      <c r="G31" s="86"/>
      <c r="H31" s="81"/>
      <c r="I31" s="11"/>
      <c r="J31" s="87"/>
      <c r="K31" s="82"/>
      <c r="L31" s="11"/>
      <c r="M31" s="87"/>
      <c r="N31" s="23"/>
      <c r="O31" s="90"/>
      <c r="P31" s="239">
        <f t="shared" si="0"/>
        <v>0</v>
      </c>
      <c r="Q31" s="75"/>
      <c r="U31" s="312"/>
      <c r="V31" s="158" t="s">
        <v>86</v>
      </c>
      <c r="W31" s="159">
        <f t="shared" si="1"/>
        <v>0</v>
      </c>
    </row>
    <row r="32" spans="1:23" ht="18" customHeight="1">
      <c r="A32" s="317">
        <v>26</v>
      </c>
      <c r="B32" s="318"/>
      <c r="C32" s="9"/>
      <c r="D32" s="102"/>
      <c r="E32" s="86"/>
      <c r="F32" s="22"/>
      <c r="G32" s="86"/>
      <c r="H32" s="81"/>
      <c r="I32" s="11"/>
      <c r="J32" s="87"/>
      <c r="K32" s="82"/>
      <c r="L32" s="11"/>
      <c r="M32" s="87"/>
      <c r="N32" s="23"/>
      <c r="O32" s="90"/>
      <c r="P32" s="239">
        <f t="shared" si="0"/>
        <v>0</v>
      </c>
      <c r="Q32" s="75"/>
      <c r="U32" s="312"/>
      <c r="V32" s="158" t="s">
        <v>129</v>
      </c>
      <c r="W32" s="159">
        <f t="shared" si="1"/>
        <v>0</v>
      </c>
    </row>
    <row r="33" spans="1:23" ht="18" customHeight="1">
      <c r="A33" s="317">
        <v>27</v>
      </c>
      <c r="B33" s="318"/>
      <c r="C33" s="9"/>
      <c r="D33" s="102"/>
      <c r="E33" s="86"/>
      <c r="F33" s="22"/>
      <c r="G33" s="86"/>
      <c r="H33" s="81"/>
      <c r="I33" s="11"/>
      <c r="J33" s="87"/>
      <c r="K33" s="82"/>
      <c r="L33" s="11"/>
      <c r="M33" s="87"/>
      <c r="N33" s="23"/>
      <c r="O33" s="90"/>
      <c r="P33" s="239">
        <f t="shared" si="0"/>
        <v>0</v>
      </c>
      <c r="Q33" s="75"/>
      <c r="U33" s="312"/>
      <c r="V33" s="158" t="s">
        <v>19</v>
      </c>
      <c r="W33" s="159">
        <f t="shared" si="1"/>
        <v>0</v>
      </c>
    </row>
    <row r="34" spans="1:23" ht="18" customHeight="1">
      <c r="A34" s="317">
        <v>28</v>
      </c>
      <c r="B34" s="318"/>
      <c r="C34" s="9"/>
      <c r="D34" s="102"/>
      <c r="E34" s="86"/>
      <c r="F34" s="22"/>
      <c r="G34" s="86"/>
      <c r="H34" s="81"/>
      <c r="I34" s="11"/>
      <c r="J34" s="87"/>
      <c r="K34" s="82"/>
      <c r="L34" s="11"/>
      <c r="M34" s="87"/>
      <c r="N34" s="23"/>
      <c r="O34" s="90"/>
      <c r="P34" s="239">
        <f t="shared" si="0"/>
        <v>0</v>
      </c>
      <c r="Q34" s="75"/>
      <c r="U34" s="312"/>
      <c r="V34" s="269" t="s">
        <v>171</v>
      </c>
      <c r="W34" s="159">
        <f>SUMIFS($P$7:$P$105,$C$7:$C$105,$V34,$Q$7:$Q$105,"")</f>
        <v>0</v>
      </c>
    </row>
    <row r="35" spans="1:23" ht="18" customHeight="1">
      <c r="A35" s="317">
        <v>29</v>
      </c>
      <c r="B35" s="318"/>
      <c r="C35" s="9"/>
      <c r="D35" s="102"/>
      <c r="E35" s="86"/>
      <c r="F35" s="22"/>
      <c r="G35" s="86"/>
      <c r="H35" s="81"/>
      <c r="I35" s="11"/>
      <c r="J35" s="87"/>
      <c r="K35" s="82"/>
      <c r="L35" s="11"/>
      <c r="M35" s="87"/>
      <c r="N35" s="23"/>
      <c r="O35" s="90"/>
      <c r="P35" s="239">
        <f t="shared" si="0"/>
        <v>0</v>
      </c>
      <c r="Q35" s="75"/>
      <c r="U35" s="313"/>
      <c r="V35" s="160" t="s">
        <v>140</v>
      </c>
      <c r="W35" s="161">
        <f>SUM(W22:W33)</f>
        <v>0</v>
      </c>
    </row>
    <row r="36" spans="1:23" ht="18" customHeight="1">
      <c r="A36" s="317">
        <v>30</v>
      </c>
      <c r="B36" s="318"/>
      <c r="C36" s="9"/>
      <c r="D36" s="102"/>
      <c r="E36" s="86"/>
      <c r="F36" s="22"/>
      <c r="G36" s="86"/>
      <c r="H36" s="81"/>
      <c r="I36" s="11"/>
      <c r="J36" s="87"/>
      <c r="K36" s="82"/>
      <c r="L36" s="11"/>
      <c r="M36" s="87"/>
      <c r="N36" s="23"/>
      <c r="O36" s="90"/>
      <c r="P36" s="239">
        <f t="shared" si="0"/>
        <v>0</v>
      </c>
      <c r="Q36" s="75"/>
      <c r="U36" s="314" t="s">
        <v>133</v>
      </c>
      <c r="V36" s="152" t="s">
        <v>77</v>
      </c>
      <c r="W36" s="153">
        <f t="shared" ref="W36:W47" si="2">SUMIFS($P$7:$P$105,$C$7:$C$105,$V36,$Q$7:$Q$105,"○")</f>
        <v>0</v>
      </c>
    </row>
    <row r="37" spans="1:23" ht="18" customHeight="1">
      <c r="A37" s="317">
        <v>31</v>
      </c>
      <c r="B37" s="318"/>
      <c r="C37" s="9"/>
      <c r="D37" s="102"/>
      <c r="E37" s="86"/>
      <c r="F37" s="22"/>
      <c r="G37" s="86"/>
      <c r="H37" s="81"/>
      <c r="I37" s="11"/>
      <c r="J37" s="87"/>
      <c r="K37" s="82"/>
      <c r="L37" s="11"/>
      <c r="M37" s="87"/>
      <c r="N37" s="23"/>
      <c r="O37" s="90"/>
      <c r="P37" s="239">
        <f t="shared" si="0"/>
        <v>0</v>
      </c>
      <c r="Q37" s="75"/>
      <c r="U37" s="315"/>
      <c r="V37" s="154" t="s">
        <v>78</v>
      </c>
      <c r="W37" s="155">
        <f t="shared" si="2"/>
        <v>0</v>
      </c>
    </row>
    <row r="38" spans="1:23" ht="18" customHeight="1">
      <c r="A38" s="317">
        <v>32</v>
      </c>
      <c r="B38" s="318"/>
      <c r="C38" s="9"/>
      <c r="D38" s="102"/>
      <c r="E38" s="86"/>
      <c r="F38" s="22"/>
      <c r="G38" s="86"/>
      <c r="H38" s="81"/>
      <c r="I38" s="11"/>
      <c r="J38" s="87"/>
      <c r="K38" s="82"/>
      <c r="L38" s="11"/>
      <c r="M38" s="87"/>
      <c r="N38" s="23"/>
      <c r="O38" s="90"/>
      <c r="P38" s="239">
        <f t="shared" si="0"/>
        <v>0</v>
      </c>
      <c r="Q38" s="75"/>
      <c r="U38" s="315"/>
      <c r="V38" s="154" t="s">
        <v>79</v>
      </c>
      <c r="W38" s="155">
        <f t="shared" si="2"/>
        <v>0</v>
      </c>
    </row>
    <row r="39" spans="1:23" ht="18" customHeight="1">
      <c r="A39" s="317">
        <v>33</v>
      </c>
      <c r="B39" s="318"/>
      <c r="C39" s="9"/>
      <c r="D39" s="102"/>
      <c r="E39" s="86"/>
      <c r="F39" s="22"/>
      <c r="G39" s="86"/>
      <c r="H39" s="81"/>
      <c r="I39" s="11"/>
      <c r="J39" s="87"/>
      <c r="K39" s="82"/>
      <c r="L39" s="11"/>
      <c r="M39" s="87"/>
      <c r="N39" s="23"/>
      <c r="O39" s="90"/>
      <c r="P39" s="239">
        <f t="shared" si="0"/>
        <v>0</v>
      </c>
      <c r="Q39" s="75"/>
      <c r="U39" s="315"/>
      <c r="V39" s="154" t="s">
        <v>1</v>
      </c>
      <c r="W39" s="155">
        <f t="shared" si="2"/>
        <v>0</v>
      </c>
    </row>
    <row r="40" spans="1:23" ht="18" customHeight="1">
      <c r="A40" s="317">
        <v>34</v>
      </c>
      <c r="B40" s="318"/>
      <c r="C40" s="9"/>
      <c r="D40" s="102"/>
      <c r="E40" s="86"/>
      <c r="F40" s="22"/>
      <c r="G40" s="86"/>
      <c r="H40" s="81"/>
      <c r="I40" s="11"/>
      <c r="J40" s="87"/>
      <c r="K40" s="82"/>
      <c r="L40" s="11"/>
      <c r="M40" s="87"/>
      <c r="N40" s="23"/>
      <c r="O40" s="90"/>
      <c r="P40" s="239">
        <f t="shared" si="0"/>
        <v>0</v>
      </c>
      <c r="Q40" s="75"/>
      <c r="U40" s="315"/>
      <c r="V40" s="154" t="s">
        <v>81</v>
      </c>
      <c r="W40" s="155">
        <f t="shared" si="2"/>
        <v>0</v>
      </c>
    </row>
    <row r="41" spans="1:23" ht="18" customHeight="1">
      <c r="A41" s="317">
        <v>35</v>
      </c>
      <c r="B41" s="318"/>
      <c r="C41" s="9"/>
      <c r="D41" s="102"/>
      <c r="E41" s="86"/>
      <c r="F41" s="22"/>
      <c r="G41" s="86"/>
      <c r="H41" s="81"/>
      <c r="I41" s="11"/>
      <c r="J41" s="87"/>
      <c r="K41" s="82"/>
      <c r="L41" s="11"/>
      <c r="M41" s="87"/>
      <c r="N41" s="23"/>
      <c r="O41" s="90"/>
      <c r="P41" s="239">
        <f t="shared" si="0"/>
        <v>0</v>
      </c>
      <c r="Q41" s="75"/>
      <c r="U41" s="315"/>
      <c r="V41" s="154" t="s">
        <v>82</v>
      </c>
      <c r="W41" s="155">
        <f t="shared" si="2"/>
        <v>0</v>
      </c>
    </row>
    <row r="42" spans="1:23" ht="18" customHeight="1">
      <c r="A42" s="317">
        <v>36</v>
      </c>
      <c r="B42" s="318"/>
      <c r="C42" s="9"/>
      <c r="D42" s="102"/>
      <c r="E42" s="86"/>
      <c r="F42" s="22"/>
      <c r="G42" s="87"/>
      <c r="H42" s="82"/>
      <c r="I42" s="11"/>
      <c r="J42" s="87"/>
      <c r="K42" s="82"/>
      <c r="L42" s="11"/>
      <c r="M42" s="87"/>
      <c r="N42" s="23"/>
      <c r="O42" s="90"/>
      <c r="P42" s="239">
        <f t="shared" si="0"/>
        <v>0</v>
      </c>
      <c r="Q42" s="75"/>
      <c r="U42" s="315"/>
      <c r="V42" s="154" t="s">
        <v>83</v>
      </c>
      <c r="W42" s="155">
        <f t="shared" si="2"/>
        <v>0</v>
      </c>
    </row>
    <row r="43" spans="1:23" ht="18" customHeight="1">
      <c r="A43" s="317">
        <v>37</v>
      </c>
      <c r="B43" s="318"/>
      <c r="C43" s="9"/>
      <c r="D43" s="102"/>
      <c r="E43" s="86"/>
      <c r="F43" s="22"/>
      <c r="G43" s="86"/>
      <c r="H43" s="81"/>
      <c r="I43" s="11"/>
      <c r="J43" s="87"/>
      <c r="K43" s="82"/>
      <c r="L43" s="11"/>
      <c r="M43" s="87"/>
      <c r="N43" s="23"/>
      <c r="O43" s="90"/>
      <c r="P43" s="239">
        <f t="shared" si="0"/>
        <v>0</v>
      </c>
      <c r="Q43" s="75"/>
      <c r="U43" s="315"/>
      <c r="V43" s="154" t="s">
        <v>84</v>
      </c>
      <c r="W43" s="155">
        <f t="shared" si="2"/>
        <v>0</v>
      </c>
    </row>
    <row r="44" spans="1:23" ht="18" customHeight="1">
      <c r="A44" s="317">
        <v>38</v>
      </c>
      <c r="B44" s="318"/>
      <c r="C44" s="9"/>
      <c r="D44" s="102"/>
      <c r="E44" s="86"/>
      <c r="F44" s="22"/>
      <c r="G44" s="86"/>
      <c r="H44" s="81"/>
      <c r="I44" s="11"/>
      <c r="J44" s="87"/>
      <c r="K44" s="82"/>
      <c r="L44" s="11"/>
      <c r="M44" s="87"/>
      <c r="N44" s="23"/>
      <c r="O44" s="90"/>
      <c r="P44" s="239">
        <f t="shared" si="0"/>
        <v>0</v>
      </c>
      <c r="Q44" s="75"/>
      <c r="U44" s="315"/>
      <c r="V44" s="154" t="s">
        <v>85</v>
      </c>
      <c r="W44" s="155">
        <f t="shared" si="2"/>
        <v>0</v>
      </c>
    </row>
    <row r="45" spans="1:23" ht="18" customHeight="1">
      <c r="A45" s="317">
        <v>39</v>
      </c>
      <c r="B45" s="318"/>
      <c r="C45" s="9"/>
      <c r="D45" s="102"/>
      <c r="E45" s="86"/>
      <c r="F45" s="23"/>
      <c r="G45" s="87"/>
      <c r="H45" s="82"/>
      <c r="I45" s="11"/>
      <c r="J45" s="87"/>
      <c r="K45" s="82"/>
      <c r="L45" s="11"/>
      <c r="M45" s="87"/>
      <c r="N45" s="23"/>
      <c r="O45" s="90"/>
      <c r="P45" s="239">
        <f t="shared" si="0"/>
        <v>0</v>
      </c>
      <c r="Q45" s="75"/>
      <c r="U45" s="315"/>
      <c r="V45" s="154" t="s">
        <v>86</v>
      </c>
      <c r="W45" s="155">
        <f t="shared" si="2"/>
        <v>0</v>
      </c>
    </row>
    <row r="46" spans="1:23" ht="18" customHeight="1">
      <c r="A46" s="317">
        <v>40</v>
      </c>
      <c r="B46" s="318"/>
      <c r="C46" s="9"/>
      <c r="D46" s="102"/>
      <c r="E46" s="86"/>
      <c r="F46" s="23"/>
      <c r="G46" s="87"/>
      <c r="H46" s="82"/>
      <c r="I46" s="11"/>
      <c r="J46" s="87"/>
      <c r="K46" s="82"/>
      <c r="L46" s="11"/>
      <c r="M46" s="87"/>
      <c r="N46" s="23"/>
      <c r="O46" s="90"/>
      <c r="P46" s="239">
        <f t="shared" si="0"/>
        <v>0</v>
      </c>
      <c r="Q46" s="75"/>
      <c r="U46" s="315"/>
      <c r="V46" s="154" t="s">
        <v>129</v>
      </c>
      <c r="W46" s="155">
        <f t="shared" si="2"/>
        <v>0</v>
      </c>
    </row>
    <row r="47" spans="1:23" ht="18" customHeight="1">
      <c r="A47" s="317">
        <v>41</v>
      </c>
      <c r="B47" s="318"/>
      <c r="C47" s="9"/>
      <c r="D47" s="102"/>
      <c r="E47" s="86"/>
      <c r="F47" s="23"/>
      <c r="G47" s="87"/>
      <c r="H47" s="82"/>
      <c r="I47" s="11"/>
      <c r="J47" s="87"/>
      <c r="K47" s="82"/>
      <c r="L47" s="11"/>
      <c r="M47" s="87"/>
      <c r="N47" s="23"/>
      <c r="O47" s="90"/>
      <c r="P47" s="239">
        <f t="shared" si="0"/>
        <v>0</v>
      </c>
      <c r="Q47" s="75"/>
      <c r="U47" s="315"/>
      <c r="V47" s="154" t="s">
        <v>19</v>
      </c>
      <c r="W47" s="155">
        <f t="shared" si="2"/>
        <v>0</v>
      </c>
    </row>
    <row r="48" spans="1:23" ht="18" customHeight="1">
      <c r="A48" s="317">
        <v>42</v>
      </c>
      <c r="B48" s="318"/>
      <c r="C48" s="118"/>
      <c r="D48" s="102"/>
      <c r="E48" s="86"/>
      <c r="F48" s="23"/>
      <c r="G48" s="87"/>
      <c r="H48" s="82"/>
      <c r="I48" s="11"/>
      <c r="J48" s="87"/>
      <c r="K48" s="82"/>
      <c r="L48" s="11"/>
      <c r="M48" s="87"/>
      <c r="N48" s="23"/>
      <c r="O48" s="90"/>
      <c r="P48" s="239">
        <f t="shared" si="0"/>
        <v>0</v>
      </c>
      <c r="Q48" s="75"/>
      <c r="U48" s="315"/>
      <c r="V48" s="162" t="s">
        <v>171</v>
      </c>
      <c r="W48" s="155">
        <f>SUMIFS($P$7:$P$105,$C$7:$C$105,$V48,$Q$7:$Q$105,"○")</f>
        <v>0</v>
      </c>
    </row>
    <row r="49" spans="1:23" ht="18" customHeight="1" thickBot="1">
      <c r="A49" s="317">
        <v>43</v>
      </c>
      <c r="B49" s="318"/>
      <c r="C49" s="118"/>
      <c r="D49" s="102"/>
      <c r="E49" s="86"/>
      <c r="F49" s="23"/>
      <c r="G49" s="87"/>
      <c r="H49" s="82"/>
      <c r="I49" s="11"/>
      <c r="J49" s="87"/>
      <c r="K49" s="82"/>
      <c r="L49" s="11"/>
      <c r="M49" s="87"/>
      <c r="N49" s="23"/>
      <c r="O49" s="90"/>
      <c r="P49" s="239">
        <f t="shared" si="0"/>
        <v>0</v>
      </c>
      <c r="Q49" s="75"/>
      <c r="U49" s="316"/>
      <c r="V49" s="162" t="s">
        <v>21</v>
      </c>
      <c r="W49" s="163">
        <f>SUM(W36:W47)</f>
        <v>0</v>
      </c>
    </row>
    <row r="50" spans="1:23" ht="18" customHeight="1" thickTop="1" thickBot="1">
      <c r="A50" s="317">
        <v>44</v>
      </c>
      <c r="B50" s="318"/>
      <c r="C50" s="118"/>
      <c r="D50" s="102"/>
      <c r="E50" s="86"/>
      <c r="F50" s="23"/>
      <c r="G50" s="87"/>
      <c r="H50" s="82"/>
      <c r="I50" s="11"/>
      <c r="J50" s="87"/>
      <c r="K50" s="82"/>
      <c r="L50" s="11"/>
      <c r="M50" s="87"/>
      <c r="N50" s="23"/>
      <c r="O50" s="90"/>
      <c r="P50" s="239">
        <f t="shared" si="0"/>
        <v>0</v>
      </c>
      <c r="Q50" s="75"/>
      <c r="U50" s="353" t="s">
        <v>48</v>
      </c>
      <c r="V50" s="354"/>
      <c r="W50" s="240">
        <f>W35+W49</f>
        <v>0</v>
      </c>
    </row>
    <row r="51" spans="1:23" ht="18" customHeight="1" thickTop="1">
      <c r="A51" s="317">
        <v>45</v>
      </c>
      <c r="B51" s="318"/>
      <c r="C51" s="118"/>
      <c r="D51" s="102"/>
      <c r="E51" s="86"/>
      <c r="F51" s="23"/>
      <c r="G51" s="87"/>
      <c r="H51" s="82"/>
      <c r="I51" s="11"/>
      <c r="J51" s="87"/>
      <c r="K51" s="82"/>
      <c r="L51" s="11"/>
      <c r="M51" s="87"/>
      <c r="N51" s="23"/>
      <c r="O51" s="90"/>
      <c r="P51" s="239">
        <f t="shared" si="0"/>
        <v>0</v>
      </c>
      <c r="Q51" s="75"/>
    </row>
    <row r="52" spans="1:23" ht="18" customHeight="1">
      <c r="A52" s="317">
        <v>46</v>
      </c>
      <c r="B52" s="318"/>
      <c r="C52" s="118"/>
      <c r="D52" s="102"/>
      <c r="E52" s="86"/>
      <c r="F52" s="23"/>
      <c r="G52" s="87"/>
      <c r="H52" s="82"/>
      <c r="I52" s="11"/>
      <c r="J52" s="87"/>
      <c r="K52" s="82"/>
      <c r="L52" s="11"/>
      <c r="M52" s="87"/>
      <c r="N52" s="23"/>
      <c r="O52" s="90"/>
      <c r="P52" s="239">
        <f t="shared" si="0"/>
        <v>0</v>
      </c>
      <c r="Q52" s="75"/>
    </row>
    <row r="53" spans="1:23" ht="18" customHeight="1">
      <c r="A53" s="317">
        <v>47</v>
      </c>
      <c r="B53" s="318"/>
      <c r="C53" s="118"/>
      <c r="D53" s="102"/>
      <c r="E53" s="86"/>
      <c r="F53" s="23"/>
      <c r="G53" s="87"/>
      <c r="H53" s="82"/>
      <c r="I53" s="11"/>
      <c r="J53" s="87"/>
      <c r="K53" s="82"/>
      <c r="L53" s="11"/>
      <c r="M53" s="87"/>
      <c r="N53" s="23"/>
      <c r="O53" s="90"/>
      <c r="P53" s="239">
        <f t="shared" si="0"/>
        <v>0</v>
      </c>
      <c r="Q53" s="75"/>
    </row>
    <row r="54" spans="1:23" ht="18" customHeight="1">
      <c r="A54" s="317">
        <v>48</v>
      </c>
      <c r="B54" s="318"/>
      <c r="C54" s="118"/>
      <c r="D54" s="102"/>
      <c r="E54" s="86"/>
      <c r="F54" s="23"/>
      <c r="G54" s="87"/>
      <c r="H54" s="82"/>
      <c r="I54" s="11"/>
      <c r="J54" s="87"/>
      <c r="K54" s="82"/>
      <c r="L54" s="11"/>
      <c r="M54" s="87"/>
      <c r="N54" s="23"/>
      <c r="O54" s="90"/>
      <c r="P54" s="239">
        <f t="shared" si="0"/>
        <v>0</v>
      </c>
      <c r="Q54" s="75"/>
    </row>
    <row r="55" spans="1:23" ht="18" customHeight="1">
      <c r="A55" s="317">
        <v>49</v>
      </c>
      <c r="B55" s="318"/>
      <c r="C55" s="118"/>
      <c r="D55" s="102"/>
      <c r="E55" s="86"/>
      <c r="F55" s="23"/>
      <c r="G55" s="87"/>
      <c r="H55" s="82"/>
      <c r="I55" s="11"/>
      <c r="J55" s="87"/>
      <c r="K55" s="82"/>
      <c r="L55" s="11"/>
      <c r="M55" s="87"/>
      <c r="N55" s="23"/>
      <c r="O55" s="90"/>
      <c r="P55" s="239">
        <f t="shared" si="0"/>
        <v>0</v>
      </c>
      <c r="Q55" s="75"/>
    </row>
    <row r="56" spans="1:23" ht="18" customHeight="1">
      <c r="A56" s="357">
        <v>50</v>
      </c>
      <c r="B56" s="358"/>
      <c r="C56" s="124"/>
      <c r="D56" s="166"/>
      <c r="E56" s="167"/>
      <c r="F56" s="24"/>
      <c r="G56" s="95"/>
      <c r="H56" s="84"/>
      <c r="I56" s="19"/>
      <c r="J56" s="95"/>
      <c r="K56" s="84"/>
      <c r="L56" s="19"/>
      <c r="M56" s="95"/>
      <c r="N56" s="24"/>
      <c r="O56" s="97"/>
      <c r="P56" s="241">
        <f t="shared" si="0"/>
        <v>0</v>
      </c>
      <c r="Q56" s="169"/>
    </row>
    <row r="57" spans="1:23" ht="18" hidden="1" customHeight="1">
      <c r="A57" s="371">
        <v>51</v>
      </c>
      <c r="B57" s="372"/>
      <c r="C57" s="252"/>
      <c r="D57" s="101"/>
      <c r="E57" s="85"/>
      <c r="F57" s="25"/>
      <c r="G57" s="88"/>
      <c r="H57" s="83"/>
      <c r="I57" s="29"/>
      <c r="J57" s="88"/>
      <c r="K57" s="83"/>
      <c r="L57" s="29"/>
      <c r="M57" s="88"/>
      <c r="N57" s="25"/>
      <c r="O57" s="89"/>
      <c r="P57" s="238">
        <f t="shared" si="0"/>
        <v>0</v>
      </c>
      <c r="Q57" s="74"/>
    </row>
    <row r="58" spans="1:23" ht="18" hidden="1" customHeight="1">
      <c r="A58" s="317">
        <v>52</v>
      </c>
      <c r="B58" s="318"/>
      <c r="C58" s="118"/>
      <c r="D58" s="102"/>
      <c r="E58" s="86"/>
      <c r="F58" s="23"/>
      <c r="G58" s="87"/>
      <c r="H58" s="82"/>
      <c r="I58" s="11"/>
      <c r="J58" s="87"/>
      <c r="K58" s="82"/>
      <c r="L58" s="11"/>
      <c r="M58" s="87"/>
      <c r="N58" s="23"/>
      <c r="O58" s="90"/>
      <c r="P58" s="239">
        <f t="shared" si="0"/>
        <v>0</v>
      </c>
      <c r="Q58" s="75"/>
    </row>
    <row r="59" spans="1:23" ht="18" hidden="1" customHeight="1">
      <c r="A59" s="317">
        <v>53</v>
      </c>
      <c r="B59" s="318"/>
      <c r="C59" s="118"/>
      <c r="D59" s="102"/>
      <c r="E59" s="86"/>
      <c r="F59" s="23"/>
      <c r="G59" s="87"/>
      <c r="H59" s="82"/>
      <c r="I59" s="11"/>
      <c r="J59" s="87"/>
      <c r="K59" s="82"/>
      <c r="L59" s="11"/>
      <c r="M59" s="87"/>
      <c r="N59" s="23"/>
      <c r="O59" s="90"/>
      <c r="P59" s="239">
        <f t="shared" si="0"/>
        <v>0</v>
      </c>
      <c r="Q59" s="75"/>
    </row>
    <row r="60" spans="1:23" ht="18" hidden="1" customHeight="1">
      <c r="A60" s="317">
        <v>54</v>
      </c>
      <c r="B60" s="318"/>
      <c r="C60" s="118"/>
      <c r="D60" s="102"/>
      <c r="E60" s="86"/>
      <c r="F60" s="23"/>
      <c r="G60" s="87"/>
      <c r="H60" s="82"/>
      <c r="I60" s="11"/>
      <c r="J60" s="87"/>
      <c r="K60" s="82"/>
      <c r="L60" s="11"/>
      <c r="M60" s="87"/>
      <c r="N60" s="23"/>
      <c r="O60" s="90"/>
      <c r="P60" s="239">
        <f t="shared" si="0"/>
        <v>0</v>
      </c>
      <c r="Q60" s="75"/>
    </row>
    <row r="61" spans="1:23" ht="18" hidden="1" customHeight="1">
      <c r="A61" s="317">
        <v>55</v>
      </c>
      <c r="B61" s="318"/>
      <c r="C61" s="118"/>
      <c r="D61" s="102"/>
      <c r="E61" s="86"/>
      <c r="F61" s="23"/>
      <c r="G61" s="87"/>
      <c r="H61" s="82"/>
      <c r="I61" s="11"/>
      <c r="J61" s="87"/>
      <c r="K61" s="82"/>
      <c r="L61" s="11"/>
      <c r="M61" s="87"/>
      <c r="N61" s="23"/>
      <c r="O61" s="90"/>
      <c r="P61" s="239">
        <f t="shared" si="0"/>
        <v>0</v>
      </c>
      <c r="Q61" s="75"/>
    </row>
    <row r="62" spans="1:23" ht="18" hidden="1" customHeight="1">
      <c r="A62" s="317">
        <v>56</v>
      </c>
      <c r="B62" s="318"/>
      <c r="C62" s="118"/>
      <c r="D62" s="102"/>
      <c r="E62" s="86"/>
      <c r="F62" s="23"/>
      <c r="G62" s="87"/>
      <c r="H62" s="82"/>
      <c r="I62" s="11"/>
      <c r="J62" s="87"/>
      <c r="K62" s="82"/>
      <c r="L62" s="11"/>
      <c r="M62" s="87"/>
      <c r="N62" s="23"/>
      <c r="O62" s="90"/>
      <c r="P62" s="239">
        <f t="shared" si="0"/>
        <v>0</v>
      </c>
      <c r="Q62" s="75"/>
    </row>
    <row r="63" spans="1:23" ht="18" hidden="1" customHeight="1">
      <c r="A63" s="317">
        <v>57</v>
      </c>
      <c r="B63" s="318"/>
      <c r="C63" s="118"/>
      <c r="D63" s="102"/>
      <c r="E63" s="86"/>
      <c r="F63" s="23"/>
      <c r="G63" s="87"/>
      <c r="H63" s="82"/>
      <c r="I63" s="11"/>
      <c r="J63" s="87"/>
      <c r="K63" s="82"/>
      <c r="L63" s="11"/>
      <c r="M63" s="87"/>
      <c r="N63" s="23"/>
      <c r="O63" s="90"/>
      <c r="P63" s="239">
        <f t="shared" si="0"/>
        <v>0</v>
      </c>
      <c r="Q63" s="75"/>
    </row>
    <row r="64" spans="1:23" ht="18" hidden="1" customHeight="1">
      <c r="A64" s="317">
        <v>58</v>
      </c>
      <c r="B64" s="318"/>
      <c r="C64" s="118"/>
      <c r="D64" s="102"/>
      <c r="E64" s="86"/>
      <c r="F64" s="23"/>
      <c r="G64" s="87"/>
      <c r="H64" s="82"/>
      <c r="I64" s="11"/>
      <c r="J64" s="87"/>
      <c r="K64" s="82"/>
      <c r="L64" s="11"/>
      <c r="M64" s="87"/>
      <c r="N64" s="23"/>
      <c r="O64" s="90"/>
      <c r="P64" s="239">
        <f t="shared" si="0"/>
        <v>0</v>
      </c>
      <c r="Q64" s="75"/>
    </row>
    <row r="65" spans="1:17" ht="18" hidden="1" customHeight="1">
      <c r="A65" s="317">
        <v>59</v>
      </c>
      <c r="B65" s="318"/>
      <c r="C65" s="118"/>
      <c r="D65" s="102"/>
      <c r="E65" s="86"/>
      <c r="F65" s="23"/>
      <c r="G65" s="87"/>
      <c r="H65" s="82"/>
      <c r="I65" s="11"/>
      <c r="J65" s="87"/>
      <c r="K65" s="82"/>
      <c r="L65" s="11"/>
      <c r="M65" s="87"/>
      <c r="N65" s="23"/>
      <c r="O65" s="90"/>
      <c r="P65" s="239">
        <f t="shared" si="0"/>
        <v>0</v>
      </c>
      <c r="Q65" s="75"/>
    </row>
    <row r="66" spans="1:17" ht="18" hidden="1" customHeight="1">
      <c r="A66" s="317">
        <v>60</v>
      </c>
      <c r="B66" s="318"/>
      <c r="C66" s="118"/>
      <c r="D66" s="102"/>
      <c r="E66" s="86"/>
      <c r="F66" s="23"/>
      <c r="G66" s="87"/>
      <c r="H66" s="82"/>
      <c r="I66" s="11"/>
      <c r="J66" s="87"/>
      <c r="K66" s="82"/>
      <c r="L66" s="11"/>
      <c r="M66" s="87"/>
      <c r="N66" s="23"/>
      <c r="O66" s="90"/>
      <c r="P66" s="239">
        <f t="shared" si="0"/>
        <v>0</v>
      </c>
      <c r="Q66" s="75"/>
    </row>
    <row r="67" spans="1:17" ht="18" hidden="1" customHeight="1">
      <c r="A67" s="317">
        <v>61</v>
      </c>
      <c r="B67" s="318"/>
      <c r="C67" s="118"/>
      <c r="D67" s="102"/>
      <c r="E67" s="86"/>
      <c r="F67" s="23"/>
      <c r="G67" s="87"/>
      <c r="H67" s="82"/>
      <c r="I67" s="11"/>
      <c r="J67" s="87"/>
      <c r="K67" s="82"/>
      <c r="L67" s="11"/>
      <c r="M67" s="87"/>
      <c r="N67" s="23"/>
      <c r="O67" s="90"/>
      <c r="P67" s="239">
        <f t="shared" si="0"/>
        <v>0</v>
      </c>
      <c r="Q67" s="75"/>
    </row>
    <row r="68" spans="1:17" ht="18" hidden="1" customHeight="1">
      <c r="A68" s="317">
        <v>62</v>
      </c>
      <c r="B68" s="318"/>
      <c r="C68" s="118"/>
      <c r="D68" s="102"/>
      <c r="E68" s="86"/>
      <c r="F68" s="23"/>
      <c r="G68" s="87"/>
      <c r="H68" s="82"/>
      <c r="I68" s="11"/>
      <c r="J68" s="87"/>
      <c r="K68" s="82"/>
      <c r="L68" s="11"/>
      <c r="M68" s="87"/>
      <c r="N68" s="23"/>
      <c r="O68" s="90"/>
      <c r="P68" s="239">
        <f t="shared" si="0"/>
        <v>0</v>
      </c>
      <c r="Q68" s="75"/>
    </row>
    <row r="69" spans="1:17" ht="18" hidden="1" customHeight="1">
      <c r="A69" s="317">
        <v>63</v>
      </c>
      <c r="B69" s="318"/>
      <c r="C69" s="118"/>
      <c r="D69" s="102"/>
      <c r="E69" s="86"/>
      <c r="F69" s="23"/>
      <c r="G69" s="87"/>
      <c r="H69" s="82"/>
      <c r="I69" s="11"/>
      <c r="J69" s="87"/>
      <c r="K69" s="82"/>
      <c r="L69" s="11"/>
      <c r="M69" s="87"/>
      <c r="N69" s="23"/>
      <c r="O69" s="90"/>
      <c r="P69" s="239">
        <f t="shared" si="0"/>
        <v>0</v>
      </c>
      <c r="Q69" s="75"/>
    </row>
    <row r="70" spans="1:17" ht="18" hidden="1" customHeight="1">
      <c r="A70" s="317">
        <v>64</v>
      </c>
      <c r="B70" s="318"/>
      <c r="C70" s="118"/>
      <c r="D70" s="102"/>
      <c r="E70" s="86"/>
      <c r="F70" s="23"/>
      <c r="G70" s="87"/>
      <c r="H70" s="82"/>
      <c r="I70" s="11"/>
      <c r="J70" s="87"/>
      <c r="K70" s="82"/>
      <c r="L70" s="11"/>
      <c r="M70" s="87"/>
      <c r="N70" s="23"/>
      <c r="O70" s="90"/>
      <c r="P70" s="239">
        <f t="shared" si="0"/>
        <v>0</v>
      </c>
      <c r="Q70" s="75"/>
    </row>
    <row r="71" spans="1:17" ht="18" hidden="1" customHeight="1">
      <c r="A71" s="317">
        <v>65</v>
      </c>
      <c r="B71" s="318"/>
      <c r="C71" s="118"/>
      <c r="D71" s="102"/>
      <c r="E71" s="86"/>
      <c r="F71" s="23"/>
      <c r="G71" s="87"/>
      <c r="H71" s="82"/>
      <c r="I71" s="11"/>
      <c r="J71" s="87"/>
      <c r="K71" s="82"/>
      <c r="L71" s="11"/>
      <c r="M71" s="87"/>
      <c r="N71" s="23"/>
      <c r="O71" s="90"/>
      <c r="P71" s="239">
        <f t="shared" si="0"/>
        <v>0</v>
      </c>
      <c r="Q71" s="75"/>
    </row>
    <row r="72" spans="1:17" ht="18" hidden="1" customHeight="1">
      <c r="A72" s="317">
        <v>66</v>
      </c>
      <c r="B72" s="318"/>
      <c r="C72" s="118"/>
      <c r="D72" s="102"/>
      <c r="E72" s="86"/>
      <c r="F72" s="23"/>
      <c r="G72" s="87"/>
      <c r="H72" s="82"/>
      <c r="I72" s="11"/>
      <c r="J72" s="87"/>
      <c r="K72" s="82"/>
      <c r="L72" s="11"/>
      <c r="M72" s="87"/>
      <c r="N72" s="23"/>
      <c r="O72" s="90"/>
      <c r="P72" s="239">
        <f t="shared" si="0"/>
        <v>0</v>
      </c>
      <c r="Q72" s="75"/>
    </row>
    <row r="73" spans="1:17" ht="18" hidden="1" customHeight="1">
      <c r="A73" s="317">
        <v>67</v>
      </c>
      <c r="B73" s="318"/>
      <c r="C73" s="118"/>
      <c r="D73" s="102"/>
      <c r="E73" s="86"/>
      <c r="F73" s="23"/>
      <c r="G73" s="87"/>
      <c r="H73" s="82"/>
      <c r="I73" s="11"/>
      <c r="J73" s="87"/>
      <c r="K73" s="82"/>
      <c r="L73" s="11"/>
      <c r="M73" s="87"/>
      <c r="N73" s="23"/>
      <c r="O73" s="90"/>
      <c r="P73" s="239">
        <f t="shared" si="0"/>
        <v>0</v>
      </c>
      <c r="Q73" s="75"/>
    </row>
    <row r="74" spans="1:17" ht="18" hidden="1" customHeight="1">
      <c r="A74" s="317">
        <v>68</v>
      </c>
      <c r="B74" s="318"/>
      <c r="C74" s="118"/>
      <c r="D74" s="102"/>
      <c r="E74" s="86"/>
      <c r="F74" s="23"/>
      <c r="G74" s="87"/>
      <c r="H74" s="82"/>
      <c r="I74" s="11"/>
      <c r="J74" s="87"/>
      <c r="K74" s="82"/>
      <c r="L74" s="11"/>
      <c r="M74" s="87"/>
      <c r="N74" s="23"/>
      <c r="O74" s="90"/>
      <c r="P74" s="239">
        <f t="shared" ref="P74:P105" si="3">IF(F74="",0,INT(SUM(PRODUCT(F74,H74,K74),N74)))</f>
        <v>0</v>
      </c>
      <c r="Q74" s="75"/>
    </row>
    <row r="75" spans="1:17" ht="18" hidden="1" customHeight="1">
      <c r="A75" s="317">
        <v>69</v>
      </c>
      <c r="B75" s="318"/>
      <c r="C75" s="118"/>
      <c r="D75" s="102"/>
      <c r="E75" s="86"/>
      <c r="F75" s="23"/>
      <c r="G75" s="87"/>
      <c r="H75" s="82"/>
      <c r="I75" s="11"/>
      <c r="J75" s="87"/>
      <c r="K75" s="82"/>
      <c r="L75" s="11"/>
      <c r="M75" s="87"/>
      <c r="N75" s="23"/>
      <c r="O75" s="90"/>
      <c r="P75" s="239">
        <f t="shared" si="3"/>
        <v>0</v>
      </c>
      <c r="Q75" s="75"/>
    </row>
    <row r="76" spans="1:17" ht="18" hidden="1" customHeight="1">
      <c r="A76" s="317">
        <v>70</v>
      </c>
      <c r="B76" s="318"/>
      <c r="C76" s="118"/>
      <c r="D76" s="102"/>
      <c r="E76" s="86"/>
      <c r="F76" s="23"/>
      <c r="G76" s="87"/>
      <c r="H76" s="82"/>
      <c r="I76" s="11"/>
      <c r="J76" s="87"/>
      <c r="K76" s="82"/>
      <c r="L76" s="11"/>
      <c r="M76" s="87"/>
      <c r="N76" s="23"/>
      <c r="O76" s="90"/>
      <c r="P76" s="239">
        <f t="shared" si="3"/>
        <v>0</v>
      </c>
      <c r="Q76" s="75"/>
    </row>
    <row r="77" spans="1:17" ht="18" hidden="1" customHeight="1">
      <c r="A77" s="317">
        <v>71</v>
      </c>
      <c r="B77" s="318"/>
      <c r="C77" s="118"/>
      <c r="D77" s="102"/>
      <c r="E77" s="86"/>
      <c r="F77" s="23"/>
      <c r="G77" s="87"/>
      <c r="H77" s="82"/>
      <c r="I77" s="11"/>
      <c r="J77" s="87"/>
      <c r="K77" s="82"/>
      <c r="L77" s="11"/>
      <c r="M77" s="87"/>
      <c r="N77" s="23"/>
      <c r="O77" s="90"/>
      <c r="P77" s="239">
        <f t="shared" si="3"/>
        <v>0</v>
      </c>
      <c r="Q77" s="75"/>
    </row>
    <row r="78" spans="1:17" ht="18" hidden="1" customHeight="1">
      <c r="A78" s="317">
        <v>72</v>
      </c>
      <c r="B78" s="318"/>
      <c r="C78" s="118"/>
      <c r="D78" s="102"/>
      <c r="E78" s="86"/>
      <c r="F78" s="23"/>
      <c r="G78" s="87"/>
      <c r="H78" s="82"/>
      <c r="I78" s="11"/>
      <c r="J78" s="87"/>
      <c r="K78" s="82"/>
      <c r="L78" s="11"/>
      <c r="M78" s="87"/>
      <c r="N78" s="23"/>
      <c r="O78" s="90"/>
      <c r="P78" s="239">
        <f t="shared" si="3"/>
        <v>0</v>
      </c>
      <c r="Q78" s="75"/>
    </row>
    <row r="79" spans="1:17" ht="18" hidden="1" customHeight="1">
      <c r="A79" s="317">
        <v>73</v>
      </c>
      <c r="B79" s="318"/>
      <c r="C79" s="118"/>
      <c r="D79" s="102"/>
      <c r="E79" s="86"/>
      <c r="F79" s="23"/>
      <c r="G79" s="87"/>
      <c r="H79" s="82"/>
      <c r="I79" s="11"/>
      <c r="J79" s="87"/>
      <c r="K79" s="82"/>
      <c r="L79" s="11"/>
      <c r="M79" s="87"/>
      <c r="N79" s="23"/>
      <c r="O79" s="90"/>
      <c r="P79" s="239">
        <f t="shared" si="3"/>
        <v>0</v>
      </c>
      <c r="Q79" s="75"/>
    </row>
    <row r="80" spans="1:17" ht="18" hidden="1" customHeight="1">
      <c r="A80" s="317">
        <v>74</v>
      </c>
      <c r="B80" s="318"/>
      <c r="C80" s="118"/>
      <c r="D80" s="102"/>
      <c r="E80" s="86"/>
      <c r="F80" s="23"/>
      <c r="G80" s="87"/>
      <c r="H80" s="82"/>
      <c r="I80" s="11"/>
      <c r="J80" s="87"/>
      <c r="K80" s="82"/>
      <c r="L80" s="11"/>
      <c r="M80" s="87"/>
      <c r="N80" s="23"/>
      <c r="O80" s="90"/>
      <c r="P80" s="239">
        <f t="shared" si="3"/>
        <v>0</v>
      </c>
      <c r="Q80" s="75"/>
    </row>
    <row r="81" spans="1:17" ht="18" hidden="1" customHeight="1">
      <c r="A81" s="317">
        <v>75</v>
      </c>
      <c r="B81" s="318"/>
      <c r="C81" s="118"/>
      <c r="D81" s="102"/>
      <c r="E81" s="86"/>
      <c r="F81" s="23"/>
      <c r="G81" s="87"/>
      <c r="H81" s="82"/>
      <c r="I81" s="11"/>
      <c r="J81" s="87"/>
      <c r="K81" s="82"/>
      <c r="L81" s="11"/>
      <c r="M81" s="87"/>
      <c r="N81" s="23"/>
      <c r="O81" s="90"/>
      <c r="P81" s="239">
        <f t="shared" si="3"/>
        <v>0</v>
      </c>
      <c r="Q81" s="75"/>
    </row>
    <row r="82" spans="1:17" ht="18" hidden="1" customHeight="1">
      <c r="A82" s="317">
        <v>76</v>
      </c>
      <c r="B82" s="318"/>
      <c r="C82" s="118"/>
      <c r="D82" s="102"/>
      <c r="E82" s="86"/>
      <c r="F82" s="23"/>
      <c r="G82" s="87"/>
      <c r="H82" s="82"/>
      <c r="I82" s="11"/>
      <c r="J82" s="87"/>
      <c r="K82" s="82"/>
      <c r="L82" s="11"/>
      <c r="M82" s="87"/>
      <c r="N82" s="23"/>
      <c r="O82" s="90"/>
      <c r="P82" s="239">
        <f t="shared" si="3"/>
        <v>0</v>
      </c>
      <c r="Q82" s="75"/>
    </row>
    <row r="83" spans="1:17" ht="18" hidden="1" customHeight="1">
      <c r="A83" s="317">
        <v>77</v>
      </c>
      <c r="B83" s="318"/>
      <c r="C83" s="118"/>
      <c r="D83" s="102"/>
      <c r="E83" s="86"/>
      <c r="F83" s="23"/>
      <c r="G83" s="87"/>
      <c r="H83" s="82"/>
      <c r="I83" s="11"/>
      <c r="J83" s="87"/>
      <c r="K83" s="82"/>
      <c r="L83" s="11"/>
      <c r="M83" s="87"/>
      <c r="N83" s="23"/>
      <c r="O83" s="90"/>
      <c r="P83" s="239">
        <f t="shared" si="3"/>
        <v>0</v>
      </c>
      <c r="Q83" s="75"/>
    </row>
    <row r="84" spans="1:17" ht="18" hidden="1" customHeight="1">
      <c r="A84" s="317">
        <v>78</v>
      </c>
      <c r="B84" s="318"/>
      <c r="C84" s="118"/>
      <c r="D84" s="102"/>
      <c r="E84" s="86"/>
      <c r="F84" s="23"/>
      <c r="G84" s="87"/>
      <c r="H84" s="82"/>
      <c r="I84" s="11"/>
      <c r="J84" s="87"/>
      <c r="K84" s="82"/>
      <c r="L84" s="11"/>
      <c r="M84" s="87"/>
      <c r="N84" s="23"/>
      <c r="O84" s="90"/>
      <c r="P84" s="239">
        <f t="shared" si="3"/>
        <v>0</v>
      </c>
      <c r="Q84" s="75"/>
    </row>
    <row r="85" spans="1:17" ht="18" hidden="1" customHeight="1">
      <c r="A85" s="317">
        <v>79</v>
      </c>
      <c r="B85" s="318"/>
      <c r="C85" s="118"/>
      <c r="D85" s="102"/>
      <c r="E85" s="86"/>
      <c r="F85" s="23"/>
      <c r="G85" s="87"/>
      <c r="H85" s="82"/>
      <c r="I85" s="11"/>
      <c r="J85" s="87"/>
      <c r="K85" s="82"/>
      <c r="L85" s="11"/>
      <c r="M85" s="87"/>
      <c r="N85" s="23"/>
      <c r="O85" s="90"/>
      <c r="P85" s="239">
        <f t="shared" si="3"/>
        <v>0</v>
      </c>
      <c r="Q85" s="75"/>
    </row>
    <row r="86" spans="1:17" ht="18" hidden="1" customHeight="1">
      <c r="A86" s="317">
        <v>80</v>
      </c>
      <c r="B86" s="318"/>
      <c r="C86" s="118"/>
      <c r="D86" s="102"/>
      <c r="E86" s="86"/>
      <c r="F86" s="23"/>
      <c r="G86" s="87"/>
      <c r="H86" s="82"/>
      <c r="I86" s="11"/>
      <c r="J86" s="87"/>
      <c r="K86" s="82"/>
      <c r="L86" s="11"/>
      <c r="M86" s="87"/>
      <c r="N86" s="23"/>
      <c r="O86" s="90"/>
      <c r="P86" s="239">
        <f t="shared" si="3"/>
        <v>0</v>
      </c>
      <c r="Q86" s="75"/>
    </row>
    <row r="87" spans="1:17" ht="18" hidden="1" customHeight="1">
      <c r="A87" s="317">
        <v>81</v>
      </c>
      <c r="B87" s="318"/>
      <c r="C87" s="118"/>
      <c r="D87" s="102"/>
      <c r="E87" s="86"/>
      <c r="F87" s="23"/>
      <c r="G87" s="87"/>
      <c r="H87" s="82"/>
      <c r="I87" s="11"/>
      <c r="J87" s="87"/>
      <c r="K87" s="82"/>
      <c r="L87" s="11"/>
      <c r="M87" s="87"/>
      <c r="N87" s="23"/>
      <c r="O87" s="90"/>
      <c r="P87" s="239">
        <f t="shared" si="3"/>
        <v>0</v>
      </c>
      <c r="Q87" s="75"/>
    </row>
    <row r="88" spans="1:17" ht="18" hidden="1" customHeight="1">
      <c r="A88" s="317">
        <v>82</v>
      </c>
      <c r="B88" s="318"/>
      <c r="C88" s="118"/>
      <c r="D88" s="102"/>
      <c r="E88" s="86"/>
      <c r="F88" s="23"/>
      <c r="G88" s="87"/>
      <c r="H88" s="82"/>
      <c r="I88" s="11"/>
      <c r="J88" s="87"/>
      <c r="K88" s="82"/>
      <c r="L88" s="11"/>
      <c r="M88" s="87"/>
      <c r="N88" s="23"/>
      <c r="O88" s="90"/>
      <c r="P88" s="239">
        <f t="shared" si="3"/>
        <v>0</v>
      </c>
      <c r="Q88" s="75"/>
    </row>
    <row r="89" spans="1:17" ht="18" hidden="1" customHeight="1">
      <c r="A89" s="317">
        <v>83</v>
      </c>
      <c r="B89" s="318"/>
      <c r="C89" s="118"/>
      <c r="D89" s="102"/>
      <c r="E89" s="86"/>
      <c r="F89" s="23"/>
      <c r="G89" s="87"/>
      <c r="H89" s="82"/>
      <c r="I89" s="11"/>
      <c r="J89" s="87"/>
      <c r="K89" s="82"/>
      <c r="L89" s="11"/>
      <c r="M89" s="87"/>
      <c r="N89" s="23"/>
      <c r="O89" s="90"/>
      <c r="P89" s="239">
        <f t="shared" si="3"/>
        <v>0</v>
      </c>
      <c r="Q89" s="75"/>
    </row>
    <row r="90" spans="1:17" ht="18" hidden="1" customHeight="1">
      <c r="A90" s="317">
        <v>84</v>
      </c>
      <c r="B90" s="318"/>
      <c r="C90" s="118"/>
      <c r="D90" s="102"/>
      <c r="E90" s="86"/>
      <c r="F90" s="23"/>
      <c r="G90" s="87"/>
      <c r="H90" s="82"/>
      <c r="I90" s="11"/>
      <c r="J90" s="87"/>
      <c r="K90" s="82"/>
      <c r="L90" s="11"/>
      <c r="M90" s="87"/>
      <c r="N90" s="23"/>
      <c r="O90" s="90"/>
      <c r="P90" s="239">
        <f t="shared" si="3"/>
        <v>0</v>
      </c>
      <c r="Q90" s="75"/>
    </row>
    <row r="91" spans="1:17" ht="18" hidden="1" customHeight="1">
      <c r="A91" s="317">
        <v>85</v>
      </c>
      <c r="B91" s="318"/>
      <c r="C91" s="118"/>
      <c r="D91" s="102"/>
      <c r="E91" s="86"/>
      <c r="F91" s="23"/>
      <c r="G91" s="87"/>
      <c r="H91" s="82"/>
      <c r="I91" s="11"/>
      <c r="J91" s="87"/>
      <c r="K91" s="82"/>
      <c r="L91" s="11"/>
      <c r="M91" s="87"/>
      <c r="N91" s="23"/>
      <c r="O91" s="90"/>
      <c r="P91" s="239">
        <f t="shared" si="3"/>
        <v>0</v>
      </c>
      <c r="Q91" s="75"/>
    </row>
    <row r="92" spans="1:17" ht="18" hidden="1" customHeight="1">
      <c r="A92" s="317">
        <v>86</v>
      </c>
      <c r="B92" s="318"/>
      <c r="C92" s="118"/>
      <c r="D92" s="102"/>
      <c r="E92" s="86"/>
      <c r="F92" s="23"/>
      <c r="G92" s="87"/>
      <c r="H92" s="82"/>
      <c r="I92" s="11"/>
      <c r="J92" s="87"/>
      <c r="K92" s="82"/>
      <c r="L92" s="11"/>
      <c r="M92" s="87"/>
      <c r="N92" s="23"/>
      <c r="O92" s="90"/>
      <c r="P92" s="239">
        <f t="shared" si="3"/>
        <v>0</v>
      </c>
      <c r="Q92" s="75"/>
    </row>
    <row r="93" spans="1:17" ht="18" hidden="1" customHeight="1">
      <c r="A93" s="317">
        <v>87</v>
      </c>
      <c r="B93" s="318"/>
      <c r="C93" s="118"/>
      <c r="D93" s="102"/>
      <c r="E93" s="86"/>
      <c r="F93" s="23"/>
      <c r="G93" s="87"/>
      <c r="H93" s="82"/>
      <c r="I93" s="11"/>
      <c r="J93" s="87"/>
      <c r="K93" s="82"/>
      <c r="L93" s="11"/>
      <c r="M93" s="87"/>
      <c r="N93" s="23"/>
      <c r="O93" s="90"/>
      <c r="P93" s="239">
        <f t="shared" si="3"/>
        <v>0</v>
      </c>
      <c r="Q93" s="75"/>
    </row>
    <row r="94" spans="1:17" ht="18" hidden="1" customHeight="1">
      <c r="A94" s="317">
        <v>88</v>
      </c>
      <c r="B94" s="318"/>
      <c r="C94" s="118"/>
      <c r="D94" s="102"/>
      <c r="E94" s="86"/>
      <c r="F94" s="23"/>
      <c r="G94" s="87"/>
      <c r="H94" s="82"/>
      <c r="I94" s="11"/>
      <c r="J94" s="87"/>
      <c r="K94" s="82"/>
      <c r="L94" s="11"/>
      <c r="M94" s="87"/>
      <c r="N94" s="23"/>
      <c r="O94" s="90"/>
      <c r="P94" s="239">
        <f t="shared" si="3"/>
        <v>0</v>
      </c>
      <c r="Q94" s="75"/>
    </row>
    <row r="95" spans="1:17" ht="18" hidden="1" customHeight="1">
      <c r="A95" s="317">
        <v>89</v>
      </c>
      <c r="B95" s="318"/>
      <c r="C95" s="118"/>
      <c r="D95" s="102"/>
      <c r="E95" s="86"/>
      <c r="F95" s="23"/>
      <c r="G95" s="87"/>
      <c r="H95" s="82"/>
      <c r="I95" s="11"/>
      <c r="J95" s="87"/>
      <c r="K95" s="82"/>
      <c r="L95" s="11"/>
      <c r="M95" s="87"/>
      <c r="N95" s="23"/>
      <c r="O95" s="90"/>
      <c r="P95" s="239">
        <f t="shared" si="3"/>
        <v>0</v>
      </c>
      <c r="Q95" s="75"/>
    </row>
    <row r="96" spans="1:17" ht="18" hidden="1" customHeight="1">
      <c r="A96" s="317">
        <v>90</v>
      </c>
      <c r="B96" s="318"/>
      <c r="C96" s="118"/>
      <c r="D96" s="102"/>
      <c r="E96" s="86"/>
      <c r="F96" s="23"/>
      <c r="G96" s="87"/>
      <c r="H96" s="82"/>
      <c r="I96" s="11"/>
      <c r="J96" s="87"/>
      <c r="K96" s="82"/>
      <c r="L96" s="11"/>
      <c r="M96" s="87"/>
      <c r="N96" s="23"/>
      <c r="O96" s="90"/>
      <c r="P96" s="239">
        <f t="shared" si="3"/>
        <v>0</v>
      </c>
      <c r="Q96" s="75"/>
    </row>
    <row r="97" spans="1:23" ht="18" hidden="1" customHeight="1">
      <c r="A97" s="317">
        <v>91</v>
      </c>
      <c r="B97" s="318"/>
      <c r="C97" s="118"/>
      <c r="D97" s="102"/>
      <c r="E97" s="86"/>
      <c r="F97" s="23"/>
      <c r="G97" s="87"/>
      <c r="H97" s="82"/>
      <c r="I97" s="11"/>
      <c r="J97" s="87"/>
      <c r="K97" s="82"/>
      <c r="L97" s="11"/>
      <c r="M97" s="87"/>
      <c r="N97" s="23"/>
      <c r="O97" s="90"/>
      <c r="P97" s="239">
        <f t="shared" si="3"/>
        <v>0</v>
      </c>
      <c r="Q97" s="75"/>
    </row>
    <row r="98" spans="1:23" ht="18" hidden="1" customHeight="1">
      <c r="A98" s="317">
        <v>92</v>
      </c>
      <c r="B98" s="318"/>
      <c r="C98" s="118"/>
      <c r="D98" s="102"/>
      <c r="E98" s="86"/>
      <c r="F98" s="23"/>
      <c r="G98" s="87"/>
      <c r="H98" s="82"/>
      <c r="I98" s="11"/>
      <c r="J98" s="87"/>
      <c r="K98" s="82"/>
      <c r="L98" s="11"/>
      <c r="M98" s="87"/>
      <c r="N98" s="23"/>
      <c r="O98" s="90"/>
      <c r="P98" s="239">
        <f t="shared" si="3"/>
        <v>0</v>
      </c>
      <c r="Q98" s="75"/>
    </row>
    <row r="99" spans="1:23" ht="18" hidden="1" customHeight="1">
      <c r="A99" s="317">
        <v>93</v>
      </c>
      <c r="B99" s="318"/>
      <c r="C99" s="118"/>
      <c r="D99" s="102"/>
      <c r="E99" s="86"/>
      <c r="F99" s="23"/>
      <c r="G99" s="87"/>
      <c r="H99" s="82"/>
      <c r="I99" s="11"/>
      <c r="J99" s="87"/>
      <c r="K99" s="82"/>
      <c r="L99" s="11"/>
      <c r="M99" s="87"/>
      <c r="N99" s="23"/>
      <c r="O99" s="90"/>
      <c r="P99" s="239">
        <f t="shared" si="3"/>
        <v>0</v>
      </c>
      <c r="Q99" s="75"/>
    </row>
    <row r="100" spans="1:23" ht="18" hidden="1" customHeight="1">
      <c r="A100" s="317">
        <v>94</v>
      </c>
      <c r="B100" s="318"/>
      <c r="C100" s="118"/>
      <c r="D100" s="102"/>
      <c r="E100" s="86"/>
      <c r="F100" s="23"/>
      <c r="G100" s="87"/>
      <c r="H100" s="82"/>
      <c r="I100" s="11"/>
      <c r="J100" s="87"/>
      <c r="K100" s="82"/>
      <c r="L100" s="11"/>
      <c r="M100" s="87"/>
      <c r="N100" s="23"/>
      <c r="O100" s="90"/>
      <c r="P100" s="239">
        <f t="shared" si="3"/>
        <v>0</v>
      </c>
      <c r="Q100" s="75"/>
    </row>
    <row r="101" spans="1:23" ht="18" hidden="1" customHeight="1">
      <c r="A101" s="317">
        <v>95</v>
      </c>
      <c r="B101" s="318"/>
      <c r="C101" s="118"/>
      <c r="D101" s="102"/>
      <c r="E101" s="86"/>
      <c r="F101" s="23"/>
      <c r="G101" s="87"/>
      <c r="H101" s="82"/>
      <c r="I101" s="11"/>
      <c r="J101" s="87"/>
      <c r="K101" s="82"/>
      <c r="L101" s="11"/>
      <c r="M101" s="87"/>
      <c r="N101" s="23"/>
      <c r="O101" s="90"/>
      <c r="P101" s="239">
        <f t="shared" si="3"/>
        <v>0</v>
      </c>
      <c r="Q101" s="75"/>
    </row>
    <row r="102" spans="1:23" ht="18" hidden="1" customHeight="1">
      <c r="A102" s="317">
        <v>96</v>
      </c>
      <c r="B102" s="318"/>
      <c r="C102" s="118"/>
      <c r="D102" s="102"/>
      <c r="E102" s="86"/>
      <c r="F102" s="23"/>
      <c r="G102" s="87"/>
      <c r="H102" s="82"/>
      <c r="I102" s="11"/>
      <c r="J102" s="87"/>
      <c r="K102" s="82"/>
      <c r="L102" s="11"/>
      <c r="M102" s="87"/>
      <c r="N102" s="23"/>
      <c r="O102" s="90"/>
      <c r="P102" s="239">
        <f t="shared" si="3"/>
        <v>0</v>
      </c>
      <c r="Q102" s="75"/>
    </row>
    <row r="103" spans="1:23" ht="18" hidden="1" customHeight="1">
      <c r="A103" s="317">
        <v>97</v>
      </c>
      <c r="B103" s="318"/>
      <c r="C103" s="118"/>
      <c r="D103" s="102"/>
      <c r="E103" s="86"/>
      <c r="F103" s="23"/>
      <c r="G103" s="87"/>
      <c r="H103" s="82"/>
      <c r="I103" s="11"/>
      <c r="J103" s="87"/>
      <c r="K103" s="82"/>
      <c r="L103" s="11"/>
      <c r="M103" s="87"/>
      <c r="N103" s="23"/>
      <c r="O103" s="90"/>
      <c r="P103" s="239">
        <f t="shared" si="3"/>
        <v>0</v>
      </c>
      <c r="Q103" s="75"/>
    </row>
    <row r="104" spans="1:23" ht="18" hidden="1" customHeight="1">
      <c r="A104" s="317">
        <v>98</v>
      </c>
      <c r="B104" s="318"/>
      <c r="C104" s="118"/>
      <c r="D104" s="102"/>
      <c r="E104" s="86"/>
      <c r="F104" s="23"/>
      <c r="G104" s="87"/>
      <c r="H104" s="82"/>
      <c r="I104" s="11"/>
      <c r="J104" s="87"/>
      <c r="K104" s="82"/>
      <c r="L104" s="11"/>
      <c r="M104" s="87"/>
      <c r="N104" s="23"/>
      <c r="O104" s="90"/>
      <c r="P104" s="239">
        <f t="shared" si="3"/>
        <v>0</v>
      </c>
      <c r="Q104" s="75"/>
    </row>
    <row r="105" spans="1:23" ht="18" hidden="1" customHeight="1">
      <c r="A105" s="317">
        <v>99</v>
      </c>
      <c r="B105" s="318"/>
      <c r="C105" s="118"/>
      <c r="D105" s="102"/>
      <c r="E105" s="86"/>
      <c r="F105" s="23"/>
      <c r="G105" s="87"/>
      <c r="H105" s="82"/>
      <c r="I105" s="11"/>
      <c r="J105" s="87"/>
      <c r="K105" s="82"/>
      <c r="L105" s="11"/>
      <c r="M105" s="87"/>
      <c r="N105" s="23"/>
      <c r="O105" s="90"/>
      <c r="P105" s="239">
        <f t="shared" si="3"/>
        <v>0</v>
      </c>
      <c r="Q105" s="75"/>
    </row>
    <row r="106" spans="1:23" ht="18" hidden="1" customHeight="1">
      <c r="A106" s="357">
        <v>100</v>
      </c>
      <c r="B106" s="358"/>
      <c r="C106" s="124"/>
      <c r="D106" s="166"/>
      <c r="E106" s="167"/>
      <c r="F106" s="24"/>
      <c r="G106" s="95"/>
      <c r="H106" s="84"/>
      <c r="I106" s="19"/>
      <c r="J106" s="95"/>
      <c r="K106" s="84"/>
      <c r="L106" s="19"/>
      <c r="M106" s="95"/>
      <c r="N106" s="24"/>
      <c r="O106" s="97"/>
      <c r="P106" s="241">
        <f t="shared" ref="P106" si="4">IF(F106="",0,INT(SUM(PRODUCT(F106,H106,K106),N106)))</f>
        <v>0</v>
      </c>
      <c r="Q106" s="169"/>
    </row>
    <row r="107" spans="1:23" ht="15.6" customHeight="1">
      <c r="A107" s="41"/>
      <c r="B107" s="41"/>
    </row>
    <row r="108" spans="1:23" ht="21.6" customHeight="1">
      <c r="A108" s="336" t="s">
        <v>160</v>
      </c>
      <c r="B108" s="337"/>
      <c r="C108" s="253" t="s">
        <v>162</v>
      </c>
      <c r="D108" s="327" t="s">
        <v>144</v>
      </c>
      <c r="E108" s="328"/>
      <c r="F108" s="328"/>
      <c r="G108" s="328"/>
      <c r="H108" s="328"/>
      <c r="I108" s="328"/>
      <c r="J108" s="329"/>
      <c r="L108" s="320" t="s">
        <v>5</v>
      </c>
      <c r="M108" s="320"/>
      <c r="N108" s="320"/>
      <c r="O108" s="319">
        <f>SUM(P114:P163)</f>
        <v>0</v>
      </c>
      <c r="P108" s="319"/>
      <c r="Q108" s="319"/>
      <c r="T108" s="225"/>
    </row>
    <row r="109" spans="1:23" ht="21.6" customHeight="1">
      <c r="A109" s="338">
        <f>A2</f>
        <v>0</v>
      </c>
      <c r="B109" s="339"/>
      <c r="C109" s="334" t="s">
        <v>172</v>
      </c>
      <c r="D109" s="342">
        <f>D2</f>
        <v>0</v>
      </c>
      <c r="E109" s="343"/>
      <c r="F109" s="343"/>
      <c r="G109" s="343"/>
      <c r="H109" s="343"/>
      <c r="I109" s="343"/>
      <c r="J109" s="344"/>
      <c r="L109" s="320" t="s">
        <v>159</v>
      </c>
      <c r="M109" s="320"/>
      <c r="N109" s="320"/>
      <c r="O109" s="319">
        <f>W17</f>
        <v>0</v>
      </c>
      <c r="P109" s="319"/>
      <c r="Q109" s="319"/>
    </row>
    <row r="110" spans="1:23" ht="21.6" customHeight="1">
      <c r="A110" s="340"/>
      <c r="B110" s="341"/>
      <c r="C110" s="335"/>
      <c r="D110" s="345"/>
      <c r="E110" s="346"/>
      <c r="F110" s="346"/>
      <c r="G110" s="346"/>
      <c r="H110" s="346"/>
      <c r="I110" s="346"/>
      <c r="J110" s="347"/>
      <c r="L110" s="320" t="s">
        <v>147</v>
      </c>
      <c r="M110" s="320"/>
      <c r="N110" s="320"/>
      <c r="O110" s="319">
        <f>ROUNDDOWN(O1/2,-3)</f>
        <v>0</v>
      </c>
      <c r="P110" s="319"/>
      <c r="Q110" s="319"/>
      <c r="V110" s="42"/>
    </row>
    <row r="111" spans="1:23" ht="21.75" customHeight="1">
      <c r="A111" s="43"/>
      <c r="B111" s="43"/>
      <c r="C111" s="44"/>
      <c r="K111" s="99"/>
      <c r="L111" s="247" t="str">
        <f>IF(W17&gt;O110,"国庫補助額が上限を超えています。","")</f>
        <v/>
      </c>
      <c r="M111" s="99"/>
      <c r="N111" s="99"/>
      <c r="O111" s="99"/>
      <c r="P111" s="99"/>
    </row>
    <row r="112" spans="1:23" ht="21" customHeight="1">
      <c r="A112" s="45" t="s">
        <v>9</v>
      </c>
      <c r="B112" s="45"/>
      <c r="C112" s="46"/>
      <c r="D112" s="46"/>
      <c r="E112" s="46"/>
      <c r="F112" s="46"/>
      <c r="G112" s="46"/>
      <c r="H112" s="46"/>
      <c r="I112" s="46"/>
      <c r="P112" s="70" t="s">
        <v>10</v>
      </c>
      <c r="V112" s="42"/>
      <c r="W112" s="225"/>
    </row>
    <row r="113" spans="1:23" s="242" customFormat="1" ht="31.15" customHeight="1">
      <c r="A113" s="367" t="s">
        <v>54</v>
      </c>
      <c r="B113" s="368"/>
      <c r="C113" s="191" t="s">
        <v>17</v>
      </c>
      <c r="D113" s="47" t="s">
        <v>27</v>
      </c>
      <c r="E113" s="48"/>
      <c r="F113" s="49" t="s">
        <v>24</v>
      </c>
      <c r="G113" s="50" t="s">
        <v>28</v>
      </c>
      <c r="H113" s="51" t="s">
        <v>23</v>
      </c>
      <c r="I113" s="52" t="s">
        <v>25</v>
      </c>
      <c r="J113" s="50" t="s">
        <v>28</v>
      </c>
      <c r="K113" s="51" t="s">
        <v>29</v>
      </c>
      <c r="L113" s="52" t="s">
        <v>25</v>
      </c>
      <c r="M113" s="50" t="s">
        <v>30</v>
      </c>
      <c r="N113" s="51" t="s">
        <v>31</v>
      </c>
      <c r="O113" s="50" t="s">
        <v>32</v>
      </c>
      <c r="P113" s="53" t="s">
        <v>7</v>
      </c>
      <c r="U113" s="42"/>
      <c r="V113" s="42"/>
      <c r="W113" s="225"/>
    </row>
    <row r="114" spans="1:23" ht="18" customHeight="1">
      <c r="A114" s="369">
        <v>1</v>
      </c>
      <c r="B114" s="370"/>
      <c r="C114" s="121"/>
      <c r="D114" s="103"/>
      <c r="E114" s="91"/>
      <c r="F114" s="28"/>
      <c r="G114" s="94"/>
      <c r="H114" s="83"/>
      <c r="I114" s="18"/>
      <c r="J114" s="94"/>
      <c r="K114" s="83"/>
      <c r="L114" s="18"/>
      <c r="M114" s="94"/>
      <c r="N114" s="25"/>
      <c r="O114" s="96"/>
      <c r="P114" s="243">
        <f t="shared" ref="P114:P145" si="5">IF(F114="",0,INT(SUM(PRODUCT(F114,H114,K114),N114)))</f>
        <v>0</v>
      </c>
    </row>
    <row r="115" spans="1:23" ht="18" customHeight="1">
      <c r="A115" s="359">
        <v>2</v>
      </c>
      <c r="B115" s="360"/>
      <c r="C115" s="119"/>
      <c r="D115" s="103"/>
      <c r="E115" s="92"/>
      <c r="F115" s="23"/>
      <c r="G115" s="94"/>
      <c r="H115" s="83"/>
      <c r="I115" s="18"/>
      <c r="J115" s="94"/>
      <c r="K115" s="83"/>
      <c r="L115" s="18"/>
      <c r="M115" s="94"/>
      <c r="N115" s="25"/>
      <c r="O115" s="90"/>
      <c r="P115" s="243">
        <f t="shared" si="5"/>
        <v>0</v>
      </c>
    </row>
    <row r="116" spans="1:23" ht="18" customHeight="1">
      <c r="A116" s="359">
        <v>3</v>
      </c>
      <c r="B116" s="360"/>
      <c r="C116" s="119"/>
      <c r="D116" s="103"/>
      <c r="E116" s="92"/>
      <c r="F116" s="23"/>
      <c r="G116" s="94"/>
      <c r="H116" s="83"/>
      <c r="I116" s="18"/>
      <c r="J116" s="94"/>
      <c r="K116" s="83"/>
      <c r="L116" s="18"/>
      <c r="M116" s="94"/>
      <c r="N116" s="25"/>
      <c r="O116" s="90"/>
      <c r="P116" s="243">
        <f t="shared" si="5"/>
        <v>0</v>
      </c>
    </row>
    <row r="117" spans="1:23" ht="18" customHeight="1">
      <c r="A117" s="359">
        <v>4</v>
      </c>
      <c r="B117" s="360"/>
      <c r="C117" s="119"/>
      <c r="D117" s="103"/>
      <c r="E117" s="92"/>
      <c r="F117" s="23"/>
      <c r="G117" s="94"/>
      <c r="H117" s="83"/>
      <c r="I117" s="18"/>
      <c r="J117" s="94"/>
      <c r="K117" s="83"/>
      <c r="L117" s="18"/>
      <c r="M117" s="94"/>
      <c r="N117" s="25"/>
      <c r="O117" s="90"/>
      <c r="P117" s="243">
        <f t="shared" si="5"/>
        <v>0</v>
      </c>
      <c r="U117" s="242"/>
      <c r="V117" s="244"/>
      <c r="W117" s="242"/>
    </row>
    <row r="118" spans="1:23" ht="18" customHeight="1">
      <c r="A118" s="359">
        <v>5</v>
      </c>
      <c r="B118" s="360"/>
      <c r="C118" s="120"/>
      <c r="D118" s="103"/>
      <c r="E118" s="92"/>
      <c r="F118" s="23"/>
      <c r="G118" s="94"/>
      <c r="H118" s="83"/>
      <c r="I118" s="18"/>
      <c r="J118" s="94"/>
      <c r="K118" s="83"/>
      <c r="L118" s="18"/>
      <c r="M118" s="94"/>
      <c r="N118" s="25"/>
      <c r="O118" s="90"/>
      <c r="P118" s="243">
        <f t="shared" si="5"/>
        <v>0</v>
      </c>
    </row>
    <row r="119" spans="1:23" ht="18" customHeight="1">
      <c r="A119" s="359">
        <v>6</v>
      </c>
      <c r="B119" s="360"/>
      <c r="C119" s="122"/>
      <c r="D119" s="103"/>
      <c r="E119" s="92"/>
      <c r="F119" s="23"/>
      <c r="G119" s="94"/>
      <c r="H119" s="83"/>
      <c r="I119" s="18"/>
      <c r="J119" s="94"/>
      <c r="K119" s="83"/>
      <c r="L119" s="18"/>
      <c r="M119" s="94"/>
      <c r="N119" s="25"/>
      <c r="O119" s="90"/>
      <c r="P119" s="243">
        <f t="shared" si="5"/>
        <v>0</v>
      </c>
    </row>
    <row r="120" spans="1:23" ht="18" customHeight="1">
      <c r="A120" s="359">
        <v>7</v>
      </c>
      <c r="B120" s="360"/>
      <c r="C120" s="122"/>
      <c r="D120" s="103"/>
      <c r="E120" s="92"/>
      <c r="F120" s="23"/>
      <c r="G120" s="94"/>
      <c r="H120" s="83"/>
      <c r="I120" s="18"/>
      <c r="J120" s="94"/>
      <c r="K120" s="83"/>
      <c r="L120" s="18"/>
      <c r="M120" s="94"/>
      <c r="N120" s="25"/>
      <c r="O120" s="90"/>
      <c r="P120" s="243">
        <f t="shared" si="5"/>
        <v>0</v>
      </c>
    </row>
    <row r="121" spans="1:23" ht="18" customHeight="1">
      <c r="A121" s="359">
        <v>8</v>
      </c>
      <c r="B121" s="360"/>
      <c r="C121" s="122"/>
      <c r="D121" s="103"/>
      <c r="E121" s="92"/>
      <c r="F121" s="23"/>
      <c r="G121" s="94"/>
      <c r="H121" s="83"/>
      <c r="I121" s="18"/>
      <c r="J121" s="94"/>
      <c r="K121" s="83"/>
      <c r="L121" s="18"/>
      <c r="M121" s="94"/>
      <c r="N121" s="25"/>
      <c r="O121" s="90"/>
      <c r="P121" s="243">
        <f t="shared" si="5"/>
        <v>0</v>
      </c>
    </row>
    <row r="122" spans="1:23" ht="18" customHeight="1">
      <c r="A122" s="359">
        <v>9</v>
      </c>
      <c r="B122" s="360"/>
      <c r="C122" s="122"/>
      <c r="D122" s="103"/>
      <c r="E122" s="92"/>
      <c r="F122" s="23"/>
      <c r="G122" s="94"/>
      <c r="H122" s="83"/>
      <c r="I122" s="18"/>
      <c r="J122" s="94"/>
      <c r="K122" s="83"/>
      <c r="L122" s="18"/>
      <c r="M122" s="94"/>
      <c r="N122" s="25"/>
      <c r="O122" s="90"/>
      <c r="P122" s="243">
        <f t="shared" si="5"/>
        <v>0</v>
      </c>
    </row>
    <row r="123" spans="1:23" ht="18" customHeight="1">
      <c r="A123" s="359">
        <v>10</v>
      </c>
      <c r="B123" s="360"/>
      <c r="C123" s="122"/>
      <c r="D123" s="103"/>
      <c r="E123" s="92"/>
      <c r="F123" s="23"/>
      <c r="G123" s="94"/>
      <c r="H123" s="83"/>
      <c r="I123" s="18"/>
      <c r="J123" s="94"/>
      <c r="K123" s="83"/>
      <c r="L123" s="18"/>
      <c r="M123" s="94"/>
      <c r="N123" s="25"/>
      <c r="O123" s="90"/>
      <c r="P123" s="243">
        <f t="shared" si="5"/>
        <v>0</v>
      </c>
    </row>
    <row r="124" spans="1:23" ht="18" customHeight="1">
      <c r="A124" s="359">
        <v>11</v>
      </c>
      <c r="B124" s="360"/>
      <c r="C124" s="122"/>
      <c r="D124" s="103"/>
      <c r="E124" s="92"/>
      <c r="F124" s="23"/>
      <c r="G124" s="94"/>
      <c r="H124" s="83"/>
      <c r="I124" s="18"/>
      <c r="J124" s="94"/>
      <c r="K124" s="83"/>
      <c r="L124" s="18"/>
      <c r="M124" s="94"/>
      <c r="N124" s="25"/>
      <c r="O124" s="90"/>
      <c r="P124" s="243">
        <f t="shared" si="5"/>
        <v>0</v>
      </c>
    </row>
    <row r="125" spans="1:23" ht="18" customHeight="1">
      <c r="A125" s="359">
        <v>12</v>
      </c>
      <c r="B125" s="360"/>
      <c r="C125" s="122"/>
      <c r="D125" s="103"/>
      <c r="E125" s="92"/>
      <c r="F125" s="23"/>
      <c r="G125" s="94"/>
      <c r="H125" s="83"/>
      <c r="I125" s="18"/>
      <c r="J125" s="94"/>
      <c r="K125" s="83"/>
      <c r="L125" s="18"/>
      <c r="M125" s="94"/>
      <c r="N125" s="25"/>
      <c r="O125" s="90"/>
      <c r="P125" s="243">
        <f t="shared" si="5"/>
        <v>0</v>
      </c>
    </row>
    <row r="126" spans="1:23" ht="18" customHeight="1">
      <c r="A126" s="359">
        <v>13</v>
      </c>
      <c r="B126" s="360"/>
      <c r="C126" s="122"/>
      <c r="D126" s="103"/>
      <c r="E126" s="92"/>
      <c r="F126" s="23"/>
      <c r="G126" s="94"/>
      <c r="H126" s="83"/>
      <c r="I126" s="18"/>
      <c r="J126" s="94"/>
      <c r="K126" s="83"/>
      <c r="L126" s="18"/>
      <c r="M126" s="94"/>
      <c r="N126" s="25"/>
      <c r="O126" s="90"/>
      <c r="P126" s="243">
        <f t="shared" si="5"/>
        <v>0</v>
      </c>
    </row>
    <row r="127" spans="1:23" ht="18" customHeight="1">
      <c r="A127" s="359">
        <v>14</v>
      </c>
      <c r="B127" s="360"/>
      <c r="C127" s="122"/>
      <c r="D127" s="103"/>
      <c r="E127" s="92"/>
      <c r="F127" s="23"/>
      <c r="G127" s="94"/>
      <c r="H127" s="83"/>
      <c r="I127" s="18"/>
      <c r="J127" s="94"/>
      <c r="K127" s="83"/>
      <c r="L127" s="18"/>
      <c r="M127" s="94"/>
      <c r="N127" s="25"/>
      <c r="O127" s="90"/>
      <c r="P127" s="243">
        <f t="shared" si="5"/>
        <v>0</v>
      </c>
    </row>
    <row r="128" spans="1:23" ht="18" customHeight="1">
      <c r="A128" s="359">
        <v>15</v>
      </c>
      <c r="B128" s="360"/>
      <c r="C128" s="122"/>
      <c r="D128" s="103"/>
      <c r="E128" s="92"/>
      <c r="F128" s="23"/>
      <c r="G128" s="94"/>
      <c r="H128" s="83"/>
      <c r="I128" s="18"/>
      <c r="J128" s="94"/>
      <c r="K128" s="83"/>
      <c r="L128" s="18"/>
      <c r="M128" s="94"/>
      <c r="N128" s="25"/>
      <c r="O128" s="90"/>
      <c r="P128" s="243">
        <f t="shared" si="5"/>
        <v>0</v>
      </c>
    </row>
    <row r="129" spans="1:16" ht="18" customHeight="1">
      <c r="A129" s="359">
        <v>16</v>
      </c>
      <c r="B129" s="360"/>
      <c r="C129" s="122"/>
      <c r="D129" s="103"/>
      <c r="E129" s="92"/>
      <c r="F129" s="23"/>
      <c r="G129" s="94"/>
      <c r="H129" s="83"/>
      <c r="I129" s="18"/>
      <c r="J129" s="94"/>
      <c r="K129" s="83"/>
      <c r="L129" s="18"/>
      <c r="M129" s="94"/>
      <c r="N129" s="25"/>
      <c r="O129" s="90"/>
      <c r="P129" s="243">
        <f t="shared" si="5"/>
        <v>0</v>
      </c>
    </row>
    <row r="130" spans="1:16" ht="18" customHeight="1">
      <c r="A130" s="359">
        <v>17</v>
      </c>
      <c r="B130" s="360"/>
      <c r="C130" s="122"/>
      <c r="D130" s="103"/>
      <c r="E130" s="92"/>
      <c r="F130" s="23"/>
      <c r="G130" s="94"/>
      <c r="H130" s="83"/>
      <c r="I130" s="18"/>
      <c r="J130" s="94"/>
      <c r="K130" s="83"/>
      <c r="L130" s="18"/>
      <c r="M130" s="94"/>
      <c r="N130" s="25"/>
      <c r="O130" s="90"/>
      <c r="P130" s="243">
        <f t="shared" si="5"/>
        <v>0</v>
      </c>
    </row>
    <row r="131" spans="1:16" ht="18" customHeight="1">
      <c r="A131" s="359">
        <v>18</v>
      </c>
      <c r="B131" s="360"/>
      <c r="C131" s="122"/>
      <c r="D131" s="103"/>
      <c r="E131" s="92"/>
      <c r="F131" s="23"/>
      <c r="G131" s="94"/>
      <c r="H131" s="83"/>
      <c r="I131" s="18"/>
      <c r="J131" s="94"/>
      <c r="K131" s="83"/>
      <c r="L131" s="18"/>
      <c r="M131" s="94"/>
      <c r="N131" s="25"/>
      <c r="O131" s="90"/>
      <c r="P131" s="243">
        <f t="shared" si="5"/>
        <v>0</v>
      </c>
    </row>
    <row r="132" spans="1:16" ht="18" customHeight="1">
      <c r="A132" s="359">
        <v>19</v>
      </c>
      <c r="B132" s="360"/>
      <c r="C132" s="122"/>
      <c r="D132" s="103"/>
      <c r="E132" s="92"/>
      <c r="F132" s="23"/>
      <c r="G132" s="94"/>
      <c r="H132" s="83"/>
      <c r="I132" s="18"/>
      <c r="J132" s="94"/>
      <c r="K132" s="83"/>
      <c r="L132" s="18"/>
      <c r="M132" s="94"/>
      <c r="N132" s="25"/>
      <c r="O132" s="90"/>
      <c r="P132" s="243">
        <f t="shared" si="5"/>
        <v>0</v>
      </c>
    </row>
    <row r="133" spans="1:16" ht="18" customHeight="1">
      <c r="A133" s="359">
        <v>20</v>
      </c>
      <c r="B133" s="360"/>
      <c r="C133" s="122"/>
      <c r="D133" s="103"/>
      <c r="E133" s="92"/>
      <c r="F133" s="23"/>
      <c r="G133" s="94"/>
      <c r="H133" s="83"/>
      <c r="I133" s="18"/>
      <c r="J133" s="94"/>
      <c r="K133" s="83"/>
      <c r="L133" s="18"/>
      <c r="M133" s="94"/>
      <c r="N133" s="25"/>
      <c r="O133" s="90"/>
      <c r="P133" s="243">
        <f t="shared" si="5"/>
        <v>0</v>
      </c>
    </row>
    <row r="134" spans="1:16" ht="18" customHeight="1">
      <c r="A134" s="359">
        <v>21</v>
      </c>
      <c r="B134" s="360"/>
      <c r="C134" s="122"/>
      <c r="D134" s="103"/>
      <c r="E134" s="92"/>
      <c r="F134" s="23"/>
      <c r="G134" s="94"/>
      <c r="H134" s="83"/>
      <c r="I134" s="18"/>
      <c r="J134" s="94"/>
      <c r="K134" s="83"/>
      <c r="L134" s="18"/>
      <c r="M134" s="94"/>
      <c r="N134" s="25"/>
      <c r="O134" s="90"/>
      <c r="P134" s="243">
        <f t="shared" si="5"/>
        <v>0</v>
      </c>
    </row>
    <row r="135" spans="1:16" ht="18" customHeight="1">
      <c r="A135" s="359">
        <v>22</v>
      </c>
      <c r="B135" s="360"/>
      <c r="C135" s="122"/>
      <c r="D135" s="103"/>
      <c r="E135" s="92"/>
      <c r="F135" s="23"/>
      <c r="G135" s="94"/>
      <c r="H135" s="83"/>
      <c r="I135" s="18"/>
      <c r="J135" s="94"/>
      <c r="K135" s="83"/>
      <c r="L135" s="18"/>
      <c r="M135" s="94"/>
      <c r="N135" s="25"/>
      <c r="O135" s="90"/>
      <c r="P135" s="243">
        <f t="shared" si="5"/>
        <v>0</v>
      </c>
    </row>
    <row r="136" spans="1:16" ht="18" customHeight="1">
      <c r="A136" s="359">
        <v>23</v>
      </c>
      <c r="B136" s="360"/>
      <c r="C136" s="122"/>
      <c r="D136" s="103"/>
      <c r="E136" s="92"/>
      <c r="F136" s="23"/>
      <c r="G136" s="94"/>
      <c r="H136" s="83"/>
      <c r="I136" s="18"/>
      <c r="J136" s="94"/>
      <c r="K136" s="83"/>
      <c r="L136" s="18"/>
      <c r="M136" s="94"/>
      <c r="N136" s="25"/>
      <c r="O136" s="90"/>
      <c r="P136" s="243">
        <f t="shared" si="5"/>
        <v>0</v>
      </c>
    </row>
    <row r="137" spans="1:16" ht="18" customHeight="1">
      <c r="A137" s="359">
        <v>24</v>
      </c>
      <c r="B137" s="360"/>
      <c r="C137" s="122"/>
      <c r="D137" s="103"/>
      <c r="E137" s="92"/>
      <c r="F137" s="23"/>
      <c r="G137" s="94"/>
      <c r="H137" s="83"/>
      <c r="I137" s="18"/>
      <c r="J137" s="94"/>
      <c r="K137" s="83"/>
      <c r="L137" s="18"/>
      <c r="M137" s="94"/>
      <c r="N137" s="25"/>
      <c r="O137" s="90"/>
      <c r="P137" s="243">
        <f t="shared" si="5"/>
        <v>0</v>
      </c>
    </row>
    <row r="138" spans="1:16" ht="18" customHeight="1">
      <c r="A138" s="359">
        <v>25</v>
      </c>
      <c r="B138" s="360"/>
      <c r="C138" s="122"/>
      <c r="D138" s="103"/>
      <c r="E138" s="92"/>
      <c r="F138" s="23"/>
      <c r="G138" s="94"/>
      <c r="H138" s="83"/>
      <c r="I138" s="18"/>
      <c r="J138" s="94"/>
      <c r="K138" s="83"/>
      <c r="L138" s="18"/>
      <c r="M138" s="94"/>
      <c r="N138" s="25"/>
      <c r="O138" s="90"/>
      <c r="P138" s="243">
        <f t="shared" si="5"/>
        <v>0</v>
      </c>
    </row>
    <row r="139" spans="1:16" ht="18" customHeight="1">
      <c r="A139" s="359">
        <v>26</v>
      </c>
      <c r="B139" s="360"/>
      <c r="C139" s="122"/>
      <c r="D139" s="103"/>
      <c r="E139" s="92"/>
      <c r="F139" s="23"/>
      <c r="G139" s="94"/>
      <c r="H139" s="83"/>
      <c r="I139" s="18"/>
      <c r="J139" s="94"/>
      <c r="K139" s="83"/>
      <c r="L139" s="18"/>
      <c r="M139" s="94"/>
      <c r="N139" s="25"/>
      <c r="O139" s="90"/>
      <c r="P139" s="243">
        <f t="shared" si="5"/>
        <v>0</v>
      </c>
    </row>
    <row r="140" spans="1:16" ht="18" customHeight="1">
      <c r="A140" s="359">
        <v>27</v>
      </c>
      <c r="B140" s="360"/>
      <c r="C140" s="122"/>
      <c r="D140" s="103"/>
      <c r="E140" s="92"/>
      <c r="F140" s="23"/>
      <c r="G140" s="94"/>
      <c r="H140" s="83"/>
      <c r="I140" s="18"/>
      <c r="J140" s="94"/>
      <c r="K140" s="83"/>
      <c r="L140" s="18"/>
      <c r="M140" s="94"/>
      <c r="N140" s="25"/>
      <c r="O140" s="90"/>
      <c r="P140" s="243">
        <f t="shared" si="5"/>
        <v>0</v>
      </c>
    </row>
    <row r="141" spans="1:16" ht="18" customHeight="1">
      <c r="A141" s="359">
        <v>28</v>
      </c>
      <c r="B141" s="360"/>
      <c r="C141" s="122"/>
      <c r="D141" s="103"/>
      <c r="E141" s="92"/>
      <c r="F141" s="23"/>
      <c r="G141" s="94"/>
      <c r="H141" s="83"/>
      <c r="I141" s="18"/>
      <c r="J141" s="94"/>
      <c r="K141" s="83"/>
      <c r="L141" s="18"/>
      <c r="M141" s="94"/>
      <c r="N141" s="25"/>
      <c r="O141" s="90"/>
      <c r="P141" s="243">
        <f t="shared" si="5"/>
        <v>0</v>
      </c>
    </row>
    <row r="142" spans="1:16" ht="18" customHeight="1">
      <c r="A142" s="359">
        <v>29</v>
      </c>
      <c r="B142" s="360"/>
      <c r="C142" s="122"/>
      <c r="D142" s="103"/>
      <c r="E142" s="92"/>
      <c r="F142" s="23"/>
      <c r="G142" s="94"/>
      <c r="H142" s="83"/>
      <c r="I142" s="18"/>
      <c r="J142" s="94"/>
      <c r="K142" s="83"/>
      <c r="L142" s="18"/>
      <c r="M142" s="94"/>
      <c r="N142" s="25"/>
      <c r="O142" s="90"/>
      <c r="P142" s="243">
        <f t="shared" si="5"/>
        <v>0</v>
      </c>
    </row>
    <row r="143" spans="1:16" ht="18" customHeight="1">
      <c r="A143" s="359">
        <v>30</v>
      </c>
      <c r="B143" s="360"/>
      <c r="C143" s="122"/>
      <c r="D143" s="103"/>
      <c r="E143" s="92"/>
      <c r="F143" s="23"/>
      <c r="G143" s="94"/>
      <c r="H143" s="83"/>
      <c r="I143" s="18"/>
      <c r="J143" s="94"/>
      <c r="K143" s="83"/>
      <c r="L143" s="18"/>
      <c r="M143" s="94"/>
      <c r="N143" s="25"/>
      <c r="O143" s="90"/>
      <c r="P143" s="243">
        <f t="shared" si="5"/>
        <v>0</v>
      </c>
    </row>
    <row r="144" spans="1:16" ht="18" customHeight="1">
      <c r="A144" s="359">
        <v>31</v>
      </c>
      <c r="B144" s="360"/>
      <c r="C144" s="122"/>
      <c r="D144" s="103"/>
      <c r="E144" s="92"/>
      <c r="F144" s="23"/>
      <c r="G144" s="94"/>
      <c r="H144" s="83"/>
      <c r="I144" s="18"/>
      <c r="J144" s="94"/>
      <c r="K144" s="83"/>
      <c r="L144" s="18"/>
      <c r="M144" s="94"/>
      <c r="N144" s="25"/>
      <c r="O144" s="90"/>
      <c r="P144" s="243">
        <f t="shared" si="5"/>
        <v>0</v>
      </c>
    </row>
    <row r="145" spans="1:16" ht="18" customHeight="1">
      <c r="A145" s="359">
        <v>32</v>
      </c>
      <c r="B145" s="360"/>
      <c r="C145" s="122"/>
      <c r="D145" s="103"/>
      <c r="E145" s="92"/>
      <c r="F145" s="23"/>
      <c r="G145" s="94"/>
      <c r="H145" s="83"/>
      <c r="I145" s="18"/>
      <c r="J145" s="94"/>
      <c r="K145" s="83"/>
      <c r="L145" s="18"/>
      <c r="M145" s="94"/>
      <c r="N145" s="25"/>
      <c r="O145" s="90"/>
      <c r="P145" s="243">
        <f t="shared" si="5"/>
        <v>0</v>
      </c>
    </row>
    <row r="146" spans="1:16" ht="18" customHeight="1">
      <c r="A146" s="359">
        <v>33</v>
      </c>
      <c r="B146" s="360"/>
      <c r="C146" s="122"/>
      <c r="D146" s="103"/>
      <c r="E146" s="92"/>
      <c r="F146" s="23"/>
      <c r="G146" s="94"/>
      <c r="H146" s="83"/>
      <c r="I146" s="18"/>
      <c r="J146" s="94"/>
      <c r="K146" s="83"/>
      <c r="L146" s="18"/>
      <c r="M146" s="94"/>
      <c r="N146" s="25"/>
      <c r="O146" s="90"/>
      <c r="P146" s="243">
        <f t="shared" ref="P146:P163" si="6">IF(F146="",0,INT(SUM(PRODUCT(F146,H146,K146),N146)))</f>
        <v>0</v>
      </c>
    </row>
    <row r="147" spans="1:16" ht="18" customHeight="1">
      <c r="A147" s="359">
        <v>34</v>
      </c>
      <c r="B147" s="360"/>
      <c r="C147" s="122"/>
      <c r="D147" s="103"/>
      <c r="E147" s="92"/>
      <c r="F147" s="23"/>
      <c r="G147" s="94"/>
      <c r="H147" s="83"/>
      <c r="I147" s="18"/>
      <c r="J147" s="94"/>
      <c r="K147" s="83"/>
      <c r="L147" s="18"/>
      <c r="M147" s="94"/>
      <c r="N147" s="25"/>
      <c r="O147" s="90"/>
      <c r="P147" s="243">
        <f t="shared" si="6"/>
        <v>0</v>
      </c>
    </row>
    <row r="148" spans="1:16" ht="18" customHeight="1">
      <c r="A148" s="359">
        <v>35</v>
      </c>
      <c r="B148" s="360"/>
      <c r="C148" s="122"/>
      <c r="D148" s="103"/>
      <c r="E148" s="92"/>
      <c r="F148" s="23"/>
      <c r="G148" s="94"/>
      <c r="H148" s="83"/>
      <c r="I148" s="18"/>
      <c r="J148" s="94"/>
      <c r="K148" s="83"/>
      <c r="L148" s="18"/>
      <c r="M148" s="94"/>
      <c r="N148" s="25"/>
      <c r="O148" s="90"/>
      <c r="P148" s="243">
        <f t="shared" si="6"/>
        <v>0</v>
      </c>
    </row>
    <row r="149" spans="1:16" ht="18" customHeight="1">
      <c r="A149" s="359">
        <v>36</v>
      </c>
      <c r="B149" s="360"/>
      <c r="C149" s="122"/>
      <c r="D149" s="103"/>
      <c r="E149" s="92"/>
      <c r="F149" s="23"/>
      <c r="G149" s="94"/>
      <c r="H149" s="83"/>
      <c r="I149" s="18"/>
      <c r="J149" s="94"/>
      <c r="K149" s="83"/>
      <c r="L149" s="18"/>
      <c r="M149" s="94"/>
      <c r="N149" s="25"/>
      <c r="O149" s="90"/>
      <c r="P149" s="243">
        <f t="shared" si="6"/>
        <v>0</v>
      </c>
    </row>
    <row r="150" spans="1:16" ht="18" customHeight="1">
      <c r="A150" s="359">
        <v>37</v>
      </c>
      <c r="B150" s="360"/>
      <c r="C150" s="122"/>
      <c r="D150" s="103"/>
      <c r="E150" s="92"/>
      <c r="F150" s="23"/>
      <c r="G150" s="94"/>
      <c r="H150" s="83"/>
      <c r="I150" s="18"/>
      <c r="J150" s="94"/>
      <c r="K150" s="83"/>
      <c r="L150" s="18"/>
      <c r="M150" s="94"/>
      <c r="N150" s="25"/>
      <c r="O150" s="90"/>
      <c r="P150" s="243">
        <f t="shared" si="6"/>
        <v>0</v>
      </c>
    </row>
    <row r="151" spans="1:16" ht="18" customHeight="1">
      <c r="A151" s="359">
        <v>38</v>
      </c>
      <c r="B151" s="360"/>
      <c r="C151" s="122"/>
      <c r="D151" s="103"/>
      <c r="E151" s="92"/>
      <c r="F151" s="23"/>
      <c r="G151" s="94"/>
      <c r="H151" s="83"/>
      <c r="I151" s="18"/>
      <c r="J151" s="94"/>
      <c r="K151" s="83"/>
      <c r="L151" s="18"/>
      <c r="M151" s="94"/>
      <c r="N151" s="25"/>
      <c r="O151" s="90"/>
      <c r="P151" s="243">
        <f t="shared" si="6"/>
        <v>0</v>
      </c>
    </row>
    <row r="152" spans="1:16" ht="18" customHeight="1">
      <c r="A152" s="359">
        <v>39</v>
      </c>
      <c r="B152" s="360"/>
      <c r="C152" s="122"/>
      <c r="D152" s="103"/>
      <c r="E152" s="92"/>
      <c r="F152" s="23"/>
      <c r="G152" s="94"/>
      <c r="H152" s="83"/>
      <c r="I152" s="18"/>
      <c r="J152" s="94"/>
      <c r="K152" s="83"/>
      <c r="L152" s="18"/>
      <c r="M152" s="94"/>
      <c r="N152" s="25"/>
      <c r="O152" s="90"/>
      <c r="P152" s="243">
        <f t="shared" si="6"/>
        <v>0</v>
      </c>
    </row>
    <row r="153" spans="1:16" ht="18" customHeight="1">
      <c r="A153" s="359">
        <v>40</v>
      </c>
      <c r="B153" s="360"/>
      <c r="C153" s="122"/>
      <c r="D153" s="103"/>
      <c r="E153" s="92"/>
      <c r="F153" s="23"/>
      <c r="G153" s="94"/>
      <c r="H153" s="83"/>
      <c r="I153" s="18"/>
      <c r="J153" s="94"/>
      <c r="K153" s="83"/>
      <c r="L153" s="18"/>
      <c r="M153" s="94"/>
      <c r="N153" s="25"/>
      <c r="O153" s="90"/>
      <c r="P153" s="243">
        <f t="shared" si="6"/>
        <v>0</v>
      </c>
    </row>
    <row r="154" spans="1:16" ht="18" customHeight="1">
      <c r="A154" s="359">
        <v>41</v>
      </c>
      <c r="B154" s="360"/>
      <c r="C154" s="122"/>
      <c r="D154" s="103"/>
      <c r="E154" s="92"/>
      <c r="F154" s="23"/>
      <c r="G154" s="94"/>
      <c r="H154" s="83"/>
      <c r="I154" s="18"/>
      <c r="J154" s="94"/>
      <c r="K154" s="83"/>
      <c r="L154" s="18"/>
      <c r="M154" s="94"/>
      <c r="N154" s="25"/>
      <c r="O154" s="90"/>
      <c r="P154" s="243">
        <f t="shared" si="6"/>
        <v>0</v>
      </c>
    </row>
    <row r="155" spans="1:16" ht="18" customHeight="1">
      <c r="A155" s="359">
        <v>42</v>
      </c>
      <c r="B155" s="360"/>
      <c r="C155" s="122"/>
      <c r="D155" s="103"/>
      <c r="E155" s="92"/>
      <c r="F155" s="23"/>
      <c r="G155" s="94"/>
      <c r="H155" s="83"/>
      <c r="I155" s="18"/>
      <c r="J155" s="94"/>
      <c r="K155" s="83"/>
      <c r="L155" s="18"/>
      <c r="M155" s="94"/>
      <c r="N155" s="25"/>
      <c r="O155" s="90"/>
      <c r="P155" s="243">
        <f t="shared" si="6"/>
        <v>0</v>
      </c>
    </row>
    <row r="156" spans="1:16" ht="18" customHeight="1">
      <c r="A156" s="359">
        <v>43</v>
      </c>
      <c r="B156" s="360"/>
      <c r="C156" s="122"/>
      <c r="D156" s="103"/>
      <c r="E156" s="92"/>
      <c r="F156" s="23"/>
      <c r="G156" s="94"/>
      <c r="H156" s="83"/>
      <c r="I156" s="18"/>
      <c r="J156" s="94"/>
      <c r="K156" s="83"/>
      <c r="L156" s="18"/>
      <c r="M156" s="94"/>
      <c r="N156" s="25"/>
      <c r="O156" s="90"/>
      <c r="P156" s="243">
        <f t="shared" si="6"/>
        <v>0</v>
      </c>
    </row>
    <row r="157" spans="1:16" ht="18" customHeight="1">
      <c r="A157" s="359">
        <v>44</v>
      </c>
      <c r="B157" s="360"/>
      <c r="C157" s="122"/>
      <c r="D157" s="103"/>
      <c r="E157" s="92"/>
      <c r="F157" s="23"/>
      <c r="G157" s="94"/>
      <c r="H157" s="83"/>
      <c r="I157" s="18"/>
      <c r="J157" s="94"/>
      <c r="K157" s="83"/>
      <c r="L157" s="18"/>
      <c r="M157" s="94"/>
      <c r="N157" s="25"/>
      <c r="O157" s="90"/>
      <c r="P157" s="243">
        <f t="shared" si="6"/>
        <v>0</v>
      </c>
    </row>
    <row r="158" spans="1:16" ht="18" customHeight="1">
      <c r="A158" s="359">
        <v>45</v>
      </c>
      <c r="B158" s="360"/>
      <c r="C158" s="122"/>
      <c r="D158" s="103"/>
      <c r="E158" s="92"/>
      <c r="F158" s="23"/>
      <c r="G158" s="94"/>
      <c r="H158" s="83"/>
      <c r="I158" s="18"/>
      <c r="J158" s="94"/>
      <c r="K158" s="83"/>
      <c r="L158" s="18"/>
      <c r="M158" s="94"/>
      <c r="N158" s="25"/>
      <c r="O158" s="90"/>
      <c r="P158" s="243">
        <f t="shared" si="6"/>
        <v>0</v>
      </c>
    </row>
    <row r="159" spans="1:16" ht="18" customHeight="1">
      <c r="A159" s="359">
        <v>46</v>
      </c>
      <c r="B159" s="360"/>
      <c r="C159" s="122"/>
      <c r="D159" s="103"/>
      <c r="E159" s="92"/>
      <c r="F159" s="23"/>
      <c r="G159" s="94"/>
      <c r="H159" s="83"/>
      <c r="I159" s="18"/>
      <c r="J159" s="94"/>
      <c r="K159" s="83"/>
      <c r="L159" s="18"/>
      <c r="M159" s="94"/>
      <c r="N159" s="25"/>
      <c r="O159" s="90"/>
      <c r="P159" s="243">
        <f t="shared" si="6"/>
        <v>0</v>
      </c>
    </row>
    <row r="160" spans="1:16" ht="18" customHeight="1">
      <c r="A160" s="359">
        <v>47</v>
      </c>
      <c r="B160" s="360"/>
      <c r="C160" s="122"/>
      <c r="D160" s="103"/>
      <c r="E160" s="92"/>
      <c r="F160" s="23"/>
      <c r="G160" s="94"/>
      <c r="H160" s="83"/>
      <c r="I160" s="18"/>
      <c r="J160" s="94"/>
      <c r="K160" s="83"/>
      <c r="L160" s="18"/>
      <c r="M160" s="94"/>
      <c r="N160" s="25"/>
      <c r="O160" s="90"/>
      <c r="P160" s="243">
        <f t="shared" si="6"/>
        <v>0</v>
      </c>
    </row>
    <row r="161" spans="1:16" ht="18" customHeight="1">
      <c r="A161" s="359">
        <v>48</v>
      </c>
      <c r="B161" s="360"/>
      <c r="C161" s="122"/>
      <c r="D161" s="103"/>
      <c r="E161" s="92"/>
      <c r="F161" s="23"/>
      <c r="G161" s="94"/>
      <c r="H161" s="83"/>
      <c r="I161" s="18"/>
      <c r="J161" s="94"/>
      <c r="K161" s="83"/>
      <c r="L161" s="18"/>
      <c r="M161" s="94"/>
      <c r="N161" s="25"/>
      <c r="O161" s="90"/>
      <c r="P161" s="243">
        <f t="shared" si="6"/>
        <v>0</v>
      </c>
    </row>
    <row r="162" spans="1:16" ht="18" customHeight="1">
      <c r="A162" s="359">
        <v>49</v>
      </c>
      <c r="B162" s="360"/>
      <c r="C162" s="122"/>
      <c r="D162" s="103"/>
      <c r="E162" s="92"/>
      <c r="F162" s="23"/>
      <c r="G162" s="94"/>
      <c r="H162" s="83"/>
      <c r="I162" s="18"/>
      <c r="J162" s="94"/>
      <c r="K162" s="83"/>
      <c r="L162" s="18"/>
      <c r="M162" s="94"/>
      <c r="N162" s="25"/>
      <c r="O162" s="90"/>
      <c r="P162" s="243">
        <f t="shared" si="6"/>
        <v>0</v>
      </c>
    </row>
    <row r="163" spans="1:16" ht="18" customHeight="1">
      <c r="A163" s="361">
        <v>50</v>
      </c>
      <c r="B163" s="362"/>
      <c r="C163" s="125"/>
      <c r="D163" s="104"/>
      <c r="E163" s="93"/>
      <c r="F163" s="24"/>
      <c r="G163" s="95"/>
      <c r="H163" s="84"/>
      <c r="I163" s="19"/>
      <c r="J163" s="95"/>
      <c r="K163" s="84"/>
      <c r="L163" s="19"/>
      <c r="M163" s="95"/>
      <c r="N163" s="24"/>
      <c r="O163" s="97"/>
      <c r="P163" s="245">
        <f t="shared" si="6"/>
        <v>0</v>
      </c>
    </row>
    <row r="165" spans="1:16">
      <c r="A165" s="55"/>
      <c r="B165" s="55"/>
    </row>
    <row r="166" spans="1:16" ht="20.100000000000001" customHeight="1"/>
    <row r="167" spans="1:16" ht="20.100000000000001" customHeight="1"/>
    <row r="168" spans="1:16" ht="20.100000000000001" customHeight="1"/>
    <row r="169" spans="1:16" ht="20.100000000000001" customHeight="1"/>
    <row r="170" spans="1:16" ht="20.100000000000001" customHeight="1"/>
    <row r="171" spans="1:16" ht="20.100000000000001" customHeight="1"/>
    <row r="172" spans="1:16" ht="20.100000000000001" customHeight="1"/>
    <row r="173" spans="1:16" ht="20.100000000000001" customHeight="1"/>
    <row r="174" spans="1:16" ht="20.100000000000001" customHeight="1"/>
    <row r="175" spans="1:16" ht="20.100000000000001" customHeight="1"/>
    <row r="176" spans="1:16" ht="19.5" customHeight="1"/>
    <row r="177" spans="8:22" ht="19.5" customHeight="1"/>
    <row r="178" spans="8:22" ht="19.5" customHeight="1"/>
    <row r="179" spans="8:22" ht="19.5" customHeight="1"/>
    <row r="180" spans="8:22" ht="19.5" customHeight="1"/>
    <row r="181" spans="8:22" ht="19.5" customHeight="1"/>
    <row r="182" spans="8:22" ht="19.5" customHeight="1">
      <c r="H182" s="246"/>
      <c r="I182" s="246"/>
      <c r="J182" s="246"/>
      <c r="K182" s="246"/>
      <c r="L182" s="246"/>
      <c r="M182" s="246"/>
      <c r="N182" s="246"/>
    </row>
    <row r="183" spans="8:22" ht="20.100000000000001" customHeight="1">
      <c r="H183" s="246"/>
      <c r="I183" s="246"/>
      <c r="J183" s="246"/>
      <c r="K183" s="246"/>
      <c r="L183" s="246"/>
      <c r="M183" s="246"/>
      <c r="N183" s="246"/>
    </row>
    <row r="184" spans="8:22" ht="20.100000000000001" customHeight="1">
      <c r="H184" s="246"/>
      <c r="I184" s="246"/>
      <c r="J184" s="246"/>
      <c r="K184" s="246"/>
      <c r="L184" s="246"/>
      <c r="M184" s="246"/>
      <c r="N184" s="246"/>
    </row>
    <row r="185" spans="8:22" ht="20.100000000000001" customHeight="1">
      <c r="H185" s="246"/>
      <c r="I185" s="246"/>
      <c r="J185" s="246"/>
      <c r="K185" s="246"/>
      <c r="L185" s="246"/>
      <c r="M185" s="246"/>
      <c r="N185" s="246"/>
    </row>
    <row r="186" spans="8:22" ht="20.100000000000001" customHeight="1">
      <c r="H186" s="246"/>
      <c r="I186" s="246"/>
      <c r="J186" s="246"/>
      <c r="K186" s="246"/>
      <c r="L186" s="246"/>
      <c r="M186" s="246"/>
      <c r="N186" s="246"/>
      <c r="U186" s="225"/>
      <c r="V186" s="42"/>
    </row>
    <row r="187" spans="8:22" ht="20.100000000000001" customHeight="1">
      <c r="H187" s="246"/>
      <c r="I187" s="246"/>
      <c r="J187" s="246"/>
      <c r="K187" s="246"/>
      <c r="L187" s="246"/>
      <c r="M187" s="246"/>
      <c r="N187" s="246"/>
      <c r="U187" s="225"/>
      <c r="V187" s="42"/>
    </row>
    <row r="188" spans="8:22" ht="20.100000000000001" customHeight="1">
      <c r="H188" s="246"/>
      <c r="I188" s="246"/>
      <c r="J188" s="246"/>
      <c r="K188" s="246"/>
      <c r="L188" s="246"/>
      <c r="M188" s="246"/>
      <c r="N188" s="246"/>
      <c r="U188" s="225"/>
      <c r="V188" s="42"/>
    </row>
    <row r="189" spans="8:22" ht="20.100000000000001" customHeight="1">
      <c r="H189" s="246"/>
      <c r="I189" s="246"/>
      <c r="J189" s="246"/>
      <c r="K189" s="246"/>
      <c r="L189" s="246"/>
      <c r="M189" s="246"/>
      <c r="N189" s="246"/>
      <c r="U189" s="225"/>
      <c r="V189" s="42"/>
    </row>
    <row r="190" spans="8:22" ht="20.100000000000001" customHeight="1">
      <c r="H190" s="246"/>
      <c r="I190" s="246"/>
      <c r="J190" s="246"/>
      <c r="K190" s="246"/>
      <c r="L190" s="246"/>
      <c r="M190" s="246"/>
      <c r="N190" s="246"/>
      <c r="U190" s="225"/>
      <c r="V190" s="42"/>
    </row>
    <row r="191" spans="8:22" ht="20.100000000000001" customHeight="1">
      <c r="H191" s="246"/>
      <c r="I191" s="246"/>
      <c r="J191" s="246"/>
      <c r="K191" s="246"/>
      <c r="L191" s="246"/>
      <c r="M191" s="246"/>
      <c r="N191" s="246"/>
      <c r="U191" s="225"/>
      <c r="V191" s="42"/>
    </row>
    <row r="192" spans="8:22" ht="20.100000000000001" customHeight="1">
      <c r="H192" s="246"/>
      <c r="I192" s="246"/>
      <c r="J192" s="246"/>
      <c r="K192" s="246"/>
      <c r="L192" s="246"/>
      <c r="M192" s="246"/>
      <c r="N192" s="246"/>
      <c r="U192" s="225"/>
      <c r="V192" s="42"/>
    </row>
    <row r="193" spans="8:22" ht="20.100000000000001" customHeight="1">
      <c r="H193" s="246"/>
      <c r="I193" s="246"/>
      <c r="J193" s="246"/>
      <c r="K193" s="246"/>
      <c r="L193" s="246"/>
      <c r="M193" s="246"/>
      <c r="N193" s="246"/>
      <c r="U193" s="225"/>
      <c r="V193" s="42"/>
    </row>
    <row r="194" spans="8:22" ht="20.100000000000001" customHeight="1">
      <c r="H194" s="246"/>
      <c r="I194" s="246"/>
      <c r="J194" s="246"/>
      <c r="K194" s="246"/>
      <c r="L194" s="246"/>
      <c r="M194" s="246"/>
      <c r="N194" s="246"/>
      <c r="U194" s="225"/>
      <c r="V194" s="42"/>
    </row>
    <row r="195" spans="8:22" ht="20.100000000000001" customHeight="1">
      <c r="H195" s="246"/>
      <c r="I195" s="246"/>
      <c r="J195" s="246"/>
      <c r="K195" s="246"/>
      <c r="L195" s="246"/>
      <c r="M195" s="246"/>
      <c r="N195" s="246"/>
      <c r="U195" s="225"/>
      <c r="V195" s="42"/>
    </row>
    <row r="196" spans="8:22" ht="20.100000000000001" customHeight="1">
      <c r="H196" s="246"/>
      <c r="I196" s="246"/>
      <c r="J196" s="246"/>
      <c r="K196" s="246"/>
      <c r="L196" s="246"/>
      <c r="M196" s="246"/>
      <c r="N196" s="246"/>
      <c r="U196" s="225"/>
      <c r="V196" s="42"/>
    </row>
    <row r="197" spans="8:22" ht="20.100000000000001" customHeight="1">
      <c r="H197" s="246"/>
      <c r="I197" s="246"/>
      <c r="J197" s="246"/>
      <c r="K197" s="246"/>
      <c r="L197" s="246"/>
      <c r="M197" s="246"/>
      <c r="N197" s="246"/>
      <c r="U197" s="225"/>
      <c r="V197" s="42"/>
    </row>
    <row r="198" spans="8:22" ht="20.100000000000001" customHeight="1">
      <c r="H198" s="246"/>
      <c r="I198" s="246"/>
      <c r="J198" s="246"/>
      <c r="K198" s="246"/>
      <c r="L198" s="246"/>
      <c r="M198" s="246"/>
      <c r="N198" s="246"/>
      <c r="U198" s="225"/>
      <c r="V198" s="42"/>
    </row>
    <row r="199" spans="8:22" ht="20.100000000000001" customHeight="1">
      <c r="H199" s="246"/>
      <c r="I199" s="246"/>
      <c r="J199" s="246"/>
      <c r="K199" s="246"/>
      <c r="L199" s="246"/>
      <c r="M199" s="246"/>
      <c r="N199" s="246"/>
      <c r="U199" s="225"/>
      <c r="V199" s="42"/>
    </row>
    <row r="200" spans="8:22" ht="20.100000000000001" customHeight="1">
      <c r="H200" s="246"/>
      <c r="I200" s="246"/>
      <c r="J200" s="246"/>
      <c r="K200" s="246"/>
      <c r="L200" s="246"/>
      <c r="M200" s="246"/>
      <c r="N200" s="246"/>
      <c r="U200" s="225"/>
      <c r="V200" s="42"/>
    </row>
    <row r="201" spans="8:22" ht="20.100000000000001" customHeight="1">
      <c r="H201" s="246"/>
      <c r="I201" s="246"/>
      <c r="J201" s="246"/>
      <c r="K201" s="246"/>
      <c r="L201" s="246"/>
      <c r="M201" s="246"/>
      <c r="N201" s="246"/>
      <c r="U201" s="225"/>
      <c r="V201" s="42"/>
    </row>
    <row r="202" spans="8:22" ht="20.100000000000001" customHeight="1">
      <c r="H202" s="246"/>
      <c r="I202" s="246"/>
      <c r="J202" s="246"/>
      <c r="K202" s="246"/>
      <c r="L202" s="246"/>
      <c r="M202" s="246"/>
      <c r="N202" s="246"/>
      <c r="U202" s="225"/>
      <c r="V202" s="42"/>
    </row>
    <row r="203" spans="8:22" ht="20.100000000000001" customHeight="1">
      <c r="H203" s="246"/>
      <c r="I203" s="246"/>
      <c r="J203" s="246"/>
      <c r="K203" s="246"/>
      <c r="L203" s="246"/>
      <c r="M203" s="246"/>
      <c r="N203" s="246"/>
      <c r="U203" s="225"/>
      <c r="V203" s="42"/>
    </row>
    <row r="204" spans="8:22" ht="20.100000000000001" customHeight="1">
      <c r="H204" s="246"/>
      <c r="I204" s="246"/>
      <c r="J204" s="246"/>
      <c r="K204" s="246"/>
      <c r="L204" s="246"/>
      <c r="M204" s="246"/>
      <c r="N204" s="246"/>
      <c r="U204" s="225"/>
      <c r="V204" s="42"/>
    </row>
    <row r="205" spans="8:22" ht="20.100000000000001" customHeight="1">
      <c r="H205" s="246"/>
      <c r="I205" s="246"/>
      <c r="J205" s="246"/>
      <c r="K205" s="246"/>
      <c r="L205" s="246"/>
      <c r="M205" s="246"/>
      <c r="N205" s="246"/>
      <c r="U205" s="225"/>
      <c r="V205" s="42"/>
    </row>
    <row r="206" spans="8:22" ht="20.100000000000001" customHeight="1">
      <c r="H206" s="246"/>
      <c r="I206" s="246"/>
      <c r="J206" s="246"/>
      <c r="K206" s="246"/>
      <c r="L206" s="246"/>
      <c r="M206" s="246"/>
      <c r="N206" s="246"/>
      <c r="U206" s="225"/>
      <c r="V206" s="42"/>
    </row>
    <row r="207" spans="8:22" ht="20.100000000000001" customHeight="1">
      <c r="H207" s="246"/>
      <c r="I207" s="246"/>
      <c r="J207" s="246"/>
      <c r="K207" s="246"/>
      <c r="L207" s="246"/>
      <c r="M207" s="246"/>
      <c r="N207" s="246"/>
      <c r="U207" s="225"/>
      <c r="V207" s="42"/>
    </row>
    <row r="208" spans="8:22" ht="20.100000000000001" customHeight="1">
      <c r="H208" s="246"/>
      <c r="I208" s="246"/>
      <c r="J208" s="246"/>
      <c r="K208" s="246"/>
      <c r="L208" s="246"/>
      <c r="M208" s="246"/>
      <c r="N208" s="246"/>
      <c r="U208" s="225"/>
      <c r="V208" s="42"/>
    </row>
    <row r="209" spans="8:22" ht="20.100000000000001" customHeight="1">
      <c r="H209" s="246"/>
      <c r="I209" s="246"/>
      <c r="J209" s="246"/>
      <c r="K209" s="246"/>
      <c r="L209" s="246"/>
      <c r="M209" s="246"/>
      <c r="N209" s="246"/>
      <c r="U209" s="225"/>
      <c r="V209" s="42"/>
    </row>
    <row r="210" spans="8:22">
      <c r="U210" s="225"/>
      <c r="V210" s="42"/>
    </row>
    <row r="211" spans="8:22">
      <c r="U211" s="225"/>
      <c r="V211" s="42"/>
    </row>
    <row r="212" spans="8:22">
      <c r="U212" s="225"/>
      <c r="V212" s="42"/>
    </row>
    <row r="213" spans="8:22">
      <c r="U213" s="225"/>
      <c r="V213" s="42"/>
    </row>
    <row r="214" spans="8:22">
      <c r="U214" s="225"/>
      <c r="V214" s="42"/>
    </row>
  </sheetData>
  <sheetProtection formatRows="0"/>
  <mergeCells count="186">
    <mergeCell ref="A13:B13"/>
    <mergeCell ref="A14:B14"/>
    <mergeCell ref="A15:B15"/>
    <mergeCell ref="A16:B16"/>
    <mergeCell ref="A17:B17"/>
    <mergeCell ref="A6:B6"/>
    <mergeCell ref="A7:B7"/>
    <mergeCell ref="A8:B8"/>
    <mergeCell ref="A9:B9"/>
    <mergeCell ref="A10:B10"/>
    <mergeCell ref="A11:B11"/>
    <mergeCell ref="A12:B12"/>
    <mergeCell ref="A24:B24"/>
    <mergeCell ref="A25:B25"/>
    <mergeCell ref="A26:B26"/>
    <mergeCell ref="A27:B27"/>
    <mergeCell ref="A28:B28"/>
    <mergeCell ref="A29:B29"/>
    <mergeCell ref="A18:B18"/>
    <mergeCell ref="A19:B19"/>
    <mergeCell ref="A20:B20"/>
    <mergeCell ref="A21:B21"/>
    <mergeCell ref="A22:B22"/>
    <mergeCell ref="A23:B23"/>
    <mergeCell ref="A39:B39"/>
    <mergeCell ref="A40:B40"/>
    <mergeCell ref="A41:B41"/>
    <mergeCell ref="A30:B30"/>
    <mergeCell ref="A31:B31"/>
    <mergeCell ref="A32:B32"/>
    <mergeCell ref="A33:B33"/>
    <mergeCell ref="A34:B34"/>
    <mergeCell ref="A35:B35"/>
    <mergeCell ref="A113:B113"/>
    <mergeCell ref="A114:B114"/>
    <mergeCell ref="A115:B115"/>
    <mergeCell ref="A106:B106"/>
    <mergeCell ref="A54:B54"/>
    <mergeCell ref="A55:B55"/>
    <mergeCell ref="A87:B87"/>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71:B71"/>
    <mergeCell ref="A72:B72"/>
    <mergeCell ref="A73:B73"/>
    <mergeCell ref="A122:B122"/>
    <mergeCell ref="A123:B123"/>
    <mergeCell ref="A124:B124"/>
    <mergeCell ref="A119:B119"/>
    <mergeCell ref="A120:B120"/>
    <mergeCell ref="A121:B121"/>
    <mergeCell ref="A116:B116"/>
    <mergeCell ref="A117:B117"/>
    <mergeCell ref="A118:B118"/>
    <mergeCell ref="U5:V5"/>
    <mergeCell ref="A86:B86"/>
    <mergeCell ref="A158:B158"/>
    <mergeCell ref="A159:B159"/>
    <mergeCell ref="A160:B160"/>
    <mergeCell ref="A155:B155"/>
    <mergeCell ref="A156:B156"/>
    <mergeCell ref="A157:B157"/>
    <mergeCell ref="A152:B152"/>
    <mergeCell ref="A153:B153"/>
    <mergeCell ref="A154:B154"/>
    <mergeCell ref="A149:B149"/>
    <mergeCell ref="A150:B150"/>
    <mergeCell ref="A151:B151"/>
    <mergeCell ref="A146:B146"/>
    <mergeCell ref="A147:B147"/>
    <mergeCell ref="A148:B148"/>
    <mergeCell ref="A143:B143"/>
    <mergeCell ref="A144:B144"/>
    <mergeCell ref="A145:B145"/>
    <mergeCell ref="A140:B140"/>
    <mergeCell ref="A141:B141"/>
    <mergeCell ref="A142:B142"/>
    <mergeCell ref="A137:B137"/>
    <mergeCell ref="A47:B47"/>
    <mergeCell ref="A36:B36"/>
    <mergeCell ref="A37:B37"/>
    <mergeCell ref="A38:B38"/>
    <mergeCell ref="A161:B161"/>
    <mergeCell ref="A162:B162"/>
    <mergeCell ref="A163:B163"/>
    <mergeCell ref="U8:V8"/>
    <mergeCell ref="U9:V9"/>
    <mergeCell ref="U10:V10"/>
    <mergeCell ref="A138:B138"/>
    <mergeCell ref="A139:B139"/>
    <mergeCell ref="A134:B134"/>
    <mergeCell ref="A135:B135"/>
    <mergeCell ref="A136:B136"/>
    <mergeCell ref="A131:B131"/>
    <mergeCell ref="A132:B132"/>
    <mergeCell ref="A133:B133"/>
    <mergeCell ref="A128:B128"/>
    <mergeCell ref="A129:B129"/>
    <mergeCell ref="A130:B130"/>
    <mergeCell ref="A125:B125"/>
    <mergeCell ref="A126:B126"/>
    <mergeCell ref="A127:B127"/>
    <mergeCell ref="A100:B100"/>
    <mergeCell ref="A101:B101"/>
    <mergeCell ref="A82:B82"/>
    <mergeCell ref="A83:B83"/>
    <mergeCell ref="A84:B84"/>
    <mergeCell ref="A85:B85"/>
    <mergeCell ref="U11:U15"/>
    <mergeCell ref="U16:V16"/>
    <mergeCell ref="U17:V17"/>
    <mergeCell ref="U18:V18"/>
    <mergeCell ref="U21:V21"/>
    <mergeCell ref="U50:V50"/>
    <mergeCell ref="A56:B56"/>
    <mergeCell ref="A48:B48"/>
    <mergeCell ref="A49:B49"/>
    <mergeCell ref="A50:B50"/>
    <mergeCell ref="A51:B51"/>
    <mergeCell ref="A52:B52"/>
    <mergeCell ref="A53:B53"/>
    <mergeCell ref="A42:B42"/>
    <mergeCell ref="A43:B43"/>
    <mergeCell ref="A44:B44"/>
    <mergeCell ref="A45:B45"/>
    <mergeCell ref="A46:B46"/>
    <mergeCell ref="A80:B80"/>
    <mergeCell ref="A81:B81"/>
    <mergeCell ref="L108:N108"/>
    <mergeCell ref="O108:Q108"/>
    <mergeCell ref="L110:N110"/>
    <mergeCell ref="O110:Q110"/>
    <mergeCell ref="L109:N109"/>
    <mergeCell ref="O109:Q109"/>
    <mergeCell ref="A89:B89"/>
    <mergeCell ref="A90:B90"/>
    <mergeCell ref="A91:B91"/>
    <mergeCell ref="A92:B92"/>
    <mergeCell ref="A93:B93"/>
    <mergeCell ref="A94:B94"/>
    <mergeCell ref="A95:B95"/>
    <mergeCell ref="A96:B96"/>
    <mergeCell ref="A97:B97"/>
    <mergeCell ref="A108:B108"/>
    <mergeCell ref="A109:B110"/>
    <mergeCell ref="C109:C110"/>
    <mergeCell ref="D108:J108"/>
    <mergeCell ref="D109:J110"/>
    <mergeCell ref="A98:B98"/>
    <mergeCell ref="A99:B99"/>
    <mergeCell ref="U22:U35"/>
    <mergeCell ref="U36:U49"/>
    <mergeCell ref="A102:B102"/>
    <mergeCell ref="A103:B103"/>
    <mergeCell ref="A104:B104"/>
    <mergeCell ref="A105:B105"/>
    <mergeCell ref="O1:Q1"/>
    <mergeCell ref="L1:N1"/>
    <mergeCell ref="L2:N2"/>
    <mergeCell ref="L3:N3"/>
    <mergeCell ref="D2:J3"/>
    <mergeCell ref="D1:J1"/>
    <mergeCell ref="O3:Q3"/>
    <mergeCell ref="O2:Q2"/>
    <mergeCell ref="A2:B3"/>
    <mergeCell ref="C2:C3"/>
    <mergeCell ref="A1:B1"/>
    <mergeCell ref="A74:B74"/>
    <mergeCell ref="A75:B75"/>
    <mergeCell ref="A76:B76"/>
    <mergeCell ref="A77:B77"/>
    <mergeCell ref="A78:B78"/>
    <mergeCell ref="A79:B79"/>
    <mergeCell ref="A88:B88"/>
  </mergeCells>
  <phoneticPr fontId="5"/>
  <conditionalFormatting sqref="N48:N106 F48:F106 H48:H106 K48:K106">
    <cfRule type="expression" dxfId="1541" priority="98">
      <formula>INDIRECT(ADDRESS(ROW(),COLUMN()))=TRUNC(INDIRECT(ADDRESS(ROW(),COLUMN())))</formula>
    </cfRule>
  </conditionalFormatting>
  <conditionalFormatting sqref="N24:N47">
    <cfRule type="expression" dxfId="1540" priority="94">
      <formula>INDIRECT(ADDRESS(ROW(),COLUMN()))=TRUNC(INDIRECT(ADDRESS(ROW(),COLUMN())))</formula>
    </cfRule>
  </conditionalFormatting>
  <conditionalFormatting sqref="F45:F47">
    <cfRule type="expression" dxfId="1539" priority="97">
      <formula>INDIRECT(ADDRESS(ROW(),COLUMN()))=TRUNC(INDIRECT(ADDRESS(ROW(),COLUMN())))</formula>
    </cfRule>
  </conditionalFormatting>
  <conditionalFormatting sqref="H42 H45:H47">
    <cfRule type="expression" dxfId="1538" priority="96">
      <formula>INDIRECT(ADDRESS(ROW(),COLUMN()))=TRUNC(INDIRECT(ADDRESS(ROW(),COLUMN())))</formula>
    </cfRule>
  </conditionalFormatting>
  <conditionalFormatting sqref="K26:K47">
    <cfRule type="expression" dxfId="1537" priority="95">
      <formula>INDIRECT(ADDRESS(ROW(),COLUMN()))=TRUNC(INDIRECT(ADDRESS(ROW(),COLUMN())))</formula>
    </cfRule>
  </conditionalFormatting>
  <conditionalFormatting sqref="N7">
    <cfRule type="expression" dxfId="1536" priority="92">
      <formula>INDIRECT(ADDRESS(ROW(),COLUMN()))=TRUNC(INDIRECT(ADDRESS(ROW(),COLUMN())))</formula>
    </cfRule>
  </conditionalFormatting>
  <conditionalFormatting sqref="N8">
    <cfRule type="expression" dxfId="1535" priority="90">
      <formula>INDIRECT(ADDRESS(ROW(),COLUMN()))=TRUNC(INDIRECT(ADDRESS(ROW(),COLUMN())))</formula>
    </cfRule>
  </conditionalFormatting>
  <conditionalFormatting sqref="N9:N23">
    <cfRule type="expression" dxfId="1534" priority="87">
      <formula>INDIRECT(ADDRESS(ROW(),COLUMN()))=TRUNC(INDIRECT(ADDRESS(ROW(),COLUMN())))</formula>
    </cfRule>
  </conditionalFormatting>
  <conditionalFormatting sqref="H18:H22">
    <cfRule type="expression" dxfId="1533" priority="89">
      <formula>INDIRECT(ADDRESS(ROW(),COLUMN()))=TRUNC(INDIRECT(ADDRESS(ROW(),COLUMN())))</formula>
    </cfRule>
  </conditionalFormatting>
  <conditionalFormatting sqref="K15:K22">
    <cfRule type="expression" dxfId="1532" priority="88">
      <formula>INDIRECT(ADDRESS(ROW(),COLUMN()))=TRUNC(INDIRECT(ADDRESS(ROW(),COLUMN())))</formula>
    </cfRule>
  </conditionalFormatting>
  <conditionalFormatting sqref="F16">
    <cfRule type="expression" dxfId="1531" priority="76">
      <formula>INDIRECT(ADDRESS(ROW(),COLUMN()))=TRUNC(INDIRECT(ADDRESS(ROW(),COLUMN())))</formula>
    </cfRule>
  </conditionalFormatting>
  <conditionalFormatting sqref="H16">
    <cfRule type="expression" dxfId="1530" priority="75">
      <formula>INDIRECT(ADDRESS(ROW(),COLUMN()))=TRUNC(INDIRECT(ADDRESS(ROW(),COLUMN())))</formula>
    </cfRule>
  </conditionalFormatting>
  <conditionalFormatting sqref="F15">
    <cfRule type="expression" dxfId="1529" priority="72">
      <formula>INDIRECT(ADDRESS(ROW(),COLUMN()))=TRUNC(INDIRECT(ADDRESS(ROW(),COLUMN())))</formula>
    </cfRule>
  </conditionalFormatting>
  <conditionalFormatting sqref="H15">
    <cfRule type="expression" dxfId="1528" priority="71">
      <formula>INDIRECT(ADDRESS(ROW(),COLUMN()))=TRUNC(INDIRECT(ADDRESS(ROW(),COLUMN())))</formula>
    </cfRule>
  </conditionalFormatting>
  <conditionalFormatting sqref="F17">
    <cfRule type="expression" dxfId="1527" priority="70">
      <formula>INDIRECT(ADDRESS(ROW(),COLUMN()))=TRUNC(INDIRECT(ADDRESS(ROW(),COLUMN())))</formula>
    </cfRule>
  </conditionalFormatting>
  <conditionalFormatting sqref="H17">
    <cfRule type="expression" dxfId="1526" priority="69">
      <formula>INDIRECT(ADDRESS(ROW(),COLUMN()))=TRUNC(INDIRECT(ADDRESS(ROW(),COLUMN())))</formula>
    </cfRule>
  </conditionalFormatting>
  <conditionalFormatting sqref="F18 F20">
    <cfRule type="expression" dxfId="1525" priority="68">
      <formula>INDIRECT(ADDRESS(ROW(),COLUMN()))=TRUNC(INDIRECT(ADDRESS(ROW(),COLUMN())))</formula>
    </cfRule>
  </conditionalFormatting>
  <conditionalFormatting sqref="F19">
    <cfRule type="expression" dxfId="1524" priority="67">
      <formula>INDIRECT(ADDRESS(ROW(),COLUMN()))=TRUNC(INDIRECT(ADDRESS(ROW(),COLUMN())))</formula>
    </cfRule>
  </conditionalFormatting>
  <conditionalFormatting sqref="F21:F22">
    <cfRule type="expression" dxfId="1523" priority="66">
      <formula>INDIRECT(ADDRESS(ROW(),COLUMN()))=TRUNC(INDIRECT(ADDRESS(ROW(),COLUMN())))</formula>
    </cfRule>
  </conditionalFormatting>
  <conditionalFormatting sqref="F23:F25">
    <cfRule type="expression" dxfId="1522" priority="65">
      <formula>INDIRECT(ADDRESS(ROW(),COLUMN()))=TRUNC(INDIRECT(ADDRESS(ROW(),COLUMN())))</formula>
    </cfRule>
  </conditionalFormatting>
  <conditionalFormatting sqref="H23:H25">
    <cfRule type="expression" dxfId="1521" priority="64">
      <formula>INDIRECT(ADDRESS(ROW(),COLUMN()))=TRUNC(INDIRECT(ADDRESS(ROW(),COLUMN())))</formula>
    </cfRule>
  </conditionalFormatting>
  <conditionalFormatting sqref="K23:K25">
    <cfRule type="expression" dxfId="1520" priority="63">
      <formula>INDIRECT(ADDRESS(ROW(),COLUMN()))=TRUNC(INDIRECT(ADDRESS(ROW(),COLUMN())))</formula>
    </cfRule>
  </conditionalFormatting>
  <conditionalFormatting sqref="F26:F27">
    <cfRule type="expression" dxfId="1519" priority="62">
      <formula>INDIRECT(ADDRESS(ROW(),COLUMN()))=TRUNC(INDIRECT(ADDRESS(ROW(),COLUMN())))</formula>
    </cfRule>
  </conditionalFormatting>
  <conditionalFormatting sqref="H26:H27">
    <cfRule type="expression" dxfId="1518" priority="61">
      <formula>INDIRECT(ADDRESS(ROW(),COLUMN()))=TRUNC(INDIRECT(ADDRESS(ROW(),COLUMN())))</formula>
    </cfRule>
  </conditionalFormatting>
  <conditionalFormatting sqref="F28:F29 F39 F41">
    <cfRule type="expression" dxfId="1517" priority="60">
      <formula>INDIRECT(ADDRESS(ROW(),COLUMN()))=TRUNC(INDIRECT(ADDRESS(ROW(),COLUMN())))</formula>
    </cfRule>
  </conditionalFormatting>
  <conditionalFormatting sqref="H28:H29 H39 H41">
    <cfRule type="expression" dxfId="1516" priority="59">
      <formula>INDIRECT(ADDRESS(ROW(),COLUMN()))=TRUNC(INDIRECT(ADDRESS(ROW(),COLUMN())))</formula>
    </cfRule>
  </conditionalFormatting>
  <conditionalFormatting sqref="F37">
    <cfRule type="expression" dxfId="1515" priority="58">
      <formula>INDIRECT(ADDRESS(ROW(),COLUMN()))=TRUNC(INDIRECT(ADDRESS(ROW(),COLUMN())))</formula>
    </cfRule>
  </conditionalFormatting>
  <conditionalFormatting sqref="H37">
    <cfRule type="expression" dxfId="1514" priority="57">
      <formula>INDIRECT(ADDRESS(ROW(),COLUMN()))=TRUNC(INDIRECT(ADDRESS(ROW(),COLUMN())))</formula>
    </cfRule>
  </conditionalFormatting>
  <conditionalFormatting sqref="F34">
    <cfRule type="expression" dxfId="1513" priority="56">
      <formula>INDIRECT(ADDRESS(ROW(),COLUMN()))=TRUNC(INDIRECT(ADDRESS(ROW(),COLUMN())))</formula>
    </cfRule>
  </conditionalFormatting>
  <conditionalFormatting sqref="H34">
    <cfRule type="expression" dxfId="1512" priority="55">
      <formula>INDIRECT(ADDRESS(ROW(),COLUMN()))=TRUNC(INDIRECT(ADDRESS(ROW(),COLUMN())))</formula>
    </cfRule>
  </conditionalFormatting>
  <conditionalFormatting sqref="F35">
    <cfRule type="expression" dxfId="1511" priority="54">
      <formula>INDIRECT(ADDRESS(ROW(),COLUMN()))=TRUNC(INDIRECT(ADDRESS(ROW(),COLUMN())))</formula>
    </cfRule>
  </conditionalFormatting>
  <conditionalFormatting sqref="H35">
    <cfRule type="expression" dxfId="1510" priority="53">
      <formula>INDIRECT(ADDRESS(ROW(),COLUMN()))=TRUNC(INDIRECT(ADDRESS(ROW(),COLUMN())))</formula>
    </cfRule>
  </conditionalFormatting>
  <conditionalFormatting sqref="F38">
    <cfRule type="expression" dxfId="1509" priority="52">
      <formula>INDIRECT(ADDRESS(ROW(),COLUMN()))=TRUNC(INDIRECT(ADDRESS(ROW(),COLUMN())))</formula>
    </cfRule>
  </conditionalFormatting>
  <conditionalFormatting sqref="H38">
    <cfRule type="expression" dxfId="1508" priority="51">
      <formula>INDIRECT(ADDRESS(ROW(),COLUMN()))=TRUNC(INDIRECT(ADDRESS(ROW(),COLUMN())))</formula>
    </cfRule>
  </conditionalFormatting>
  <conditionalFormatting sqref="F40">
    <cfRule type="expression" dxfId="1507" priority="50">
      <formula>INDIRECT(ADDRESS(ROW(),COLUMN()))=TRUNC(INDIRECT(ADDRESS(ROW(),COLUMN())))</formula>
    </cfRule>
  </conditionalFormatting>
  <conditionalFormatting sqref="H40">
    <cfRule type="expression" dxfId="1506" priority="49">
      <formula>INDIRECT(ADDRESS(ROW(),COLUMN()))=TRUNC(INDIRECT(ADDRESS(ROW(),COLUMN())))</formula>
    </cfRule>
  </conditionalFormatting>
  <conditionalFormatting sqref="F33">
    <cfRule type="expression" dxfId="1505" priority="48">
      <formula>INDIRECT(ADDRESS(ROW(),COLUMN()))=TRUNC(INDIRECT(ADDRESS(ROW(),COLUMN())))</formula>
    </cfRule>
  </conditionalFormatting>
  <conditionalFormatting sqref="H33">
    <cfRule type="expression" dxfId="1504" priority="47">
      <formula>INDIRECT(ADDRESS(ROW(),COLUMN()))=TRUNC(INDIRECT(ADDRESS(ROW(),COLUMN())))</formula>
    </cfRule>
  </conditionalFormatting>
  <conditionalFormatting sqref="F36">
    <cfRule type="expression" dxfId="1503" priority="46">
      <formula>INDIRECT(ADDRESS(ROW(),COLUMN()))=TRUNC(INDIRECT(ADDRESS(ROW(),COLUMN())))</formula>
    </cfRule>
  </conditionalFormatting>
  <conditionalFormatting sqref="H36">
    <cfRule type="expression" dxfId="1502" priority="45">
      <formula>INDIRECT(ADDRESS(ROW(),COLUMN()))=TRUNC(INDIRECT(ADDRESS(ROW(),COLUMN())))</formula>
    </cfRule>
  </conditionalFormatting>
  <conditionalFormatting sqref="F32">
    <cfRule type="expression" dxfId="1501" priority="44">
      <formula>INDIRECT(ADDRESS(ROW(),COLUMN()))=TRUNC(INDIRECT(ADDRESS(ROW(),COLUMN())))</formula>
    </cfRule>
  </conditionalFormatting>
  <conditionalFormatting sqref="H32">
    <cfRule type="expression" dxfId="1500" priority="43">
      <formula>INDIRECT(ADDRESS(ROW(),COLUMN()))=TRUNC(INDIRECT(ADDRESS(ROW(),COLUMN())))</formula>
    </cfRule>
  </conditionalFormatting>
  <conditionalFormatting sqref="F30">
    <cfRule type="expression" dxfId="1499" priority="42">
      <formula>INDIRECT(ADDRESS(ROW(),COLUMN()))=TRUNC(INDIRECT(ADDRESS(ROW(),COLUMN())))</formula>
    </cfRule>
  </conditionalFormatting>
  <conditionalFormatting sqref="H30">
    <cfRule type="expression" dxfId="1498" priority="41">
      <formula>INDIRECT(ADDRESS(ROW(),COLUMN()))=TRUNC(INDIRECT(ADDRESS(ROW(),COLUMN())))</formula>
    </cfRule>
  </conditionalFormatting>
  <conditionalFormatting sqref="F31">
    <cfRule type="expression" dxfId="1497" priority="40">
      <formula>INDIRECT(ADDRESS(ROW(),COLUMN()))=TRUNC(INDIRECT(ADDRESS(ROW(),COLUMN())))</formula>
    </cfRule>
  </conditionalFormatting>
  <conditionalFormatting sqref="H31">
    <cfRule type="expression" dxfId="1496" priority="39">
      <formula>INDIRECT(ADDRESS(ROW(),COLUMN()))=TRUNC(INDIRECT(ADDRESS(ROW(),COLUMN())))</formula>
    </cfRule>
  </conditionalFormatting>
  <conditionalFormatting sqref="F42">
    <cfRule type="expression" dxfId="1495" priority="38">
      <formula>INDIRECT(ADDRESS(ROW(),COLUMN()))=TRUNC(INDIRECT(ADDRESS(ROW(),COLUMN())))</formula>
    </cfRule>
  </conditionalFormatting>
  <conditionalFormatting sqref="F43:F44">
    <cfRule type="expression" dxfId="1494" priority="37">
      <formula>INDIRECT(ADDRESS(ROW(),COLUMN()))=TRUNC(INDIRECT(ADDRESS(ROW(),COLUMN())))</formula>
    </cfRule>
  </conditionalFormatting>
  <conditionalFormatting sqref="H43:H44">
    <cfRule type="expression" dxfId="1493" priority="36">
      <formula>INDIRECT(ADDRESS(ROW(),COLUMN()))=TRUNC(INDIRECT(ADDRESS(ROW(),COLUMN())))</formula>
    </cfRule>
  </conditionalFormatting>
  <conditionalFormatting sqref="K114">
    <cfRule type="expression" dxfId="1492" priority="34">
      <formula>INDIRECT(ADDRESS(ROW(),COLUMN()))=TRUNC(INDIRECT(ADDRESS(ROW(),COLUMN())))</formula>
    </cfRule>
  </conditionalFormatting>
  <conditionalFormatting sqref="N114">
    <cfRule type="expression" dxfId="1491" priority="33">
      <formula>INDIRECT(ADDRESS(ROW(),COLUMN()))=TRUNC(INDIRECT(ADDRESS(ROW(),COLUMN())))</formula>
    </cfRule>
  </conditionalFormatting>
  <conditionalFormatting sqref="F116:F163">
    <cfRule type="expression" dxfId="1490" priority="32">
      <formula>INDIRECT(ADDRESS(ROW(),COLUMN()))=TRUNC(INDIRECT(ADDRESS(ROW(),COLUMN())))</formula>
    </cfRule>
  </conditionalFormatting>
  <conditionalFormatting sqref="H116:H163">
    <cfRule type="expression" dxfId="1489" priority="31">
      <formula>INDIRECT(ADDRESS(ROW(),COLUMN()))=TRUNC(INDIRECT(ADDRESS(ROW(),COLUMN())))</formula>
    </cfRule>
  </conditionalFormatting>
  <conditionalFormatting sqref="K115:K163">
    <cfRule type="expression" dxfId="1488" priority="30">
      <formula>INDIRECT(ADDRESS(ROW(),COLUMN()))=TRUNC(INDIRECT(ADDRESS(ROW(),COLUMN())))</formula>
    </cfRule>
  </conditionalFormatting>
  <conditionalFormatting sqref="N115:N163">
    <cfRule type="expression" dxfId="1487" priority="29">
      <formula>INDIRECT(ADDRESS(ROW(),COLUMN()))=TRUNC(INDIRECT(ADDRESS(ROW(),COLUMN())))</formula>
    </cfRule>
  </conditionalFormatting>
  <conditionalFormatting sqref="K7">
    <cfRule type="expression" dxfId="1486" priority="21">
      <formula>INDIRECT(ADDRESS(ROW(),COLUMN()))=TRUNC(INDIRECT(ADDRESS(ROW(),COLUMN())))</formula>
    </cfRule>
  </conditionalFormatting>
  <conditionalFormatting sqref="K8">
    <cfRule type="expression" dxfId="1485" priority="20">
      <formula>INDIRECT(ADDRESS(ROW(),COLUMN()))=TRUNC(INDIRECT(ADDRESS(ROW(),COLUMN())))</formula>
    </cfRule>
  </conditionalFormatting>
  <conditionalFormatting sqref="K9:K14">
    <cfRule type="expression" dxfId="1484" priority="19">
      <formula>INDIRECT(ADDRESS(ROW(),COLUMN()))=TRUNC(INDIRECT(ADDRESS(ROW(),COLUMN())))</formula>
    </cfRule>
  </conditionalFormatting>
  <conditionalFormatting sqref="F7 F12">
    <cfRule type="expression" dxfId="1483" priority="18">
      <formula>INDIRECT(ADDRESS(ROW(),COLUMN()))=TRUNC(INDIRECT(ADDRESS(ROW(),COLUMN())))</formula>
    </cfRule>
  </conditionalFormatting>
  <conditionalFormatting sqref="H7 H12">
    <cfRule type="expression" dxfId="1482" priority="17">
      <formula>INDIRECT(ADDRESS(ROW(),COLUMN()))=TRUNC(INDIRECT(ADDRESS(ROW(),COLUMN())))</formula>
    </cfRule>
  </conditionalFormatting>
  <conditionalFormatting sqref="F9">
    <cfRule type="expression" dxfId="1481" priority="16">
      <formula>INDIRECT(ADDRESS(ROW(),COLUMN()))=TRUNC(INDIRECT(ADDRESS(ROW(),COLUMN())))</formula>
    </cfRule>
  </conditionalFormatting>
  <conditionalFormatting sqref="H9">
    <cfRule type="expression" dxfId="1480" priority="15">
      <formula>INDIRECT(ADDRESS(ROW(),COLUMN()))=TRUNC(INDIRECT(ADDRESS(ROW(),COLUMN())))</formula>
    </cfRule>
  </conditionalFormatting>
  <conditionalFormatting sqref="F11">
    <cfRule type="expression" dxfId="1479" priority="14">
      <formula>INDIRECT(ADDRESS(ROW(),COLUMN()))=TRUNC(INDIRECT(ADDRESS(ROW(),COLUMN())))</formula>
    </cfRule>
  </conditionalFormatting>
  <conditionalFormatting sqref="H11">
    <cfRule type="expression" dxfId="1478" priority="13">
      <formula>INDIRECT(ADDRESS(ROW(),COLUMN()))=TRUNC(INDIRECT(ADDRESS(ROW(),COLUMN())))</formula>
    </cfRule>
  </conditionalFormatting>
  <conditionalFormatting sqref="F8">
    <cfRule type="expression" dxfId="1477" priority="12">
      <formula>INDIRECT(ADDRESS(ROW(),COLUMN()))=TRUNC(INDIRECT(ADDRESS(ROW(),COLUMN())))</formula>
    </cfRule>
  </conditionalFormatting>
  <conditionalFormatting sqref="H8">
    <cfRule type="expression" dxfId="1476" priority="11">
      <formula>INDIRECT(ADDRESS(ROW(),COLUMN()))=TRUNC(INDIRECT(ADDRESS(ROW(),COLUMN())))</formula>
    </cfRule>
  </conditionalFormatting>
  <conditionalFormatting sqref="F10">
    <cfRule type="expression" dxfId="1475" priority="10">
      <formula>INDIRECT(ADDRESS(ROW(),COLUMN()))=TRUNC(INDIRECT(ADDRESS(ROW(),COLUMN())))</formula>
    </cfRule>
  </conditionalFormatting>
  <conditionalFormatting sqref="H10">
    <cfRule type="expression" dxfId="1474" priority="9">
      <formula>INDIRECT(ADDRESS(ROW(),COLUMN()))=TRUNC(INDIRECT(ADDRESS(ROW(),COLUMN())))</formula>
    </cfRule>
  </conditionalFormatting>
  <conditionalFormatting sqref="F13">
    <cfRule type="expression" dxfId="1473" priority="8">
      <formula>INDIRECT(ADDRESS(ROW(),COLUMN()))=TRUNC(INDIRECT(ADDRESS(ROW(),COLUMN())))</formula>
    </cfRule>
  </conditionalFormatting>
  <conditionalFormatting sqref="H13">
    <cfRule type="expression" dxfId="1472" priority="7">
      <formula>INDIRECT(ADDRESS(ROW(),COLUMN()))=TRUNC(INDIRECT(ADDRESS(ROW(),COLUMN())))</formula>
    </cfRule>
  </conditionalFormatting>
  <conditionalFormatting sqref="F14">
    <cfRule type="expression" dxfId="1471" priority="6">
      <formula>INDIRECT(ADDRESS(ROW(),COLUMN()))=TRUNC(INDIRECT(ADDRESS(ROW(),COLUMN())))</formula>
    </cfRule>
  </conditionalFormatting>
  <conditionalFormatting sqref="H14">
    <cfRule type="expression" dxfId="1470" priority="5">
      <formula>INDIRECT(ADDRESS(ROW(),COLUMN()))=TRUNC(INDIRECT(ADDRESS(ROW(),COLUMN())))</formula>
    </cfRule>
  </conditionalFormatting>
  <conditionalFormatting sqref="H114">
    <cfRule type="expression" dxfId="1469" priority="4">
      <formula>INDIRECT(ADDRESS(ROW(),COLUMN()))=TRUNC(INDIRECT(ADDRESS(ROW(),COLUMN())))</formula>
    </cfRule>
  </conditionalFormatting>
  <conditionalFormatting sqref="F114">
    <cfRule type="expression" dxfId="1468" priority="3">
      <formula>INDIRECT(ADDRESS(ROW(),COLUMN()))=TRUNC(INDIRECT(ADDRESS(ROW(),COLUMN())))</formula>
    </cfRule>
  </conditionalFormatting>
  <conditionalFormatting sqref="F115">
    <cfRule type="expression" dxfId="1467" priority="2">
      <formula>INDIRECT(ADDRESS(ROW(),COLUMN()))=TRUNC(INDIRECT(ADDRESS(ROW(),COLUMN())))</formula>
    </cfRule>
  </conditionalFormatting>
  <conditionalFormatting sqref="H115">
    <cfRule type="expression" dxfId="1466" priority="1">
      <formula>INDIRECT(ADDRESS(ROW(),COLUMN()))=TRUNC(INDIRECT(ADDRESS(ROW(),COLUMN())))</formula>
    </cfRule>
  </conditionalFormatting>
  <dataValidations count="7">
    <dataValidation imeMode="hiragana" allowBlank="1" showInputMessage="1" showErrorMessage="1" sqref="L114:L163 D7:D106 I7:I106 I114:I163 D114:D163 L7:L106" xr:uid="{00000000-0002-0000-0500-000000000000}"/>
    <dataValidation imeMode="disabled" allowBlank="1" showInputMessage="1" showErrorMessage="1" sqref="O2:O3 A114:A163 A7:A106 O109:O110" xr:uid="{00000000-0002-0000-0500-000001000000}"/>
    <dataValidation imeMode="off" allowBlank="1" showInputMessage="1" showErrorMessage="1" sqref="W9:W18 K114:K163 N114:N163 P114:P163 H7:H106 K7:K106 N7:N106 F7:F106 P7:P106 F114:F163 W22:W49 H114:H163" xr:uid="{00000000-0002-0000-0500-000002000000}"/>
    <dataValidation type="list" imeMode="hiragana" allowBlank="1" showInputMessage="1" showErrorMessage="1" sqref="C114:C163" xr:uid="{00000000-0002-0000-0500-000003000000}">
      <formula1>収入</formula1>
    </dataValidation>
    <dataValidation type="list" allowBlank="1" showInputMessage="1" showErrorMessage="1" sqref="C7:C106" xr:uid="{00000000-0002-0000-0500-000004000000}">
      <formula1>支出</formula1>
    </dataValidation>
    <dataValidation type="list" allowBlank="1" showInputMessage="1" showErrorMessage="1" sqref="Q7:Q106" xr:uid="{00000000-0002-0000-0500-000005000000}">
      <formula1>"○"</formula1>
    </dataValidation>
    <dataValidation type="list" allowBlank="1" showInputMessage="1" showErrorMessage="1" sqref="C2 C109" xr:uid="{00000000-0002-0000-0500-000006000000}">
      <formula1>"補助事業,間接補助事業"</formula1>
    </dataValidation>
  </dataValidations>
  <pageMargins left="0.70866141732283472" right="0.70866141732283472" top="0.74803149606299213" bottom="0.74803149606299213" header="0.31496062992125984" footer="0.31496062992125984"/>
  <pageSetup paperSize="9" scale="72" orientation="portrait" r:id="rId1"/>
  <headerFooter>
    <oddHeader>&amp;L&amp;14&amp;A</oddHeader>
  </headerFooter>
  <rowBreaks count="1" manualBreakCount="1">
    <brk id="107" max="16" man="1"/>
  </rowBreaks>
  <colBreaks count="1" manualBreakCount="1">
    <brk id="17" max="1048575" man="1"/>
  </colBreaks>
  <ignoredErrors>
    <ignoredError sqref="D109"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W214"/>
  <sheetViews>
    <sheetView view="pageBreakPreview" zoomScale="85" zoomScaleNormal="100" zoomScaleSheetLayoutView="85" workbookViewId="0">
      <selection activeCell="A109" sqref="A109:B110"/>
    </sheetView>
  </sheetViews>
  <sheetFormatPr defaultColWidth="9" defaultRowHeight="13.5"/>
  <cols>
    <col min="1" max="2" width="3.375" style="2" customWidth="1"/>
    <col min="3" max="3" width="13" style="2" customWidth="1"/>
    <col min="4" max="4" width="33.5" style="2" customWidth="1"/>
    <col min="5" max="5" width="1.125" style="2" customWidth="1"/>
    <col min="6" max="6" width="9.5" style="2" customWidth="1"/>
    <col min="7" max="7" width="1.375" style="2" customWidth="1"/>
    <col min="8" max="8" width="6" style="2" customWidth="1"/>
    <col min="9" max="9" width="6.125" style="2" customWidth="1"/>
    <col min="10" max="10" width="1.875" style="2" customWidth="1"/>
    <col min="11" max="11" width="6" style="2" customWidth="1"/>
    <col min="12" max="12" width="6.125" style="2" customWidth="1"/>
    <col min="13" max="13" width="2" style="2" customWidth="1"/>
    <col min="14" max="14" width="9.5" style="2" customWidth="1"/>
    <col min="15" max="15" width="1.75" style="2" customWidth="1"/>
    <col min="16" max="16" width="9.625" style="2" customWidth="1"/>
    <col min="17" max="17" width="6.875" style="2" customWidth="1"/>
    <col min="18" max="18" width="2.75" style="2" customWidth="1"/>
    <col min="19" max="19" width="20.625" style="2" customWidth="1"/>
    <col min="20" max="20" width="18.375" style="2" customWidth="1"/>
    <col min="21" max="21" width="3.25" style="2" customWidth="1"/>
    <col min="22" max="22" width="14.25" style="4" customWidth="1"/>
    <col min="23" max="23" width="15.875" style="2" customWidth="1"/>
    <col min="24" max="16384" width="9" style="2"/>
  </cols>
  <sheetData>
    <row r="1" spans="1:23" ht="22.15" customHeight="1">
      <c r="A1" s="336" t="s">
        <v>160</v>
      </c>
      <c r="B1" s="337"/>
      <c r="C1" s="253" t="s">
        <v>162</v>
      </c>
      <c r="D1" s="327" t="s">
        <v>144</v>
      </c>
      <c r="E1" s="328"/>
      <c r="F1" s="328"/>
      <c r="G1" s="328"/>
      <c r="H1" s="328"/>
      <c r="I1" s="328"/>
      <c r="J1" s="329"/>
      <c r="K1" s="164"/>
      <c r="L1" s="383" t="s">
        <v>18</v>
      </c>
      <c r="M1" s="383"/>
      <c r="N1" s="383"/>
      <c r="O1" s="384">
        <f>W35</f>
        <v>0</v>
      </c>
      <c r="P1" s="384"/>
      <c r="Q1" s="384"/>
      <c r="T1" s="4"/>
      <c r="V1" s="2"/>
    </row>
    <row r="2" spans="1:23" ht="22.15" customHeight="1">
      <c r="A2" s="330"/>
      <c r="B2" s="331"/>
      <c r="C2" s="334"/>
      <c r="D2" s="321"/>
      <c r="E2" s="322"/>
      <c r="F2" s="322"/>
      <c r="G2" s="322"/>
      <c r="H2" s="322"/>
      <c r="I2" s="322"/>
      <c r="J2" s="323"/>
      <c r="K2" s="164"/>
      <c r="L2" s="383" t="s">
        <v>133</v>
      </c>
      <c r="M2" s="383"/>
      <c r="N2" s="383"/>
      <c r="O2" s="384">
        <f>W49</f>
        <v>0</v>
      </c>
      <c r="P2" s="384"/>
      <c r="Q2" s="384"/>
    </row>
    <row r="3" spans="1:23" ht="22.15" customHeight="1">
      <c r="A3" s="332"/>
      <c r="B3" s="333"/>
      <c r="C3" s="335"/>
      <c r="D3" s="324"/>
      <c r="E3" s="325"/>
      <c r="F3" s="325"/>
      <c r="G3" s="325"/>
      <c r="H3" s="325"/>
      <c r="I3" s="325"/>
      <c r="J3" s="326"/>
      <c r="K3" s="10"/>
      <c r="L3" s="383" t="s">
        <v>33</v>
      </c>
      <c r="M3" s="383"/>
      <c r="N3" s="383"/>
      <c r="O3" s="384">
        <f>W50</f>
        <v>0</v>
      </c>
      <c r="P3" s="384"/>
      <c r="Q3" s="384"/>
      <c r="V3" s="2"/>
    </row>
    <row r="4" spans="1:23" ht="21.75" customHeight="1" thickBot="1">
      <c r="A4" s="5"/>
      <c r="B4" s="5"/>
      <c r="E4" s="172"/>
      <c r="F4" s="172"/>
      <c r="G4" s="172"/>
      <c r="H4" s="172"/>
      <c r="I4" s="172"/>
      <c r="J4" s="172"/>
      <c r="K4" s="172"/>
      <c r="L4" s="172"/>
      <c r="M4" s="172"/>
      <c r="N4" s="172"/>
      <c r="O4" s="172"/>
      <c r="P4" s="173"/>
      <c r="U4" s="140" t="s">
        <v>142</v>
      </c>
      <c r="W4" s="141" t="s">
        <v>10</v>
      </c>
    </row>
    <row r="5" spans="1:23" ht="20.25" customHeight="1" thickTop="1" thickBot="1">
      <c r="A5" s="6" t="s">
        <v>3</v>
      </c>
      <c r="B5" s="6"/>
      <c r="C5" s="8"/>
      <c r="D5" s="7"/>
      <c r="E5" s="7"/>
      <c r="F5" s="7"/>
      <c r="G5" s="7"/>
      <c r="H5" s="7"/>
      <c r="I5" s="7"/>
      <c r="J5" s="7"/>
      <c r="K5" s="7"/>
      <c r="L5" s="7"/>
      <c r="M5" s="7"/>
      <c r="N5" s="7"/>
      <c r="O5" s="7"/>
      <c r="Q5" s="123" t="s">
        <v>10</v>
      </c>
      <c r="U5" s="375" t="s">
        <v>141</v>
      </c>
      <c r="V5" s="376"/>
      <c r="W5" s="165">
        <f>W18-W50</f>
        <v>0</v>
      </c>
    </row>
    <row r="6" spans="1:23" ht="28.15" customHeight="1" thickTop="1">
      <c r="A6" s="377" t="s">
        <v>54</v>
      </c>
      <c r="B6" s="378"/>
      <c r="C6" s="30" t="s">
        <v>17</v>
      </c>
      <c r="D6" s="31" t="s">
        <v>27</v>
      </c>
      <c r="E6" s="40"/>
      <c r="F6" s="32" t="s">
        <v>24</v>
      </c>
      <c r="G6" s="33" t="s">
        <v>28</v>
      </c>
      <c r="H6" s="32" t="s">
        <v>23</v>
      </c>
      <c r="I6" s="34" t="s">
        <v>25</v>
      </c>
      <c r="J6" s="33" t="s">
        <v>28</v>
      </c>
      <c r="K6" s="32" t="s">
        <v>29</v>
      </c>
      <c r="L6" s="34" t="s">
        <v>25</v>
      </c>
      <c r="M6" s="33" t="s">
        <v>30</v>
      </c>
      <c r="N6" s="32" t="s">
        <v>31</v>
      </c>
      <c r="O6" s="33" t="s">
        <v>32</v>
      </c>
      <c r="P6" s="71" t="s">
        <v>7</v>
      </c>
      <c r="Q6" s="100" t="s">
        <v>26</v>
      </c>
      <c r="U6" s="39"/>
      <c r="V6" s="39"/>
    </row>
    <row r="7" spans="1:23" ht="18" customHeight="1">
      <c r="A7" s="379">
        <v>1</v>
      </c>
      <c r="B7" s="380"/>
      <c r="C7" s="27"/>
      <c r="D7" s="101"/>
      <c r="E7" s="85"/>
      <c r="F7" s="28"/>
      <c r="G7" s="85"/>
      <c r="H7" s="80"/>
      <c r="I7" s="29"/>
      <c r="J7" s="88"/>
      <c r="K7" s="83"/>
      <c r="L7" s="29"/>
      <c r="M7" s="88"/>
      <c r="N7" s="25"/>
      <c r="O7" s="89"/>
      <c r="P7" s="72">
        <f>IF(F7="",0,INT(SUM(PRODUCT(F7,H7,K7),N7)))</f>
        <v>0</v>
      </c>
      <c r="Q7" s="74"/>
      <c r="U7" s="140" t="s">
        <v>135</v>
      </c>
      <c r="V7" s="3"/>
      <c r="W7" s="141" t="s">
        <v>10</v>
      </c>
    </row>
    <row r="8" spans="1:23" ht="18" customHeight="1">
      <c r="A8" s="381">
        <v>2</v>
      </c>
      <c r="B8" s="382"/>
      <c r="C8" s="9"/>
      <c r="D8" s="102"/>
      <c r="E8" s="86"/>
      <c r="F8" s="22"/>
      <c r="G8" s="86"/>
      <c r="H8" s="81"/>
      <c r="I8" s="11"/>
      <c r="J8" s="87"/>
      <c r="K8" s="82"/>
      <c r="L8" s="11"/>
      <c r="M8" s="87"/>
      <c r="N8" s="23"/>
      <c r="O8" s="90"/>
      <c r="P8" s="73">
        <f>IF(F8="",0,INT(SUM(PRODUCT(F8,H8,K8),N8)))</f>
        <v>0</v>
      </c>
      <c r="Q8" s="75"/>
      <c r="U8" s="355" t="s">
        <v>17</v>
      </c>
      <c r="V8" s="356"/>
      <c r="W8" s="126" t="s">
        <v>47</v>
      </c>
    </row>
    <row r="9" spans="1:23" ht="18" customHeight="1">
      <c r="A9" s="381">
        <v>3</v>
      </c>
      <c r="B9" s="382"/>
      <c r="C9" s="9"/>
      <c r="D9" s="102"/>
      <c r="E9" s="86"/>
      <c r="F9" s="22"/>
      <c r="G9" s="86"/>
      <c r="H9" s="81"/>
      <c r="I9" s="11"/>
      <c r="J9" s="87"/>
      <c r="K9" s="82"/>
      <c r="L9" s="11"/>
      <c r="M9" s="87"/>
      <c r="N9" s="23"/>
      <c r="O9" s="90"/>
      <c r="P9" s="73">
        <f>IF(F9="",0,INT(SUM(PRODUCT(F9,H9,K9),N9)))</f>
        <v>0</v>
      </c>
      <c r="Q9" s="75"/>
      <c r="U9" s="363" t="s">
        <v>138</v>
      </c>
      <c r="V9" s="363"/>
      <c r="W9" s="147">
        <f>SUMIF($C$114:$C$163,U9,$P$114:$P$163)</f>
        <v>0</v>
      </c>
    </row>
    <row r="10" spans="1:23" ht="18" customHeight="1">
      <c r="A10" s="381">
        <v>4</v>
      </c>
      <c r="B10" s="382"/>
      <c r="C10" s="9"/>
      <c r="D10" s="102"/>
      <c r="E10" s="86"/>
      <c r="F10" s="22"/>
      <c r="G10" s="86"/>
      <c r="H10" s="81"/>
      <c r="I10" s="11"/>
      <c r="J10" s="87"/>
      <c r="K10" s="82"/>
      <c r="L10" s="11"/>
      <c r="M10" s="87"/>
      <c r="N10" s="23"/>
      <c r="O10" s="90"/>
      <c r="P10" s="73">
        <f t="shared" ref="P10:P73" si="0">IF(F10="",0,INT(SUM(PRODUCT(F10,H10,K10),N10)))</f>
        <v>0</v>
      </c>
      <c r="Q10" s="75"/>
      <c r="U10" s="364" t="s">
        <v>155</v>
      </c>
      <c r="V10" s="364"/>
      <c r="W10" s="147">
        <f>SUMIF($C$114:$C$163,U10,$P$114:$P$163)</f>
        <v>0</v>
      </c>
    </row>
    <row r="11" spans="1:23" ht="18" customHeight="1">
      <c r="A11" s="381">
        <v>5</v>
      </c>
      <c r="B11" s="382"/>
      <c r="C11" s="9"/>
      <c r="D11" s="102"/>
      <c r="E11" s="86"/>
      <c r="F11" s="22"/>
      <c r="G11" s="86"/>
      <c r="H11" s="81"/>
      <c r="I11" s="11"/>
      <c r="J11" s="87"/>
      <c r="K11" s="82"/>
      <c r="L11" s="11"/>
      <c r="M11" s="87"/>
      <c r="N11" s="23"/>
      <c r="O11" s="90"/>
      <c r="P11" s="73">
        <f t="shared" si="0"/>
        <v>0</v>
      </c>
      <c r="Q11" s="75"/>
      <c r="U11" s="348" t="s">
        <v>51</v>
      </c>
      <c r="V11" s="145" t="s">
        <v>13</v>
      </c>
      <c r="W11" s="147">
        <f>SUMIF($C$114:$C$163,V11,$P$114:$P$163)</f>
        <v>0</v>
      </c>
    </row>
    <row r="12" spans="1:23" ht="18" customHeight="1">
      <c r="A12" s="381">
        <v>6</v>
      </c>
      <c r="B12" s="382"/>
      <c r="C12" s="9"/>
      <c r="D12" s="102"/>
      <c r="E12" s="86"/>
      <c r="F12" s="22"/>
      <c r="G12" s="86"/>
      <c r="H12" s="81"/>
      <c r="I12" s="11"/>
      <c r="J12" s="87"/>
      <c r="K12" s="82"/>
      <c r="L12" s="11"/>
      <c r="M12" s="87"/>
      <c r="N12" s="23"/>
      <c r="O12" s="90"/>
      <c r="P12" s="73">
        <f t="shared" si="0"/>
        <v>0</v>
      </c>
      <c r="Q12" s="75"/>
      <c r="U12" s="349"/>
      <c r="V12" s="143" t="s">
        <v>8</v>
      </c>
      <c r="W12" s="148">
        <f t="shared" ref="W12:W14" si="1">SUMIF($C$114:$C$163,V12,$P$114:$P$163)</f>
        <v>0</v>
      </c>
    </row>
    <row r="13" spans="1:23" ht="18" customHeight="1">
      <c r="A13" s="381">
        <v>7</v>
      </c>
      <c r="B13" s="382"/>
      <c r="C13" s="9"/>
      <c r="D13" s="102"/>
      <c r="E13" s="86"/>
      <c r="F13" s="22"/>
      <c r="G13" s="86"/>
      <c r="H13" s="81"/>
      <c r="I13" s="11"/>
      <c r="J13" s="87"/>
      <c r="K13" s="82"/>
      <c r="L13" s="11"/>
      <c r="M13" s="87"/>
      <c r="N13" s="23"/>
      <c r="O13" s="90"/>
      <c r="P13" s="73">
        <f t="shared" si="0"/>
        <v>0</v>
      </c>
      <c r="Q13" s="75"/>
      <c r="U13" s="349"/>
      <c r="V13" s="143" t="s">
        <v>4</v>
      </c>
      <c r="W13" s="148">
        <f>SUMIF($C$114:$C$163,V13,$P$114:$P$163)</f>
        <v>0</v>
      </c>
    </row>
    <row r="14" spans="1:23" ht="18" customHeight="1">
      <c r="A14" s="381">
        <v>8</v>
      </c>
      <c r="B14" s="382"/>
      <c r="C14" s="9"/>
      <c r="D14" s="102"/>
      <c r="E14" s="86"/>
      <c r="F14" s="22"/>
      <c r="G14" s="86"/>
      <c r="H14" s="81"/>
      <c r="I14" s="11"/>
      <c r="J14" s="87"/>
      <c r="K14" s="82"/>
      <c r="L14" s="11"/>
      <c r="M14" s="87"/>
      <c r="N14" s="23"/>
      <c r="O14" s="90"/>
      <c r="P14" s="73">
        <f t="shared" si="0"/>
        <v>0</v>
      </c>
      <c r="Q14" s="75"/>
      <c r="U14" s="349"/>
      <c r="V14" s="146" t="s">
        <v>14</v>
      </c>
      <c r="W14" s="149">
        <f t="shared" si="1"/>
        <v>0</v>
      </c>
    </row>
    <row r="15" spans="1:23" ht="18" customHeight="1">
      <c r="A15" s="381">
        <v>9</v>
      </c>
      <c r="B15" s="382"/>
      <c r="C15" s="9"/>
      <c r="D15" s="102"/>
      <c r="E15" s="86"/>
      <c r="F15" s="22"/>
      <c r="G15" s="86"/>
      <c r="H15" s="81"/>
      <c r="I15" s="11"/>
      <c r="J15" s="87"/>
      <c r="K15" s="82"/>
      <c r="L15" s="11"/>
      <c r="M15" s="87"/>
      <c r="N15" s="23"/>
      <c r="O15" s="90"/>
      <c r="P15" s="73">
        <f t="shared" si="0"/>
        <v>0</v>
      </c>
      <c r="Q15" s="75"/>
      <c r="U15" s="350"/>
      <c r="V15" s="144" t="s">
        <v>50</v>
      </c>
      <c r="W15" s="147">
        <f>SUM(W11:W14)</f>
        <v>0</v>
      </c>
    </row>
    <row r="16" spans="1:23" ht="18" customHeight="1">
      <c r="A16" s="381">
        <v>10</v>
      </c>
      <c r="B16" s="382"/>
      <c r="C16" s="9"/>
      <c r="D16" s="102"/>
      <c r="E16" s="86"/>
      <c r="F16" s="22"/>
      <c r="G16" s="86"/>
      <c r="H16" s="81"/>
      <c r="I16" s="11"/>
      <c r="J16" s="87"/>
      <c r="K16" s="82"/>
      <c r="L16" s="11"/>
      <c r="M16" s="87"/>
      <c r="N16" s="23"/>
      <c r="O16" s="90"/>
      <c r="P16" s="73">
        <f t="shared" si="0"/>
        <v>0</v>
      </c>
      <c r="Q16" s="75"/>
      <c r="U16" s="351" t="s">
        <v>0</v>
      </c>
      <c r="V16" s="351"/>
      <c r="W16" s="186">
        <f>SUM(W9:W14)</f>
        <v>0</v>
      </c>
    </row>
    <row r="17" spans="1:23" ht="18" customHeight="1" thickBot="1">
      <c r="A17" s="381">
        <v>11</v>
      </c>
      <c r="B17" s="382"/>
      <c r="C17" s="9"/>
      <c r="D17" s="102"/>
      <c r="E17" s="86"/>
      <c r="F17" s="22"/>
      <c r="G17" s="86"/>
      <c r="H17" s="81"/>
      <c r="I17" s="11"/>
      <c r="J17" s="87"/>
      <c r="K17" s="82"/>
      <c r="L17" s="11"/>
      <c r="M17" s="87"/>
      <c r="N17" s="23"/>
      <c r="O17" s="90"/>
      <c r="P17" s="73">
        <f t="shared" si="0"/>
        <v>0</v>
      </c>
      <c r="Q17" s="75"/>
      <c r="U17" s="352" t="s">
        <v>15</v>
      </c>
      <c r="V17" s="352"/>
      <c r="W17" s="187">
        <f>SUMIF($C$114:$C$163,U17,$P$114:$P$163)</f>
        <v>0</v>
      </c>
    </row>
    <row r="18" spans="1:23" ht="18" customHeight="1" thickTop="1" thickBot="1">
      <c r="A18" s="381">
        <v>12</v>
      </c>
      <c r="B18" s="382"/>
      <c r="C18" s="9"/>
      <c r="D18" s="102"/>
      <c r="E18" s="86"/>
      <c r="F18" s="22"/>
      <c r="G18" s="87"/>
      <c r="H18" s="82"/>
      <c r="I18" s="11"/>
      <c r="J18" s="87"/>
      <c r="K18" s="82"/>
      <c r="L18" s="11"/>
      <c r="M18" s="87"/>
      <c r="N18" s="23"/>
      <c r="O18" s="90"/>
      <c r="P18" s="73">
        <f t="shared" si="0"/>
        <v>0</v>
      </c>
      <c r="Q18" s="75"/>
      <c r="U18" s="353" t="s">
        <v>16</v>
      </c>
      <c r="V18" s="354"/>
      <c r="W18" s="150">
        <f>SUM(W16:W17)</f>
        <v>0</v>
      </c>
    </row>
    <row r="19" spans="1:23" ht="18" customHeight="1" thickTop="1">
      <c r="A19" s="381">
        <v>13</v>
      </c>
      <c r="B19" s="382"/>
      <c r="C19" s="9"/>
      <c r="D19" s="102"/>
      <c r="E19" s="86"/>
      <c r="F19" s="22"/>
      <c r="G19" s="87"/>
      <c r="H19" s="82"/>
      <c r="I19" s="11"/>
      <c r="J19" s="87"/>
      <c r="K19" s="82"/>
      <c r="L19" s="11"/>
      <c r="M19" s="87"/>
      <c r="N19" s="23"/>
      <c r="O19" s="90"/>
      <c r="P19" s="73">
        <f t="shared" si="0"/>
        <v>0</v>
      </c>
      <c r="Q19" s="75"/>
      <c r="U19" s="54"/>
      <c r="V19" s="54"/>
      <c r="W19" s="55"/>
    </row>
    <row r="20" spans="1:23" ht="18" customHeight="1">
      <c r="A20" s="381">
        <v>14</v>
      </c>
      <c r="B20" s="382"/>
      <c r="C20" s="9"/>
      <c r="D20" s="102"/>
      <c r="E20" s="86"/>
      <c r="F20" s="22"/>
      <c r="G20" s="87"/>
      <c r="H20" s="82"/>
      <c r="I20" s="11"/>
      <c r="J20" s="87"/>
      <c r="K20" s="82"/>
      <c r="L20" s="11"/>
      <c r="M20" s="87"/>
      <c r="N20" s="23"/>
      <c r="O20" s="90"/>
      <c r="P20" s="73">
        <f t="shared" si="0"/>
        <v>0</v>
      </c>
      <c r="Q20" s="75"/>
      <c r="U20" s="142" t="s">
        <v>136</v>
      </c>
      <c r="V20" s="54"/>
      <c r="W20" s="141" t="s">
        <v>10</v>
      </c>
    </row>
    <row r="21" spans="1:23" ht="18" customHeight="1">
      <c r="A21" s="381">
        <v>15</v>
      </c>
      <c r="B21" s="382"/>
      <c r="C21" s="9"/>
      <c r="D21" s="102"/>
      <c r="E21" s="86"/>
      <c r="F21" s="22"/>
      <c r="G21" s="87"/>
      <c r="H21" s="82"/>
      <c r="I21" s="11"/>
      <c r="J21" s="87"/>
      <c r="K21" s="82"/>
      <c r="L21" s="11"/>
      <c r="M21" s="87"/>
      <c r="N21" s="23"/>
      <c r="O21" s="90"/>
      <c r="P21" s="73">
        <f t="shared" si="0"/>
        <v>0</v>
      </c>
      <c r="Q21" s="75"/>
      <c r="U21" s="355" t="s">
        <v>17</v>
      </c>
      <c r="V21" s="356"/>
      <c r="W21" s="126" t="s">
        <v>47</v>
      </c>
    </row>
    <row r="22" spans="1:23" ht="18" customHeight="1">
      <c r="A22" s="381">
        <v>16</v>
      </c>
      <c r="B22" s="382"/>
      <c r="C22" s="9"/>
      <c r="D22" s="102"/>
      <c r="E22" s="86"/>
      <c r="F22" s="22"/>
      <c r="G22" s="87"/>
      <c r="H22" s="82"/>
      <c r="I22" s="11"/>
      <c r="J22" s="87"/>
      <c r="K22" s="82"/>
      <c r="L22" s="11"/>
      <c r="M22" s="87"/>
      <c r="N22" s="23"/>
      <c r="O22" s="90"/>
      <c r="P22" s="73">
        <f t="shared" si="0"/>
        <v>0</v>
      </c>
      <c r="Q22" s="75"/>
      <c r="U22" s="311" t="s">
        <v>18</v>
      </c>
      <c r="V22" s="156" t="s">
        <v>77</v>
      </c>
      <c r="W22" s="157">
        <f t="shared" ref="W22:W33" si="2">SUMIFS($P$7:$P$105,$C$7:$C$105,$V22,$Q$7:$Q$105,"")</f>
        <v>0</v>
      </c>
    </row>
    <row r="23" spans="1:23" ht="18" customHeight="1">
      <c r="A23" s="381">
        <v>17</v>
      </c>
      <c r="B23" s="382"/>
      <c r="C23" s="9"/>
      <c r="D23" s="102"/>
      <c r="E23" s="86"/>
      <c r="F23" s="22"/>
      <c r="G23" s="86"/>
      <c r="H23" s="81"/>
      <c r="I23" s="11"/>
      <c r="J23" s="86"/>
      <c r="K23" s="82"/>
      <c r="L23" s="17"/>
      <c r="M23" s="87"/>
      <c r="N23" s="23"/>
      <c r="O23" s="90"/>
      <c r="P23" s="73">
        <f t="shared" si="0"/>
        <v>0</v>
      </c>
      <c r="Q23" s="75"/>
      <c r="U23" s="312"/>
      <c r="V23" s="158" t="s">
        <v>78</v>
      </c>
      <c r="W23" s="159">
        <f t="shared" si="2"/>
        <v>0</v>
      </c>
    </row>
    <row r="24" spans="1:23" ht="18" customHeight="1">
      <c r="A24" s="381">
        <v>18</v>
      </c>
      <c r="B24" s="382"/>
      <c r="C24" s="9"/>
      <c r="D24" s="102"/>
      <c r="E24" s="86"/>
      <c r="F24" s="22"/>
      <c r="G24" s="86"/>
      <c r="H24" s="81"/>
      <c r="I24" s="11"/>
      <c r="J24" s="86"/>
      <c r="K24" s="82"/>
      <c r="L24" s="17"/>
      <c r="M24" s="87"/>
      <c r="N24" s="23"/>
      <c r="O24" s="90"/>
      <c r="P24" s="73">
        <f t="shared" si="0"/>
        <v>0</v>
      </c>
      <c r="Q24" s="75"/>
      <c r="U24" s="312"/>
      <c r="V24" s="158" t="s">
        <v>79</v>
      </c>
      <c r="W24" s="159">
        <f t="shared" si="2"/>
        <v>0</v>
      </c>
    </row>
    <row r="25" spans="1:23" ht="18" customHeight="1">
      <c r="A25" s="381">
        <v>19</v>
      </c>
      <c r="B25" s="382"/>
      <c r="C25" s="9"/>
      <c r="D25" s="102"/>
      <c r="E25" s="86"/>
      <c r="F25" s="22"/>
      <c r="G25" s="86"/>
      <c r="H25" s="81"/>
      <c r="I25" s="11"/>
      <c r="J25" s="86"/>
      <c r="K25" s="82"/>
      <c r="L25" s="17"/>
      <c r="M25" s="87"/>
      <c r="N25" s="23"/>
      <c r="O25" s="90"/>
      <c r="P25" s="73">
        <f t="shared" si="0"/>
        <v>0</v>
      </c>
      <c r="Q25" s="75"/>
      <c r="U25" s="312"/>
      <c r="V25" s="158" t="s">
        <v>1</v>
      </c>
      <c r="W25" s="159">
        <f t="shared" si="2"/>
        <v>0</v>
      </c>
    </row>
    <row r="26" spans="1:23" ht="18" customHeight="1">
      <c r="A26" s="381">
        <v>20</v>
      </c>
      <c r="B26" s="382"/>
      <c r="C26" s="9"/>
      <c r="D26" s="102"/>
      <c r="E26" s="86"/>
      <c r="F26" s="22"/>
      <c r="G26" s="86"/>
      <c r="H26" s="81"/>
      <c r="I26" s="11"/>
      <c r="J26" s="87"/>
      <c r="K26" s="82"/>
      <c r="L26" s="11"/>
      <c r="M26" s="87"/>
      <c r="N26" s="23"/>
      <c r="O26" s="90"/>
      <c r="P26" s="73">
        <f t="shared" si="0"/>
        <v>0</v>
      </c>
      <c r="Q26" s="75"/>
      <c r="U26" s="312"/>
      <c r="V26" s="158" t="s">
        <v>81</v>
      </c>
      <c r="W26" s="159">
        <f t="shared" si="2"/>
        <v>0</v>
      </c>
    </row>
    <row r="27" spans="1:23" ht="18" customHeight="1">
      <c r="A27" s="381">
        <v>21</v>
      </c>
      <c r="B27" s="382"/>
      <c r="C27" s="9"/>
      <c r="D27" s="102"/>
      <c r="E27" s="86"/>
      <c r="F27" s="22"/>
      <c r="G27" s="86"/>
      <c r="H27" s="81"/>
      <c r="I27" s="11"/>
      <c r="J27" s="87"/>
      <c r="K27" s="82"/>
      <c r="L27" s="11"/>
      <c r="M27" s="87"/>
      <c r="N27" s="23"/>
      <c r="O27" s="90"/>
      <c r="P27" s="73">
        <f t="shared" si="0"/>
        <v>0</v>
      </c>
      <c r="Q27" s="75"/>
      <c r="U27" s="312"/>
      <c r="V27" s="158" t="s">
        <v>82</v>
      </c>
      <c r="W27" s="159">
        <f t="shared" si="2"/>
        <v>0</v>
      </c>
    </row>
    <row r="28" spans="1:23" ht="18" customHeight="1">
      <c r="A28" s="381">
        <v>22</v>
      </c>
      <c r="B28" s="382"/>
      <c r="C28" s="9"/>
      <c r="D28" s="102"/>
      <c r="E28" s="86"/>
      <c r="F28" s="22"/>
      <c r="G28" s="86"/>
      <c r="H28" s="81"/>
      <c r="I28" s="11"/>
      <c r="J28" s="87"/>
      <c r="K28" s="82"/>
      <c r="L28" s="11"/>
      <c r="M28" s="87"/>
      <c r="N28" s="23"/>
      <c r="O28" s="90"/>
      <c r="P28" s="73">
        <f t="shared" si="0"/>
        <v>0</v>
      </c>
      <c r="Q28" s="75"/>
      <c r="U28" s="312"/>
      <c r="V28" s="158" t="s">
        <v>83</v>
      </c>
      <c r="W28" s="159">
        <f t="shared" si="2"/>
        <v>0</v>
      </c>
    </row>
    <row r="29" spans="1:23" ht="18" customHeight="1">
      <c r="A29" s="381">
        <v>23</v>
      </c>
      <c r="B29" s="382"/>
      <c r="C29" s="9"/>
      <c r="D29" s="102"/>
      <c r="E29" s="86"/>
      <c r="F29" s="22"/>
      <c r="G29" s="86"/>
      <c r="H29" s="81"/>
      <c r="I29" s="11"/>
      <c r="J29" s="87"/>
      <c r="K29" s="82"/>
      <c r="L29" s="11"/>
      <c r="M29" s="87"/>
      <c r="N29" s="23"/>
      <c r="O29" s="90"/>
      <c r="P29" s="73">
        <f t="shared" si="0"/>
        <v>0</v>
      </c>
      <c r="Q29" s="75"/>
      <c r="U29" s="312"/>
      <c r="V29" s="158" t="s">
        <v>84</v>
      </c>
      <c r="W29" s="159">
        <f t="shared" si="2"/>
        <v>0</v>
      </c>
    </row>
    <row r="30" spans="1:23" ht="18" customHeight="1">
      <c r="A30" s="381">
        <v>24</v>
      </c>
      <c r="B30" s="382"/>
      <c r="C30" s="9"/>
      <c r="D30" s="102"/>
      <c r="E30" s="86"/>
      <c r="F30" s="22"/>
      <c r="G30" s="86"/>
      <c r="H30" s="81"/>
      <c r="I30" s="11"/>
      <c r="J30" s="87"/>
      <c r="K30" s="82"/>
      <c r="L30" s="11"/>
      <c r="M30" s="87"/>
      <c r="N30" s="23"/>
      <c r="O30" s="90"/>
      <c r="P30" s="73">
        <f t="shared" si="0"/>
        <v>0</v>
      </c>
      <c r="Q30" s="75"/>
      <c r="U30" s="312"/>
      <c r="V30" s="158" t="s">
        <v>85</v>
      </c>
      <c r="W30" s="159">
        <f t="shared" si="2"/>
        <v>0</v>
      </c>
    </row>
    <row r="31" spans="1:23" ht="18" customHeight="1">
      <c r="A31" s="381">
        <v>25</v>
      </c>
      <c r="B31" s="382"/>
      <c r="C31" s="9"/>
      <c r="D31" s="102"/>
      <c r="E31" s="86"/>
      <c r="F31" s="22"/>
      <c r="G31" s="86"/>
      <c r="H31" s="81"/>
      <c r="I31" s="11"/>
      <c r="J31" s="87"/>
      <c r="K31" s="82"/>
      <c r="L31" s="11"/>
      <c r="M31" s="87"/>
      <c r="N31" s="23"/>
      <c r="O31" s="90"/>
      <c r="P31" s="73">
        <f t="shared" si="0"/>
        <v>0</v>
      </c>
      <c r="Q31" s="75"/>
      <c r="U31" s="312"/>
      <c r="V31" s="158" t="s">
        <v>86</v>
      </c>
      <c r="W31" s="159">
        <f t="shared" si="2"/>
        <v>0</v>
      </c>
    </row>
    <row r="32" spans="1:23" ht="18" customHeight="1">
      <c r="A32" s="381">
        <v>26</v>
      </c>
      <c r="B32" s="382"/>
      <c r="C32" s="9"/>
      <c r="D32" s="102"/>
      <c r="E32" s="86"/>
      <c r="F32" s="22"/>
      <c r="G32" s="86"/>
      <c r="H32" s="81"/>
      <c r="I32" s="11"/>
      <c r="J32" s="87"/>
      <c r="K32" s="82"/>
      <c r="L32" s="11"/>
      <c r="M32" s="87"/>
      <c r="N32" s="23"/>
      <c r="O32" s="90"/>
      <c r="P32" s="73">
        <f t="shared" si="0"/>
        <v>0</v>
      </c>
      <c r="Q32" s="75"/>
      <c r="U32" s="312"/>
      <c r="V32" s="158" t="s">
        <v>129</v>
      </c>
      <c r="W32" s="159">
        <f t="shared" si="2"/>
        <v>0</v>
      </c>
    </row>
    <row r="33" spans="1:23" ht="18" customHeight="1">
      <c r="A33" s="381">
        <v>27</v>
      </c>
      <c r="B33" s="382"/>
      <c r="C33" s="9"/>
      <c r="D33" s="102"/>
      <c r="E33" s="86"/>
      <c r="F33" s="22"/>
      <c r="G33" s="86"/>
      <c r="H33" s="81"/>
      <c r="I33" s="11"/>
      <c r="J33" s="87"/>
      <c r="K33" s="82"/>
      <c r="L33" s="11"/>
      <c r="M33" s="87"/>
      <c r="N33" s="23"/>
      <c r="O33" s="90"/>
      <c r="P33" s="73">
        <f t="shared" si="0"/>
        <v>0</v>
      </c>
      <c r="Q33" s="75"/>
      <c r="U33" s="312"/>
      <c r="V33" s="158" t="s">
        <v>19</v>
      </c>
      <c r="W33" s="159">
        <f t="shared" si="2"/>
        <v>0</v>
      </c>
    </row>
    <row r="34" spans="1:23" ht="18" customHeight="1">
      <c r="A34" s="381">
        <v>28</v>
      </c>
      <c r="B34" s="382"/>
      <c r="C34" s="9"/>
      <c r="D34" s="102"/>
      <c r="E34" s="86"/>
      <c r="F34" s="22"/>
      <c r="G34" s="86"/>
      <c r="H34" s="81"/>
      <c r="I34" s="11"/>
      <c r="J34" s="87"/>
      <c r="K34" s="82"/>
      <c r="L34" s="11"/>
      <c r="M34" s="87"/>
      <c r="N34" s="23"/>
      <c r="O34" s="90"/>
      <c r="P34" s="73">
        <f t="shared" si="0"/>
        <v>0</v>
      </c>
      <c r="Q34" s="75"/>
      <c r="U34" s="312"/>
      <c r="V34" s="269" t="s">
        <v>171</v>
      </c>
      <c r="W34" s="159">
        <f>SUMIFS($P$7:$P$105,$C$7:$C$105,$V34,$Q$7:$Q$105,"")</f>
        <v>0</v>
      </c>
    </row>
    <row r="35" spans="1:23" ht="18" customHeight="1">
      <c r="A35" s="381">
        <v>29</v>
      </c>
      <c r="B35" s="382"/>
      <c r="C35" s="9"/>
      <c r="D35" s="102"/>
      <c r="E35" s="86"/>
      <c r="F35" s="22"/>
      <c r="G35" s="86"/>
      <c r="H35" s="81"/>
      <c r="I35" s="11"/>
      <c r="J35" s="87"/>
      <c r="K35" s="82"/>
      <c r="L35" s="11"/>
      <c r="M35" s="87"/>
      <c r="N35" s="23"/>
      <c r="O35" s="90"/>
      <c r="P35" s="73">
        <f t="shared" si="0"/>
        <v>0</v>
      </c>
      <c r="Q35" s="75"/>
      <c r="U35" s="313"/>
      <c r="V35" s="160" t="s">
        <v>140</v>
      </c>
      <c r="W35" s="161">
        <f>SUM(W22:W33)</f>
        <v>0</v>
      </c>
    </row>
    <row r="36" spans="1:23" ht="18" customHeight="1">
      <c r="A36" s="381">
        <v>30</v>
      </c>
      <c r="B36" s="382"/>
      <c r="C36" s="9"/>
      <c r="D36" s="102"/>
      <c r="E36" s="86"/>
      <c r="F36" s="22"/>
      <c r="G36" s="86"/>
      <c r="H36" s="81"/>
      <c r="I36" s="11"/>
      <c r="J36" s="87"/>
      <c r="K36" s="82"/>
      <c r="L36" s="11"/>
      <c r="M36" s="87"/>
      <c r="N36" s="23"/>
      <c r="O36" s="90"/>
      <c r="P36" s="73">
        <f t="shared" si="0"/>
        <v>0</v>
      </c>
      <c r="Q36" s="75"/>
      <c r="U36" s="314" t="s">
        <v>133</v>
      </c>
      <c r="V36" s="152" t="s">
        <v>77</v>
      </c>
      <c r="W36" s="153">
        <f t="shared" ref="W36:W47" si="3">SUMIFS($P$7:$P$105,$C$7:$C$105,$V36,$Q$7:$Q$105,"○")</f>
        <v>0</v>
      </c>
    </row>
    <row r="37" spans="1:23" ht="18" customHeight="1">
      <c r="A37" s="381">
        <v>31</v>
      </c>
      <c r="B37" s="382"/>
      <c r="C37" s="9"/>
      <c r="D37" s="102"/>
      <c r="E37" s="86"/>
      <c r="F37" s="22"/>
      <c r="G37" s="86"/>
      <c r="H37" s="81"/>
      <c r="I37" s="11"/>
      <c r="J37" s="87"/>
      <c r="K37" s="82"/>
      <c r="L37" s="11"/>
      <c r="M37" s="87"/>
      <c r="N37" s="23"/>
      <c r="O37" s="90"/>
      <c r="P37" s="73">
        <f t="shared" si="0"/>
        <v>0</v>
      </c>
      <c r="Q37" s="75"/>
      <c r="U37" s="315"/>
      <c r="V37" s="154" t="s">
        <v>78</v>
      </c>
      <c r="W37" s="155">
        <f t="shared" si="3"/>
        <v>0</v>
      </c>
    </row>
    <row r="38" spans="1:23" ht="18" customHeight="1">
      <c r="A38" s="381">
        <v>32</v>
      </c>
      <c r="B38" s="382"/>
      <c r="C38" s="9"/>
      <c r="D38" s="102"/>
      <c r="E38" s="86"/>
      <c r="F38" s="22"/>
      <c r="G38" s="86"/>
      <c r="H38" s="81"/>
      <c r="I38" s="11"/>
      <c r="J38" s="87"/>
      <c r="K38" s="82"/>
      <c r="L38" s="11"/>
      <c r="M38" s="87"/>
      <c r="N38" s="23"/>
      <c r="O38" s="90"/>
      <c r="P38" s="73">
        <f t="shared" si="0"/>
        <v>0</v>
      </c>
      <c r="Q38" s="75"/>
      <c r="U38" s="315"/>
      <c r="V38" s="154" t="s">
        <v>79</v>
      </c>
      <c r="W38" s="155">
        <f t="shared" si="3"/>
        <v>0</v>
      </c>
    </row>
    <row r="39" spans="1:23" ht="18" customHeight="1">
      <c r="A39" s="381">
        <v>33</v>
      </c>
      <c r="B39" s="382"/>
      <c r="C39" s="9"/>
      <c r="D39" s="102"/>
      <c r="E39" s="86"/>
      <c r="F39" s="22"/>
      <c r="G39" s="86"/>
      <c r="H39" s="81"/>
      <c r="I39" s="11"/>
      <c r="J39" s="87"/>
      <c r="K39" s="82"/>
      <c r="L39" s="11"/>
      <c r="M39" s="87"/>
      <c r="N39" s="23"/>
      <c r="O39" s="90"/>
      <c r="P39" s="73">
        <f t="shared" si="0"/>
        <v>0</v>
      </c>
      <c r="Q39" s="75"/>
      <c r="U39" s="315"/>
      <c r="V39" s="154" t="s">
        <v>1</v>
      </c>
      <c r="W39" s="155">
        <f t="shared" si="3"/>
        <v>0</v>
      </c>
    </row>
    <row r="40" spans="1:23" ht="18" customHeight="1">
      <c r="A40" s="381">
        <v>34</v>
      </c>
      <c r="B40" s="382"/>
      <c r="C40" s="9"/>
      <c r="D40" s="102"/>
      <c r="E40" s="86"/>
      <c r="F40" s="22"/>
      <c r="G40" s="86"/>
      <c r="H40" s="81"/>
      <c r="I40" s="11"/>
      <c r="J40" s="87"/>
      <c r="K40" s="82"/>
      <c r="L40" s="11"/>
      <c r="M40" s="87"/>
      <c r="N40" s="23"/>
      <c r="O40" s="90"/>
      <c r="P40" s="73">
        <f t="shared" si="0"/>
        <v>0</v>
      </c>
      <c r="Q40" s="75"/>
      <c r="U40" s="315"/>
      <c r="V40" s="154" t="s">
        <v>81</v>
      </c>
      <c r="W40" s="155">
        <f t="shared" si="3"/>
        <v>0</v>
      </c>
    </row>
    <row r="41" spans="1:23" ht="18" customHeight="1">
      <c r="A41" s="381">
        <v>35</v>
      </c>
      <c r="B41" s="382"/>
      <c r="C41" s="9"/>
      <c r="D41" s="102"/>
      <c r="E41" s="86"/>
      <c r="F41" s="22"/>
      <c r="G41" s="86"/>
      <c r="H41" s="81"/>
      <c r="I41" s="11"/>
      <c r="J41" s="87"/>
      <c r="K41" s="82"/>
      <c r="L41" s="11"/>
      <c r="M41" s="87"/>
      <c r="N41" s="23"/>
      <c r="O41" s="90"/>
      <c r="P41" s="73">
        <f t="shared" si="0"/>
        <v>0</v>
      </c>
      <c r="Q41" s="75"/>
      <c r="U41" s="315"/>
      <c r="V41" s="154" t="s">
        <v>82</v>
      </c>
      <c r="W41" s="155">
        <f t="shared" si="3"/>
        <v>0</v>
      </c>
    </row>
    <row r="42" spans="1:23" ht="18" customHeight="1">
      <c r="A42" s="381">
        <v>36</v>
      </c>
      <c r="B42" s="382"/>
      <c r="C42" s="9"/>
      <c r="D42" s="102"/>
      <c r="E42" s="86"/>
      <c r="F42" s="22"/>
      <c r="G42" s="87"/>
      <c r="H42" s="82"/>
      <c r="I42" s="11"/>
      <c r="J42" s="87"/>
      <c r="K42" s="82"/>
      <c r="L42" s="11"/>
      <c r="M42" s="87"/>
      <c r="N42" s="23"/>
      <c r="O42" s="90"/>
      <c r="P42" s="73">
        <f t="shared" si="0"/>
        <v>0</v>
      </c>
      <c r="Q42" s="75"/>
      <c r="U42" s="315"/>
      <c r="V42" s="154" t="s">
        <v>83</v>
      </c>
      <c r="W42" s="155">
        <f t="shared" si="3"/>
        <v>0</v>
      </c>
    </row>
    <row r="43" spans="1:23" ht="18" customHeight="1">
      <c r="A43" s="381">
        <v>37</v>
      </c>
      <c r="B43" s="382"/>
      <c r="C43" s="9"/>
      <c r="D43" s="102"/>
      <c r="E43" s="86"/>
      <c r="F43" s="22"/>
      <c r="G43" s="86"/>
      <c r="H43" s="81"/>
      <c r="I43" s="11"/>
      <c r="J43" s="87"/>
      <c r="K43" s="82"/>
      <c r="L43" s="11"/>
      <c r="M43" s="87"/>
      <c r="N43" s="23"/>
      <c r="O43" s="90"/>
      <c r="P43" s="73">
        <f t="shared" si="0"/>
        <v>0</v>
      </c>
      <c r="Q43" s="75"/>
      <c r="U43" s="315"/>
      <c r="V43" s="154" t="s">
        <v>84</v>
      </c>
      <c r="W43" s="155">
        <f t="shared" si="3"/>
        <v>0</v>
      </c>
    </row>
    <row r="44" spans="1:23" ht="18" customHeight="1">
      <c r="A44" s="381">
        <v>38</v>
      </c>
      <c r="B44" s="382"/>
      <c r="C44" s="9"/>
      <c r="D44" s="102"/>
      <c r="E44" s="86"/>
      <c r="F44" s="22"/>
      <c r="G44" s="86"/>
      <c r="H44" s="81"/>
      <c r="I44" s="11"/>
      <c r="J44" s="87"/>
      <c r="K44" s="82"/>
      <c r="L44" s="11"/>
      <c r="M44" s="87"/>
      <c r="N44" s="23"/>
      <c r="O44" s="90"/>
      <c r="P44" s="73">
        <f t="shared" si="0"/>
        <v>0</v>
      </c>
      <c r="Q44" s="75"/>
      <c r="U44" s="315"/>
      <c r="V44" s="154" t="s">
        <v>85</v>
      </c>
      <c r="W44" s="155">
        <f t="shared" si="3"/>
        <v>0</v>
      </c>
    </row>
    <row r="45" spans="1:23" ht="18" customHeight="1">
      <c r="A45" s="381">
        <v>39</v>
      </c>
      <c r="B45" s="382"/>
      <c r="C45" s="9"/>
      <c r="D45" s="102"/>
      <c r="E45" s="86"/>
      <c r="F45" s="23"/>
      <c r="G45" s="87"/>
      <c r="H45" s="82"/>
      <c r="I45" s="11"/>
      <c r="J45" s="87"/>
      <c r="K45" s="82"/>
      <c r="L45" s="11"/>
      <c r="M45" s="87"/>
      <c r="N45" s="23"/>
      <c r="O45" s="90"/>
      <c r="P45" s="73">
        <f t="shared" si="0"/>
        <v>0</v>
      </c>
      <c r="Q45" s="75"/>
      <c r="U45" s="315"/>
      <c r="V45" s="154" t="s">
        <v>86</v>
      </c>
      <c r="W45" s="155">
        <f t="shared" si="3"/>
        <v>0</v>
      </c>
    </row>
    <row r="46" spans="1:23" ht="18" customHeight="1">
      <c r="A46" s="381">
        <v>40</v>
      </c>
      <c r="B46" s="382"/>
      <c r="C46" s="9"/>
      <c r="D46" s="102"/>
      <c r="E46" s="86"/>
      <c r="F46" s="23"/>
      <c r="G46" s="87"/>
      <c r="H46" s="82"/>
      <c r="I46" s="11"/>
      <c r="J46" s="87"/>
      <c r="K46" s="82"/>
      <c r="L46" s="11"/>
      <c r="M46" s="87"/>
      <c r="N46" s="23"/>
      <c r="O46" s="90"/>
      <c r="P46" s="73">
        <f t="shared" si="0"/>
        <v>0</v>
      </c>
      <c r="Q46" s="75"/>
      <c r="U46" s="315"/>
      <c r="V46" s="154" t="s">
        <v>129</v>
      </c>
      <c r="W46" s="155">
        <f t="shared" si="3"/>
        <v>0</v>
      </c>
    </row>
    <row r="47" spans="1:23" ht="18" customHeight="1">
      <c r="A47" s="381">
        <v>41</v>
      </c>
      <c r="B47" s="382"/>
      <c r="C47" s="9"/>
      <c r="D47" s="102"/>
      <c r="E47" s="86"/>
      <c r="F47" s="23"/>
      <c r="G47" s="87"/>
      <c r="H47" s="82"/>
      <c r="I47" s="11"/>
      <c r="J47" s="87"/>
      <c r="K47" s="82"/>
      <c r="L47" s="11"/>
      <c r="M47" s="87"/>
      <c r="N47" s="23"/>
      <c r="O47" s="90"/>
      <c r="P47" s="73">
        <f t="shared" si="0"/>
        <v>0</v>
      </c>
      <c r="Q47" s="75"/>
      <c r="U47" s="315"/>
      <c r="V47" s="154" t="s">
        <v>19</v>
      </c>
      <c r="W47" s="155">
        <f t="shared" si="3"/>
        <v>0</v>
      </c>
    </row>
    <row r="48" spans="1:23" ht="18" customHeight="1">
      <c r="A48" s="381">
        <v>42</v>
      </c>
      <c r="B48" s="382"/>
      <c r="C48" s="118"/>
      <c r="D48" s="102"/>
      <c r="E48" s="86"/>
      <c r="F48" s="23"/>
      <c r="G48" s="87"/>
      <c r="H48" s="82"/>
      <c r="I48" s="11"/>
      <c r="J48" s="87"/>
      <c r="K48" s="82"/>
      <c r="L48" s="11"/>
      <c r="M48" s="87"/>
      <c r="N48" s="23"/>
      <c r="O48" s="90"/>
      <c r="P48" s="73">
        <f t="shared" si="0"/>
        <v>0</v>
      </c>
      <c r="Q48" s="75"/>
      <c r="U48" s="315"/>
      <c r="V48" s="162" t="s">
        <v>171</v>
      </c>
      <c r="W48" s="155">
        <f>SUMIFS($P$7:$P$105,$C$7:$C$105,$V48,$Q$7:$Q$105,"○")</f>
        <v>0</v>
      </c>
    </row>
    <row r="49" spans="1:23" ht="18" customHeight="1" thickBot="1">
      <c r="A49" s="381">
        <v>43</v>
      </c>
      <c r="B49" s="382"/>
      <c r="C49" s="118"/>
      <c r="D49" s="102"/>
      <c r="E49" s="86"/>
      <c r="F49" s="23"/>
      <c r="G49" s="87"/>
      <c r="H49" s="82"/>
      <c r="I49" s="11"/>
      <c r="J49" s="87"/>
      <c r="K49" s="82"/>
      <c r="L49" s="11"/>
      <c r="M49" s="87"/>
      <c r="N49" s="23"/>
      <c r="O49" s="90"/>
      <c r="P49" s="73">
        <f t="shared" si="0"/>
        <v>0</v>
      </c>
      <c r="Q49" s="75"/>
      <c r="U49" s="316"/>
      <c r="V49" s="162" t="s">
        <v>21</v>
      </c>
      <c r="W49" s="163">
        <f>SUM(W36:W47)</f>
        <v>0</v>
      </c>
    </row>
    <row r="50" spans="1:23" ht="18" customHeight="1" thickTop="1" thickBot="1">
      <c r="A50" s="381">
        <v>44</v>
      </c>
      <c r="B50" s="382"/>
      <c r="C50" s="118"/>
      <c r="D50" s="102"/>
      <c r="E50" s="86"/>
      <c r="F50" s="23"/>
      <c r="G50" s="87"/>
      <c r="H50" s="82"/>
      <c r="I50" s="11"/>
      <c r="J50" s="87"/>
      <c r="K50" s="82"/>
      <c r="L50" s="11"/>
      <c r="M50" s="87"/>
      <c r="N50" s="23"/>
      <c r="O50" s="90"/>
      <c r="P50" s="73">
        <f t="shared" si="0"/>
        <v>0</v>
      </c>
      <c r="Q50" s="75"/>
      <c r="U50" s="353" t="s">
        <v>48</v>
      </c>
      <c r="V50" s="354"/>
      <c r="W50" s="151">
        <f>W35+W49</f>
        <v>0</v>
      </c>
    </row>
    <row r="51" spans="1:23" ht="18" customHeight="1" thickTop="1">
      <c r="A51" s="381">
        <v>45</v>
      </c>
      <c r="B51" s="382"/>
      <c r="C51" s="118"/>
      <c r="D51" s="102"/>
      <c r="E51" s="86"/>
      <c r="F51" s="23"/>
      <c r="G51" s="87"/>
      <c r="H51" s="82"/>
      <c r="I51" s="11"/>
      <c r="J51" s="87"/>
      <c r="K51" s="82"/>
      <c r="L51" s="11"/>
      <c r="M51" s="87"/>
      <c r="N51" s="23"/>
      <c r="O51" s="90"/>
      <c r="P51" s="73">
        <f t="shared" si="0"/>
        <v>0</v>
      </c>
      <c r="Q51" s="75"/>
    </row>
    <row r="52" spans="1:23" ht="18" customHeight="1">
      <c r="A52" s="381">
        <v>46</v>
      </c>
      <c r="B52" s="382"/>
      <c r="C52" s="118"/>
      <c r="D52" s="102"/>
      <c r="E52" s="86"/>
      <c r="F52" s="23"/>
      <c r="G52" s="87"/>
      <c r="H52" s="82"/>
      <c r="I52" s="11"/>
      <c r="J52" s="87"/>
      <c r="K52" s="82"/>
      <c r="L52" s="11"/>
      <c r="M52" s="87"/>
      <c r="N52" s="23"/>
      <c r="O52" s="90"/>
      <c r="P52" s="73">
        <f t="shared" si="0"/>
        <v>0</v>
      </c>
      <c r="Q52" s="75"/>
    </row>
    <row r="53" spans="1:23" ht="18" customHeight="1">
      <c r="A53" s="381">
        <v>47</v>
      </c>
      <c r="B53" s="382"/>
      <c r="C53" s="118"/>
      <c r="D53" s="102"/>
      <c r="E53" s="86"/>
      <c r="F53" s="23"/>
      <c r="G53" s="87"/>
      <c r="H53" s="82"/>
      <c r="I53" s="11"/>
      <c r="J53" s="87"/>
      <c r="K53" s="82"/>
      <c r="L53" s="11"/>
      <c r="M53" s="87"/>
      <c r="N53" s="23"/>
      <c r="O53" s="90"/>
      <c r="P53" s="73">
        <f t="shared" si="0"/>
        <v>0</v>
      </c>
      <c r="Q53" s="75"/>
    </row>
    <row r="54" spans="1:23" ht="18" customHeight="1">
      <c r="A54" s="381">
        <v>48</v>
      </c>
      <c r="B54" s="382"/>
      <c r="C54" s="118"/>
      <c r="D54" s="102"/>
      <c r="E54" s="86"/>
      <c r="F54" s="23"/>
      <c r="G54" s="87"/>
      <c r="H54" s="82"/>
      <c r="I54" s="11"/>
      <c r="J54" s="87"/>
      <c r="K54" s="82"/>
      <c r="L54" s="11"/>
      <c r="M54" s="87"/>
      <c r="N54" s="23"/>
      <c r="O54" s="90"/>
      <c r="P54" s="73">
        <f t="shared" si="0"/>
        <v>0</v>
      </c>
      <c r="Q54" s="75"/>
    </row>
    <row r="55" spans="1:23" ht="18" customHeight="1">
      <c r="A55" s="381">
        <v>49</v>
      </c>
      <c r="B55" s="382"/>
      <c r="C55" s="118"/>
      <c r="D55" s="102"/>
      <c r="E55" s="86"/>
      <c r="F55" s="23"/>
      <c r="G55" s="87"/>
      <c r="H55" s="82"/>
      <c r="I55" s="11"/>
      <c r="J55" s="87"/>
      <c r="K55" s="82"/>
      <c r="L55" s="11"/>
      <c r="M55" s="87"/>
      <c r="N55" s="23"/>
      <c r="O55" s="90"/>
      <c r="P55" s="73">
        <f t="shared" si="0"/>
        <v>0</v>
      </c>
      <c r="Q55" s="75"/>
    </row>
    <row r="56" spans="1:23" ht="18" customHeight="1">
      <c r="A56" s="385">
        <v>50</v>
      </c>
      <c r="B56" s="386"/>
      <c r="C56" s="124"/>
      <c r="D56" s="166"/>
      <c r="E56" s="167"/>
      <c r="F56" s="24"/>
      <c r="G56" s="95"/>
      <c r="H56" s="84"/>
      <c r="I56" s="19"/>
      <c r="J56" s="95"/>
      <c r="K56" s="84"/>
      <c r="L56" s="19"/>
      <c r="M56" s="95"/>
      <c r="N56" s="24"/>
      <c r="O56" s="97"/>
      <c r="P56" s="168">
        <f t="shared" si="0"/>
        <v>0</v>
      </c>
      <c r="Q56" s="169"/>
    </row>
    <row r="57" spans="1:23" ht="18" hidden="1" customHeight="1">
      <c r="A57" s="387">
        <v>51</v>
      </c>
      <c r="B57" s="388"/>
      <c r="C57" s="252"/>
      <c r="D57" s="101"/>
      <c r="E57" s="85"/>
      <c r="F57" s="25"/>
      <c r="G57" s="88"/>
      <c r="H57" s="83"/>
      <c r="I57" s="29"/>
      <c r="J57" s="88"/>
      <c r="K57" s="83"/>
      <c r="L57" s="29"/>
      <c r="M57" s="88"/>
      <c r="N57" s="25"/>
      <c r="O57" s="89"/>
      <c r="P57" s="72">
        <f t="shared" si="0"/>
        <v>0</v>
      </c>
      <c r="Q57" s="74"/>
    </row>
    <row r="58" spans="1:23" ht="18" hidden="1" customHeight="1">
      <c r="A58" s="381">
        <v>52</v>
      </c>
      <c r="B58" s="382"/>
      <c r="C58" s="118"/>
      <c r="D58" s="102"/>
      <c r="E58" s="86"/>
      <c r="F58" s="23"/>
      <c r="G58" s="87"/>
      <c r="H58" s="82"/>
      <c r="I58" s="11"/>
      <c r="J58" s="87"/>
      <c r="K58" s="82"/>
      <c r="L58" s="11"/>
      <c r="M58" s="87"/>
      <c r="N58" s="23"/>
      <c r="O58" s="90"/>
      <c r="P58" s="73">
        <f t="shared" si="0"/>
        <v>0</v>
      </c>
      <c r="Q58" s="75"/>
    </row>
    <row r="59" spans="1:23" ht="18" hidden="1" customHeight="1">
      <c r="A59" s="381">
        <v>53</v>
      </c>
      <c r="B59" s="382"/>
      <c r="C59" s="118"/>
      <c r="D59" s="102"/>
      <c r="E59" s="86"/>
      <c r="F59" s="23"/>
      <c r="G59" s="87"/>
      <c r="H59" s="82"/>
      <c r="I59" s="11"/>
      <c r="J59" s="87"/>
      <c r="K59" s="82"/>
      <c r="L59" s="11"/>
      <c r="M59" s="87"/>
      <c r="N59" s="23"/>
      <c r="O59" s="90"/>
      <c r="P59" s="73">
        <f t="shared" si="0"/>
        <v>0</v>
      </c>
      <c r="Q59" s="75"/>
    </row>
    <row r="60" spans="1:23" ht="18" hidden="1" customHeight="1">
      <c r="A60" s="381">
        <v>54</v>
      </c>
      <c r="B60" s="382"/>
      <c r="C60" s="118"/>
      <c r="D60" s="102"/>
      <c r="E60" s="86"/>
      <c r="F60" s="23"/>
      <c r="G60" s="87"/>
      <c r="H60" s="82"/>
      <c r="I60" s="11"/>
      <c r="J60" s="87"/>
      <c r="K60" s="82"/>
      <c r="L60" s="11"/>
      <c r="M60" s="87"/>
      <c r="N60" s="23"/>
      <c r="O60" s="90"/>
      <c r="P60" s="73">
        <f t="shared" si="0"/>
        <v>0</v>
      </c>
      <c r="Q60" s="75"/>
    </row>
    <row r="61" spans="1:23" ht="18" hidden="1" customHeight="1">
      <c r="A61" s="381">
        <v>55</v>
      </c>
      <c r="B61" s="382"/>
      <c r="C61" s="118"/>
      <c r="D61" s="102"/>
      <c r="E61" s="86"/>
      <c r="F61" s="23"/>
      <c r="G61" s="87"/>
      <c r="H61" s="82"/>
      <c r="I61" s="11"/>
      <c r="J61" s="87"/>
      <c r="K61" s="82"/>
      <c r="L61" s="11"/>
      <c r="M61" s="87"/>
      <c r="N61" s="23"/>
      <c r="O61" s="90"/>
      <c r="P61" s="73">
        <f t="shared" si="0"/>
        <v>0</v>
      </c>
      <c r="Q61" s="75"/>
    </row>
    <row r="62" spans="1:23" ht="18" hidden="1" customHeight="1">
      <c r="A62" s="381">
        <v>56</v>
      </c>
      <c r="B62" s="382"/>
      <c r="C62" s="118"/>
      <c r="D62" s="102"/>
      <c r="E62" s="86"/>
      <c r="F62" s="23"/>
      <c r="G62" s="87"/>
      <c r="H62" s="82"/>
      <c r="I62" s="11"/>
      <c r="J62" s="87"/>
      <c r="K62" s="82"/>
      <c r="L62" s="11"/>
      <c r="M62" s="87"/>
      <c r="N62" s="23"/>
      <c r="O62" s="90"/>
      <c r="P62" s="73">
        <f t="shared" si="0"/>
        <v>0</v>
      </c>
      <c r="Q62" s="75"/>
    </row>
    <row r="63" spans="1:23" ht="18" hidden="1" customHeight="1">
      <c r="A63" s="381">
        <v>57</v>
      </c>
      <c r="B63" s="382"/>
      <c r="C63" s="118"/>
      <c r="D63" s="102"/>
      <c r="E63" s="86"/>
      <c r="F63" s="23"/>
      <c r="G63" s="87"/>
      <c r="H63" s="82"/>
      <c r="I63" s="11"/>
      <c r="J63" s="87"/>
      <c r="K63" s="82"/>
      <c r="L63" s="11"/>
      <c r="M63" s="87"/>
      <c r="N63" s="23"/>
      <c r="O63" s="90"/>
      <c r="P63" s="73">
        <f t="shared" si="0"/>
        <v>0</v>
      </c>
      <c r="Q63" s="75"/>
    </row>
    <row r="64" spans="1:23" ht="18" hidden="1" customHeight="1">
      <c r="A64" s="381">
        <v>58</v>
      </c>
      <c r="B64" s="382"/>
      <c r="C64" s="118"/>
      <c r="D64" s="102"/>
      <c r="E64" s="86"/>
      <c r="F64" s="23"/>
      <c r="G64" s="87"/>
      <c r="H64" s="82"/>
      <c r="I64" s="11"/>
      <c r="J64" s="87"/>
      <c r="K64" s="82"/>
      <c r="L64" s="11"/>
      <c r="M64" s="87"/>
      <c r="N64" s="23"/>
      <c r="O64" s="90"/>
      <c r="P64" s="73">
        <f t="shared" si="0"/>
        <v>0</v>
      </c>
      <c r="Q64" s="75"/>
    </row>
    <row r="65" spans="1:17" ht="18" hidden="1" customHeight="1">
      <c r="A65" s="381">
        <v>59</v>
      </c>
      <c r="B65" s="382"/>
      <c r="C65" s="118"/>
      <c r="D65" s="102"/>
      <c r="E65" s="86"/>
      <c r="F65" s="23"/>
      <c r="G65" s="87"/>
      <c r="H65" s="82"/>
      <c r="I65" s="11"/>
      <c r="J65" s="87"/>
      <c r="K65" s="82"/>
      <c r="L65" s="11"/>
      <c r="M65" s="87"/>
      <c r="N65" s="23"/>
      <c r="O65" s="90"/>
      <c r="P65" s="73">
        <f t="shared" si="0"/>
        <v>0</v>
      </c>
      <c r="Q65" s="75"/>
    </row>
    <row r="66" spans="1:17" ht="18" hidden="1" customHeight="1">
      <c r="A66" s="381">
        <v>60</v>
      </c>
      <c r="B66" s="382"/>
      <c r="C66" s="118"/>
      <c r="D66" s="102"/>
      <c r="E66" s="86"/>
      <c r="F66" s="23"/>
      <c r="G66" s="87"/>
      <c r="H66" s="82"/>
      <c r="I66" s="11"/>
      <c r="J66" s="87"/>
      <c r="K66" s="82"/>
      <c r="L66" s="11"/>
      <c r="M66" s="87"/>
      <c r="N66" s="23"/>
      <c r="O66" s="90"/>
      <c r="P66" s="73">
        <f t="shared" si="0"/>
        <v>0</v>
      </c>
      <c r="Q66" s="75"/>
    </row>
    <row r="67" spans="1:17" ht="18" hidden="1" customHeight="1">
      <c r="A67" s="381">
        <v>61</v>
      </c>
      <c r="B67" s="382"/>
      <c r="C67" s="118"/>
      <c r="D67" s="102"/>
      <c r="E67" s="86"/>
      <c r="F67" s="23"/>
      <c r="G67" s="87"/>
      <c r="H67" s="82"/>
      <c r="I67" s="11"/>
      <c r="J67" s="87"/>
      <c r="K67" s="82"/>
      <c r="L67" s="11"/>
      <c r="M67" s="87"/>
      <c r="N67" s="23"/>
      <c r="O67" s="90"/>
      <c r="P67" s="73">
        <f t="shared" si="0"/>
        <v>0</v>
      </c>
      <c r="Q67" s="75"/>
    </row>
    <row r="68" spans="1:17" ht="18" hidden="1" customHeight="1">
      <c r="A68" s="381">
        <v>62</v>
      </c>
      <c r="B68" s="382"/>
      <c r="C68" s="118"/>
      <c r="D68" s="102"/>
      <c r="E68" s="86"/>
      <c r="F68" s="23"/>
      <c r="G68" s="87"/>
      <c r="H68" s="82"/>
      <c r="I68" s="11"/>
      <c r="J68" s="87"/>
      <c r="K68" s="82"/>
      <c r="L68" s="11"/>
      <c r="M68" s="87"/>
      <c r="N68" s="23"/>
      <c r="O68" s="90"/>
      <c r="P68" s="73">
        <f t="shared" si="0"/>
        <v>0</v>
      </c>
      <c r="Q68" s="75"/>
    </row>
    <row r="69" spans="1:17" ht="18" hidden="1" customHeight="1">
      <c r="A69" s="381">
        <v>63</v>
      </c>
      <c r="B69" s="382"/>
      <c r="C69" s="118"/>
      <c r="D69" s="102"/>
      <c r="E69" s="86"/>
      <c r="F69" s="23"/>
      <c r="G69" s="87"/>
      <c r="H69" s="82"/>
      <c r="I69" s="11"/>
      <c r="J69" s="87"/>
      <c r="K69" s="82"/>
      <c r="L69" s="11"/>
      <c r="M69" s="87"/>
      <c r="N69" s="23"/>
      <c r="O69" s="90"/>
      <c r="P69" s="73">
        <f t="shared" si="0"/>
        <v>0</v>
      </c>
      <c r="Q69" s="75"/>
    </row>
    <row r="70" spans="1:17" ht="18" hidden="1" customHeight="1">
      <c r="A70" s="381">
        <v>64</v>
      </c>
      <c r="B70" s="382"/>
      <c r="C70" s="118"/>
      <c r="D70" s="102"/>
      <c r="E70" s="86"/>
      <c r="F70" s="23"/>
      <c r="G70" s="87"/>
      <c r="H70" s="82"/>
      <c r="I70" s="11"/>
      <c r="J70" s="87"/>
      <c r="K70" s="82"/>
      <c r="L70" s="11"/>
      <c r="M70" s="87"/>
      <c r="N70" s="23"/>
      <c r="O70" s="90"/>
      <c r="P70" s="73">
        <f t="shared" si="0"/>
        <v>0</v>
      </c>
      <c r="Q70" s="75"/>
    </row>
    <row r="71" spans="1:17" ht="18" hidden="1" customHeight="1">
      <c r="A71" s="381">
        <v>65</v>
      </c>
      <c r="B71" s="382"/>
      <c r="C71" s="118"/>
      <c r="D71" s="102"/>
      <c r="E71" s="86"/>
      <c r="F71" s="23"/>
      <c r="G71" s="87"/>
      <c r="H71" s="82"/>
      <c r="I71" s="11"/>
      <c r="J71" s="87"/>
      <c r="K71" s="82"/>
      <c r="L71" s="11"/>
      <c r="M71" s="87"/>
      <c r="N71" s="23"/>
      <c r="O71" s="90"/>
      <c r="P71" s="73">
        <f t="shared" si="0"/>
        <v>0</v>
      </c>
      <c r="Q71" s="75"/>
    </row>
    <row r="72" spans="1:17" ht="18" hidden="1" customHeight="1">
      <c r="A72" s="381">
        <v>66</v>
      </c>
      <c r="B72" s="382"/>
      <c r="C72" s="118"/>
      <c r="D72" s="102"/>
      <c r="E72" s="86"/>
      <c r="F72" s="23"/>
      <c r="G72" s="87"/>
      <c r="H72" s="82"/>
      <c r="I72" s="11"/>
      <c r="J72" s="87"/>
      <c r="K72" s="82"/>
      <c r="L72" s="11"/>
      <c r="M72" s="87"/>
      <c r="N72" s="23"/>
      <c r="O72" s="90"/>
      <c r="P72" s="73">
        <f t="shared" si="0"/>
        <v>0</v>
      </c>
      <c r="Q72" s="75"/>
    </row>
    <row r="73" spans="1:17" ht="18" hidden="1" customHeight="1">
      <c r="A73" s="381">
        <v>67</v>
      </c>
      <c r="B73" s="382"/>
      <c r="C73" s="118"/>
      <c r="D73" s="102"/>
      <c r="E73" s="86"/>
      <c r="F73" s="23"/>
      <c r="G73" s="87"/>
      <c r="H73" s="82"/>
      <c r="I73" s="11"/>
      <c r="J73" s="87"/>
      <c r="K73" s="82"/>
      <c r="L73" s="11"/>
      <c r="M73" s="87"/>
      <c r="N73" s="23"/>
      <c r="O73" s="90"/>
      <c r="P73" s="73">
        <f t="shared" si="0"/>
        <v>0</v>
      </c>
      <c r="Q73" s="75"/>
    </row>
    <row r="74" spans="1:17" ht="18" hidden="1" customHeight="1">
      <c r="A74" s="381">
        <v>68</v>
      </c>
      <c r="B74" s="382"/>
      <c r="C74" s="118"/>
      <c r="D74" s="102"/>
      <c r="E74" s="86"/>
      <c r="F74" s="23"/>
      <c r="G74" s="87"/>
      <c r="H74" s="82"/>
      <c r="I74" s="11"/>
      <c r="J74" s="87"/>
      <c r="K74" s="82"/>
      <c r="L74" s="11"/>
      <c r="M74" s="87"/>
      <c r="N74" s="23"/>
      <c r="O74" s="90"/>
      <c r="P74" s="73">
        <f t="shared" ref="P74:P106" si="4">IF(F74="",0,INT(SUM(PRODUCT(F74,H74,K74),N74)))</f>
        <v>0</v>
      </c>
      <c r="Q74" s="75"/>
    </row>
    <row r="75" spans="1:17" ht="18" hidden="1" customHeight="1">
      <c r="A75" s="381">
        <v>69</v>
      </c>
      <c r="B75" s="382"/>
      <c r="C75" s="118"/>
      <c r="D75" s="102"/>
      <c r="E75" s="86"/>
      <c r="F75" s="23"/>
      <c r="G75" s="87"/>
      <c r="H75" s="82"/>
      <c r="I75" s="11"/>
      <c r="J75" s="87"/>
      <c r="K75" s="82"/>
      <c r="L75" s="11"/>
      <c r="M75" s="87"/>
      <c r="N75" s="23"/>
      <c r="O75" s="90"/>
      <c r="P75" s="73">
        <f t="shared" si="4"/>
        <v>0</v>
      </c>
      <c r="Q75" s="75"/>
    </row>
    <row r="76" spans="1:17" ht="18" hidden="1" customHeight="1">
      <c r="A76" s="381">
        <v>70</v>
      </c>
      <c r="B76" s="382"/>
      <c r="C76" s="118"/>
      <c r="D76" s="102"/>
      <c r="E76" s="86"/>
      <c r="F76" s="23"/>
      <c r="G76" s="87"/>
      <c r="H76" s="82"/>
      <c r="I76" s="11"/>
      <c r="J76" s="87"/>
      <c r="K76" s="82"/>
      <c r="L76" s="11"/>
      <c r="M76" s="87"/>
      <c r="N76" s="23"/>
      <c r="O76" s="90"/>
      <c r="P76" s="73">
        <f t="shared" si="4"/>
        <v>0</v>
      </c>
      <c r="Q76" s="75"/>
    </row>
    <row r="77" spans="1:17" ht="18" hidden="1" customHeight="1">
      <c r="A77" s="381">
        <v>71</v>
      </c>
      <c r="B77" s="382"/>
      <c r="C77" s="118"/>
      <c r="D77" s="102"/>
      <c r="E77" s="86"/>
      <c r="F77" s="23"/>
      <c r="G77" s="87"/>
      <c r="H77" s="82"/>
      <c r="I77" s="11"/>
      <c r="J77" s="87"/>
      <c r="K77" s="82"/>
      <c r="L77" s="11"/>
      <c r="M77" s="87"/>
      <c r="N77" s="23"/>
      <c r="O77" s="90"/>
      <c r="P77" s="73">
        <f t="shared" si="4"/>
        <v>0</v>
      </c>
      <c r="Q77" s="75"/>
    </row>
    <row r="78" spans="1:17" ht="18" hidden="1" customHeight="1">
      <c r="A78" s="381">
        <v>72</v>
      </c>
      <c r="B78" s="382"/>
      <c r="C78" s="118"/>
      <c r="D78" s="102"/>
      <c r="E78" s="86"/>
      <c r="F78" s="23"/>
      <c r="G78" s="87"/>
      <c r="H78" s="82"/>
      <c r="I78" s="11"/>
      <c r="J78" s="87"/>
      <c r="K78" s="82"/>
      <c r="L78" s="11"/>
      <c r="M78" s="87"/>
      <c r="N78" s="23"/>
      <c r="O78" s="90"/>
      <c r="P78" s="73">
        <f t="shared" si="4"/>
        <v>0</v>
      </c>
      <c r="Q78" s="75"/>
    </row>
    <row r="79" spans="1:17" ht="18" hidden="1" customHeight="1">
      <c r="A79" s="381">
        <v>73</v>
      </c>
      <c r="B79" s="382"/>
      <c r="C79" s="118"/>
      <c r="D79" s="102"/>
      <c r="E79" s="86"/>
      <c r="F79" s="23"/>
      <c r="G79" s="87"/>
      <c r="H79" s="82"/>
      <c r="I79" s="11"/>
      <c r="J79" s="87"/>
      <c r="K79" s="82"/>
      <c r="L79" s="11"/>
      <c r="M79" s="87"/>
      <c r="N79" s="23"/>
      <c r="O79" s="90"/>
      <c r="P79" s="73">
        <f t="shared" si="4"/>
        <v>0</v>
      </c>
      <c r="Q79" s="75"/>
    </row>
    <row r="80" spans="1:17" ht="18" hidden="1" customHeight="1">
      <c r="A80" s="381">
        <v>74</v>
      </c>
      <c r="B80" s="382"/>
      <c r="C80" s="118"/>
      <c r="D80" s="102"/>
      <c r="E80" s="86"/>
      <c r="F80" s="23"/>
      <c r="G80" s="87"/>
      <c r="H80" s="82"/>
      <c r="I80" s="11"/>
      <c r="J80" s="87"/>
      <c r="K80" s="82"/>
      <c r="L80" s="11"/>
      <c r="M80" s="87"/>
      <c r="N80" s="23"/>
      <c r="O80" s="90"/>
      <c r="P80" s="73">
        <f t="shared" si="4"/>
        <v>0</v>
      </c>
      <c r="Q80" s="75"/>
    </row>
    <row r="81" spans="1:17" ht="18" hidden="1" customHeight="1">
      <c r="A81" s="381">
        <v>75</v>
      </c>
      <c r="B81" s="382"/>
      <c r="C81" s="118"/>
      <c r="D81" s="102"/>
      <c r="E81" s="86"/>
      <c r="F81" s="23"/>
      <c r="G81" s="87"/>
      <c r="H81" s="82"/>
      <c r="I81" s="11"/>
      <c r="J81" s="87"/>
      <c r="K81" s="82"/>
      <c r="L81" s="11"/>
      <c r="M81" s="87"/>
      <c r="N81" s="23"/>
      <c r="O81" s="90"/>
      <c r="P81" s="73">
        <f t="shared" si="4"/>
        <v>0</v>
      </c>
      <c r="Q81" s="75"/>
    </row>
    <row r="82" spans="1:17" ht="18" hidden="1" customHeight="1">
      <c r="A82" s="381">
        <v>76</v>
      </c>
      <c r="B82" s="382"/>
      <c r="C82" s="118"/>
      <c r="D82" s="102"/>
      <c r="E82" s="86"/>
      <c r="F82" s="23"/>
      <c r="G82" s="87"/>
      <c r="H82" s="82"/>
      <c r="I82" s="11"/>
      <c r="J82" s="87"/>
      <c r="K82" s="82"/>
      <c r="L82" s="11"/>
      <c r="M82" s="87"/>
      <c r="N82" s="23"/>
      <c r="O82" s="90"/>
      <c r="P82" s="73">
        <f t="shared" si="4"/>
        <v>0</v>
      </c>
      <c r="Q82" s="75"/>
    </row>
    <row r="83" spans="1:17" ht="18" hidden="1" customHeight="1">
      <c r="A83" s="381">
        <v>77</v>
      </c>
      <c r="B83" s="382"/>
      <c r="C83" s="118"/>
      <c r="D83" s="102"/>
      <c r="E83" s="86"/>
      <c r="F83" s="23"/>
      <c r="G83" s="87"/>
      <c r="H83" s="82"/>
      <c r="I83" s="11"/>
      <c r="J83" s="87"/>
      <c r="K83" s="82"/>
      <c r="L83" s="11"/>
      <c r="M83" s="87"/>
      <c r="N83" s="23"/>
      <c r="O83" s="90"/>
      <c r="P83" s="73">
        <f t="shared" si="4"/>
        <v>0</v>
      </c>
      <c r="Q83" s="75"/>
    </row>
    <row r="84" spans="1:17" ht="18" hidden="1" customHeight="1">
      <c r="A84" s="381">
        <v>78</v>
      </c>
      <c r="B84" s="382"/>
      <c r="C84" s="118"/>
      <c r="D84" s="102"/>
      <c r="E84" s="86"/>
      <c r="F84" s="23"/>
      <c r="G84" s="87"/>
      <c r="H84" s="82"/>
      <c r="I84" s="11"/>
      <c r="J84" s="87"/>
      <c r="K84" s="82"/>
      <c r="L84" s="11"/>
      <c r="M84" s="87"/>
      <c r="N84" s="23"/>
      <c r="O84" s="90"/>
      <c r="P84" s="73">
        <f t="shared" si="4"/>
        <v>0</v>
      </c>
      <c r="Q84" s="75"/>
    </row>
    <row r="85" spans="1:17" ht="18" hidden="1" customHeight="1">
      <c r="A85" s="381">
        <v>79</v>
      </c>
      <c r="B85" s="382"/>
      <c r="C85" s="118"/>
      <c r="D85" s="102"/>
      <c r="E85" s="86"/>
      <c r="F85" s="23"/>
      <c r="G85" s="87"/>
      <c r="H85" s="82"/>
      <c r="I85" s="11"/>
      <c r="J85" s="87"/>
      <c r="K85" s="82"/>
      <c r="L85" s="11"/>
      <c r="M85" s="87"/>
      <c r="N85" s="23"/>
      <c r="O85" s="90"/>
      <c r="P85" s="73">
        <f t="shared" si="4"/>
        <v>0</v>
      </c>
      <c r="Q85" s="75"/>
    </row>
    <row r="86" spans="1:17" ht="18" hidden="1" customHeight="1">
      <c r="A86" s="381">
        <v>80</v>
      </c>
      <c r="B86" s="382"/>
      <c r="C86" s="118"/>
      <c r="D86" s="102"/>
      <c r="E86" s="86"/>
      <c r="F86" s="23"/>
      <c r="G86" s="87"/>
      <c r="H86" s="82"/>
      <c r="I86" s="11"/>
      <c r="J86" s="87"/>
      <c r="K86" s="82"/>
      <c r="L86" s="11"/>
      <c r="M86" s="87"/>
      <c r="N86" s="23"/>
      <c r="O86" s="90"/>
      <c r="P86" s="73">
        <f t="shared" si="4"/>
        <v>0</v>
      </c>
      <c r="Q86" s="75"/>
    </row>
    <row r="87" spans="1:17" ht="18" hidden="1" customHeight="1">
      <c r="A87" s="381">
        <v>81</v>
      </c>
      <c r="B87" s="382"/>
      <c r="C87" s="118"/>
      <c r="D87" s="102"/>
      <c r="E87" s="86"/>
      <c r="F87" s="23"/>
      <c r="G87" s="87"/>
      <c r="H87" s="82"/>
      <c r="I87" s="11"/>
      <c r="J87" s="87"/>
      <c r="K87" s="82"/>
      <c r="L87" s="11"/>
      <c r="M87" s="87"/>
      <c r="N87" s="23"/>
      <c r="O87" s="90"/>
      <c r="P87" s="73">
        <f t="shared" si="4"/>
        <v>0</v>
      </c>
      <c r="Q87" s="75"/>
    </row>
    <row r="88" spans="1:17" ht="18" hidden="1" customHeight="1">
      <c r="A88" s="381">
        <v>82</v>
      </c>
      <c r="B88" s="382"/>
      <c r="C88" s="118"/>
      <c r="D88" s="102"/>
      <c r="E88" s="86"/>
      <c r="F88" s="23"/>
      <c r="G88" s="87"/>
      <c r="H88" s="82"/>
      <c r="I88" s="11"/>
      <c r="J88" s="87"/>
      <c r="K88" s="82"/>
      <c r="L88" s="11"/>
      <c r="M88" s="87"/>
      <c r="N88" s="23"/>
      <c r="O88" s="90"/>
      <c r="P88" s="73">
        <f t="shared" si="4"/>
        <v>0</v>
      </c>
      <c r="Q88" s="75"/>
    </row>
    <row r="89" spans="1:17" ht="18" hidden="1" customHeight="1">
      <c r="A89" s="381">
        <v>83</v>
      </c>
      <c r="B89" s="382"/>
      <c r="C89" s="118"/>
      <c r="D89" s="102"/>
      <c r="E89" s="86"/>
      <c r="F89" s="23"/>
      <c r="G89" s="87"/>
      <c r="H89" s="82"/>
      <c r="I89" s="11"/>
      <c r="J89" s="87"/>
      <c r="K89" s="82"/>
      <c r="L89" s="11"/>
      <c r="M89" s="87"/>
      <c r="N89" s="23"/>
      <c r="O89" s="90"/>
      <c r="P89" s="73">
        <f t="shared" si="4"/>
        <v>0</v>
      </c>
      <c r="Q89" s="75"/>
    </row>
    <row r="90" spans="1:17" ht="18" hidden="1" customHeight="1">
      <c r="A90" s="381">
        <v>84</v>
      </c>
      <c r="B90" s="382"/>
      <c r="C90" s="118"/>
      <c r="D90" s="102"/>
      <c r="E90" s="86"/>
      <c r="F90" s="23"/>
      <c r="G90" s="87"/>
      <c r="H90" s="82"/>
      <c r="I90" s="11"/>
      <c r="J90" s="87"/>
      <c r="K90" s="82"/>
      <c r="L90" s="11"/>
      <c r="M90" s="87"/>
      <c r="N90" s="23"/>
      <c r="O90" s="90"/>
      <c r="P90" s="73">
        <f t="shared" si="4"/>
        <v>0</v>
      </c>
      <c r="Q90" s="75"/>
    </row>
    <row r="91" spans="1:17" ht="18" hidden="1" customHeight="1">
      <c r="A91" s="381">
        <v>85</v>
      </c>
      <c r="B91" s="382"/>
      <c r="C91" s="118"/>
      <c r="D91" s="102"/>
      <c r="E91" s="86"/>
      <c r="F91" s="23"/>
      <c r="G91" s="87"/>
      <c r="H91" s="82"/>
      <c r="I91" s="11"/>
      <c r="J91" s="87"/>
      <c r="K91" s="82"/>
      <c r="L91" s="11"/>
      <c r="M91" s="87"/>
      <c r="N91" s="23"/>
      <c r="O91" s="90"/>
      <c r="P91" s="73">
        <f t="shared" si="4"/>
        <v>0</v>
      </c>
      <c r="Q91" s="75"/>
    </row>
    <row r="92" spans="1:17" ht="18" hidden="1" customHeight="1">
      <c r="A92" s="381">
        <v>86</v>
      </c>
      <c r="B92" s="382"/>
      <c r="C92" s="118"/>
      <c r="D92" s="102"/>
      <c r="E92" s="86"/>
      <c r="F92" s="23"/>
      <c r="G92" s="87"/>
      <c r="H92" s="82"/>
      <c r="I92" s="11"/>
      <c r="J92" s="87"/>
      <c r="K92" s="82"/>
      <c r="L92" s="11"/>
      <c r="M92" s="87"/>
      <c r="N92" s="23"/>
      <c r="O92" s="90"/>
      <c r="P92" s="73">
        <f t="shared" si="4"/>
        <v>0</v>
      </c>
      <c r="Q92" s="75"/>
    </row>
    <row r="93" spans="1:17" ht="18" hidden="1" customHeight="1">
      <c r="A93" s="381">
        <v>87</v>
      </c>
      <c r="B93" s="382"/>
      <c r="C93" s="118"/>
      <c r="D93" s="102"/>
      <c r="E93" s="86"/>
      <c r="F93" s="23"/>
      <c r="G93" s="87"/>
      <c r="H93" s="82"/>
      <c r="I93" s="11"/>
      <c r="J93" s="87"/>
      <c r="K93" s="82"/>
      <c r="L93" s="11"/>
      <c r="M93" s="87"/>
      <c r="N93" s="23"/>
      <c r="O93" s="90"/>
      <c r="P93" s="73">
        <f t="shared" si="4"/>
        <v>0</v>
      </c>
      <c r="Q93" s="75"/>
    </row>
    <row r="94" spans="1:17" ht="18" hidden="1" customHeight="1">
      <c r="A94" s="381">
        <v>88</v>
      </c>
      <c r="B94" s="382"/>
      <c r="C94" s="118"/>
      <c r="D94" s="102"/>
      <c r="E94" s="86"/>
      <c r="F94" s="23"/>
      <c r="G94" s="87"/>
      <c r="H94" s="82"/>
      <c r="I94" s="11"/>
      <c r="J94" s="87"/>
      <c r="K94" s="82"/>
      <c r="L94" s="11"/>
      <c r="M94" s="87"/>
      <c r="N94" s="23"/>
      <c r="O94" s="90"/>
      <c r="P94" s="73">
        <f t="shared" si="4"/>
        <v>0</v>
      </c>
      <c r="Q94" s="75"/>
    </row>
    <row r="95" spans="1:17" ht="18" hidden="1" customHeight="1">
      <c r="A95" s="381">
        <v>89</v>
      </c>
      <c r="B95" s="382"/>
      <c r="C95" s="118"/>
      <c r="D95" s="102"/>
      <c r="E95" s="86"/>
      <c r="F95" s="23"/>
      <c r="G95" s="87"/>
      <c r="H95" s="82"/>
      <c r="I95" s="11"/>
      <c r="J95" s="87"/>
      <c r="K95" s="82"/>
      <c r="L95" s="11"/>
      <c r="M95" s="87"/>
      <c r="N95" s="23"/>
      <c r="O95" s="90"/>
      <c r="P95" s="73">
        <f t="shared" si="4"/>
        <v>0</v>
      </c>
      <c r="Q95" s="75"/>
    </row>
    <row r="96" spans="1:17" ht="18" hidden="1" customHeight="1">
      <c r="A96" s="381">
        <v>90</v>
      </c>
      <c r="B96" s="382"/>
      <c r="C96" s="118"/>
      <c r="D96" s="102"/>
      <c r="E96" s="86"/>
      <c r="F96" s="23"/>
      <c r="G96" s="87"/>
      <c r="H96" s="82"/>
      <c r="I96" s="11"/>
      <c r="J96" s="87"/>
      <c r="K96" s="82"/>
      <c r="L96" s="11"/>
      <c r="M96" s="87"/>
      <c r="N96" s="23"/>
      <c r="O96" s="90"/>
      <c r="P96" s="73">
        <f t="shared" si="4"/>
        <v>0</v>
      </c>
      <c r="Q96" s="75"/>
    </row>
    <row r="97" spans="1:23" ht="18" hidden="1" customHeight="1">
      <c r="A97" s="381">
        <v>91</v>
      </c>
      <c r="B97" s="382"/>
      <c r="C97" s="118"/>
      <c r="D97" s="102"/>
      <c r="E97" s="86"/>
      <c r="F97" s="23"/>
      <c r="G97" s="87"/>
      <c r="H97" s="82"/>
      <c r="I97" s="11"/>
      <c r="J97" s="87"/>
      <c r="K97" s="82"/>
      <c r="L97" s="11"/>
      <c r="M97" s="87"/>
      <c r="N97" s="23"/>
      <c r="O97" s="90"/>
      <c r="P97" s="73">
        <f t="shared" si="4"/>
        <v>0</v>
      </c>
      <c r="Q97" s="75"/>
    </row>
    <row r="98" spans="1:23" ht="18" hidden="1" customHeight="1">
      <c r="A98" s="381">
        <v>92</v>
      </c>
      <c r="B98" s="382"/>
      <c r="C98" s="118"/>
      <c r="D98" s="102"/>
      <c r="E98" s="86"/>
      <c r="F98" s="23"/>
      <c r="G98" s="87"/>
      <c r="H98" s="82"/>
      <c r="I98" s="11"/>
      <c r="J98" s="87"/>
      <c r="K98" s="82"/>
      <c r="L98" s="11"/>
      <c r="M98" s="87"/>
      <c r="N98" s="23"/>
      <c r="O98" s="90"/>
      <c r="P98" s="73">
        <f t="shared" si="4"/>
        <v>0</v>
      </c>
      <c r="Q98" s="75"/>
    </row>
    <row r="99" spans="1:23" ht="18" hidden="1" customHeight="1">
      <c r="A99" s="381">
        <v>93</v>
      </c>
      <c r="B99" s="382"/>
      <c r="C99" s="118"/>
      <c r="D99" s="102"/>
      <c r="E99" s="86"/>
      <c r="F99" s="23"/>
      <c r="G99" s="87"/>
      <c r="H99" s="82"/>
      <c r="I99" s="11"/>
      <c r="J99" s="87"/>
      <c r="K99" s="82"/>
      <c r="L99" s="11"/>
      <c r="M99" s="87"/>
      <c r="N99" s="23"/>
      <c r="O99" s="90"/>
      <c r="P99" s="73">
        <f t="shared" si="4"/>
        <v>0</v>
      </c>
      <c r="Q99" s="75"/>
    </row>
    <row r="100" spans="1:23" ht="18" hidden="1" customHeight="1">
      <c r="A100" s="381">
        <v>94</v>
      </c>
      <c r="B100" s="382"/>
      <c r="C100" s="118"/>
      <c r="D100" s="102"/>
      <c r="E100" s="86"/>
      <c r="F100" s="23"/>
      <c r="G100" s="87"/>
      <c r="H100" s="82"/>
      <c r="I100" s="11"/>
      <c r="J100" s="87"/>
      <c r="K100" s="82"/>
      <c r="L100" s="11"/>
      <c r="M100" s="87"/>
      <c r="N100" s="23"/>
      <c r="O100" s="90"/>
      <c r="P100" s="73">
        <f t="shared" si="4"/>
        <v>0</v>
      </c>
      <c r="Q100" s="75"/>
    </row>
    <row r="101" spans="1:23" ht="18" hidden="1" customHeight="1">
      <c r="A101" s="381">
        <v>95</v>
      </c>
      <c r="B101" s="382"/>
      <c r="C101" s="118"/>
      <c r="D101" s="102"/>
      <c r="E101" s="86"/>
      <c r="F101" s="23"/>
      <c r="G101" s="87"/>
      <c r="H101" s="82"/>
      <c r="I101" s="11"/>
      <c r="J101" s="87"/>
      <c r="K101" s="82"/>
      <c r="L101" s="11"/>
      <c r="M101" s="87"/>
      <c r="N101" s="23"/>
      <c r="O101" s="90"/>
      <c r="P101" s="73">
        <f t="shared" si="4"/>
        <v>0</v>
      </c>
      <c r="Q101" s="75"/>
    </row>
    <row r="102" spans="1:23" ht="18" hidden="1" customHeight="1">
      <c r="A102" s="381">
        <v>96</v>
      </c>
      <c r="B102" s="382"/>
      <c r="C102" s="118"/>
      <c r="D102" s="102"/>
      <c r="E102" s="86"/>
      <c r="F102" s="23"/>
      <c r="G102" s="87"/>
      <c r="H102" s="82"/>
      <c r="I102" s="11"/>
      <c r="J102" s="87"/>
      <c r="K102" s="82"/>
      <c r="L102" s="11"/>
      <c r="M102" s="87"/>
      <c r="N102" s="23"/>
      <c r="O102" s="90"/>
      <c r="P102" s="73">
        <f t="shared" si="4"/>
        <v>0</v>
      </c>
      <c r="Q102" s="75"/>
    </row>
    <row r="103" spans="1:23" ht="18" hidden="1" customHeight="1">
      <c r="A103" s="381">
        <v>97</v>
      </c>
      <c r="B103" s="382"/>
      <c r="C103" s="118"/>
      <c r="D103" s="102"/>
      <c r="E103" s="86"/>
      <c r="F103" s="23"/>
      <c r="G103" s="87"/>
      <c r="H103" s="82"/>
      <c r="I103" s="11"/>
      <c r="J103" s="87"/>
      <c r="K103" s="82"/>
      <c r="L103" s="11"/>
      <c r="M103" s="87"/>
      <c r="N103" s="23"/>
      <c r="O103" s="90"/>
      <c r="P103" s="73">
        <f t="shared" si="4"/>
        <v>0</v>
      </c>
      <c r="Q103" s="75"/>
    </row>
    <row r="104" spans="1:23" ht="18" hidden="1" customHeight="1">
      <c r="A104" s="381">
        <v>98</v>
      </c>
      <c r="B104" s="382"/>
      <c r="C104" s="118"/>
      <c r="D104" s="102"/>
      <c r="E104" s="86"/>
      <c r="F104" s="23"/>
      <c r="G104" s="87"/>
      <c r="H104" s="82"/>
      <c r="I104" s="11"/>
      <c r="J104" s="87"/>
      <c r="K104" s="82"/>
      <c r="L104" s="11"/>
      <c r="M104" s="87"/>
      <c r="N104" s="23"/>
      <c r="O104" s="90"/>
      <c r="P104" s="73">
        <f t="shared" si="4"/>
        <v>0</v>
      </c>
      <c r="Q104" s="75"/>
    </row>
    <row r="105" spans="1:23" ht="18" hidden="1" customHeight="1">
      <c r="A105" s="381">
        <v>99</v>
      </c>
      <c r="B105" s="382"/>
      <c r="C105" s="118"/>
      <c r="D105" s="102"/>
      <c r="E105" s="86"/>
      <c r="F105" s="23"/>
      <c r="G105" s="87"/>
      <c r="H105" s="82"/>
      <c r="I105" s="11"/>
      <c r="J105" s="87"/>
      <c r="K105" s="82"/>
      <c r="L105" s="11"/>
      <c r="M105" s="87"/>
      <c r="N105" s="23"/>
      <c r="O105" s="90"/>
      <c r="P105" s="73">
        <f t="shared" si="4"/>
        <v>0</v>
      </c>
      <c r="Q105" s="75"/>
    </row>
    <row r="106" spans="1:23" ht="18" hidden="1" customHeight="1">
      <c r="A106" s="385">
        <v>100</v>
      </c>
      <c r="B106" s="386"/>
      <c r="C106" s="124"/>
      <c r="D106" s="166"/>
      <c r="E106" s="167"/>
      <c r="F106" s="24"/>
      <c r="G106" s="95"/>
      <c r="H106" s="84"/>
      <c r="I106" s="19"/>
      <c r="J106" s="95"/>
      <c r="K106" s="84"/>
      <c r="L106" s="19"/>
      <c r="M106" s="95"/>
      <c r="N106" s="24"/>
      <c r="O106" s="97"/>
      <c r="P106" s="168">
        <f t="shared" si="4"/>
        <v>0</v>
      </c>
      <c r="Q106" s="169"/>
    </row>
    <row r="107" spans="1:23" ht="15.6" customHeight="1">
      <c r="A107" s="41"/>
      <c r="B107" s="41"/>
      <c r="C107" s="42"/>
      <c r="D107" s="42"/>
      <c r="E107" s="42"/>
      <c r="F107" s="42"/>
      <c r="G107" s="42"/>
      <c r="H107" s="42"/>
      <c r="I107" s="42"/>
      <c r="J107" s="42"/>
      <c r="K107" s="42"/>
      <c r="L107" s="42"/>
      <c r="M107" s="42"/>
      <c r="N107" s="42"/>
      <c r="O107" s="42"/>
      <c r="P107" s="42"/>
    </row>
    <row r="108" spans="1:23" ht="18.75">
      <c r="A108" s="336" t="s">
        <v>160</v>
      </c>
      <c r="B108" s="337"/>
      <c r="C108" s="253" t="s">
        <v>162</v>
      </c>
      <c r="D108" s="327" t="s">
        <v>144</v>
      </c>
      <c r="E108" s="328"/>
      <c r="F108" s="328"/>
      <c r="G108" s="328"/>
      <c r="H108" s="328"/>
      <c r="I108" s="328"/>
      <c r="J108" s="329"/>
      <c r="L108" s="320" t="s">
        <v>5</v>
      </c>
      <c r="M108" s="320"/>
      <c r="N108" s="320"/>
      <c r="O108" s="319">
        <f>SUM(P114:P163)</f>
        <v>0</v>
      </c>
      <c r="P108" s="319"/>
      <c r="Q108" s="319"/>
    </row>
    <row r="109" spans="1:23" ht="19.149999999999999" customHeight="1">
      <c r="A109" s="338">
        <f>A2</f>
        <v>0</v>
      </c>
      <c r="B109" s="339"/>
      <c r="C109" s="334">
        <f>C2</f>
        <v>0</v>
      </c>
      <c r="D109" s="321">
        <f>D2</f>
        <v>0</v>
      </c>
      <c r="E109" s="322"/>
      <c r="F109" s="322"/>
      <c r="G109" s="322"/>
      <c r="H109" s="322"/>
      <c r="I109" s="322"/>
      <c r="J109" s="323"/>
      <c r="L109" s="320" t="s">
        <v>159</v>
      </c>
      <c r="M109" s="320"/>
      <c r="N109" s="320"/>
      <c r="O109" s="319">
        <f>W17</f>
        <v>0</v>
      </c>
      <c r="P109" s="319"/>
      <c r="Q109" s="319"/>
    </row>
    <row r="110" spans="1:23" ht="19.149999999999999" customHeight="1">
      <c r="A110" s="340"/>
      <c r="B110" s="341"/>
      <c r="C110" s="335"/>
      <c r="D110" s="324"/>
      <c r="E110" s="325"/>
      <c r="F110" s="325"/>
      <c r="G110" s="325"/>
      <c r="H110" s="325"/>
      <c r="I110" s="325"/>
      <c r="J110" s="326"/>
      <c r="L110" s="320" t="s">
        <v>147</v>
      </c>
      <c r="M110" s="320"/>
      <c r="N110" s="320"/>
      <c r="O110" s="319">
        <f>ROUNDDOWN(O1/2,-3)</f>
        <v>0</v>
      </c>
      <c r="P110" s="319"/>
      <c r="Q110" s="319"/>
    </row>
    <row r="111" spans="1:23" ht="21.75" customHeight="1">
      <c r="A111" s="43"/>
      <c r="B111" s="43"/>
      <c r="C111" s="44"/>
      <c r="D111" s="43"/>
      <c r="L111" s="247" t="str">
        <f>IF(W17&gt;O110,"国庫補助額が上限を超えています。","")</f>
        <v/>
      </c>
      <c r="M111" s="99"/>
      <c r="N111" s="99"/>
      <c r="O111" s="99"/>
      <c r="P111" s="99"/>
    </row>
    <row r="112" spans="1:23" ht="21" customHeight="1">
      <c r="A112" s="45" t="s">
        <v>9</v>
      </c>
      <c r="B112" s="45"/>
      <c r="C112" s="46"/>
      <c r="D112" s="46"/>
      <c r="E112" s="46"/>
      <c r="F112" s="46"/>
      <c r="G112" s="46"/>
      <c r="H112" s="46"/>
      <c r="I112" s="46"/>
      <c r="J112" s="42"/>
      <c r="K112" s="42"/>
      <c r="L112" s="42"/>
      <c r="M112" s="42"/>
      <c r="N112" s="42"/>
      <c r="O112" s="42"/>
      <c r="P112" s="70" t="s">
        <v>10</v>
      </c>
      <c r="V112" s="2"/>
      <c r="W112" s="4"/>
    </row>
    <row r="113" spans="1:23" s="35" customFormat="1" ht="31.15" customHeight="1">
      <c r="A113" s="377" t="s">
        <v>54</v>
      </c>
      <c r="B113" s="378"/>
      <c r="C113" s="191" t="s">
        <v>17</v>
      </c>
      <c r="D113" s="47" t="s">
        <v>27</v>
      </c>
      <c r="E113" s="48"/>
      <c r="F113" s="49" t="s">
        <v>24</v>
      </c>
      <c r="G113" s="50" t="s">
        <v>28</v>
      </c>
      <c r="H113" s="51" t="s">
        <v>23</v>
      </c>
      <c r="I113" s="52" t="s">
        <v>25</v>
      </c>
      <c r="J113" s="50" t="s">
        <v>28</v>
      </c>
      <c r="K113" s="51" t="s">
        <v>29</v>
      </c>
      <c r="L113" s="52" t="s">
        <v>25</v>
      </c>
      <c r="M113" s="50" t="s">
        <v>30</v>
      </c>
      <c r="N113" s="51" t="s">
        <v>31</v>
      </c>
      <c r="O113" s="50" t="s">
        <v>32</v>
      </c>
      <c r="P113" s="53" t="s">
        <v>7</v>
      </c>
      <c r="U113" s="2"/>
      <c r="V113" s="2"/>
      <c r="W113" s="4"/>
    </row>
    <row r="114" spans="1:23" ht="18" customHeight="1">
      <c r="A114" s="389">
        <v>1</v>
      </c>
      <c r="B114" s="390"/>
      <c r="C114" s="121"/>
      <c r="D114" s="103"/>
      <c r="E114" s="91"/>
      <c r="F114" s="28"/>
      <c r="G114" s="94"/>
      <c r="H114" s="83"/>
      <c r="I114" s="18"/>
      <c r="J114" s="94"/>
      <c r="K114" s="83"/>
      <c r="L114" s="18"/>
      <c r="M114" s="94"/>
      <c r="N114" s="25"/>
      <c r="O114" s="96"/>
      <c r="P114" s="37">
        <f t="shared" ref="P114:P163" si="5">IF(F114="",0,INT(SUM(PRODUCT(F114,H114,K114),N114)))</f>
        <v>0</v>
      </c>
    </row>
    <row r="115" spans="1:23" ht="18" customHeight="1">
      <c r="A115" s="391">
        <v>2</v>
      </c>
      <c r="B115" s="392"/>
      <c r="C115" s="119"/>
      <c r="D115" s="102"/>
      <c r="E115" s="92"/>
      <c r="F115" s="25"/>
      <c r="G115" s="94"/>
      <c r="H115" s="83"/>
      <c r="I115" s="18"/>
      <c r="J115" s="94"/>
      <c r="K115" s="83"/>
      <c r="L115" s="18"/>
      <c r="M115" s="94"/>
      <c r="N115" s="25"/>
      <c r="O115" s="90"/>
      <c r="P115" s="37">
        <f t="shared" si="5"/>
        <v>0</v>
      </c>
    </row>
    <row r="116" spans="1:23" ht="18" customHeight="1">
      <c r="A116" s="391">
        <v>3</v>
      </c>
      <c r="B116" s="392"/>
      <c r="C116" s="119"/>
      <c r="D116" s="103"/>
      <c r="E116" s="92"/>
      <c r="F116" s="23"/>
      <c r="G116" s="94"/>
      <c r="H116" s="83"/>
      <c r="I116" s="18"/>
      <c r="J116" s="94"/>
      <c r="K116" s="83"/>
      <c r="L116" s="18"/>
      <c r="M116" s="94"/>
      <c r="N116" s="25"/>
      <c r="O116" s="90"/>
      <c r="P116" s="37">
        <f t="shared" si="5"/>
        <v>0</v>
      </c>
    </row>
    <row r="117" spans="1:23" ht="18" customHeight="1">
      <c r="A117" s="391">
        <v>4</v>
      </c>
      <c r="B117" s="392"/>
      <c r="C117" s="119"/>
      <c r="D117" s="103"/>
      <c r="E117" s="92"/>
      <c r="F117" s="23"/>
      <c r="G117" s="94"/>
      <c r="H117" s="83"/>
      <c r="I117" s="18"/>
      <c r="J117" s="94"/>
      <c r="K117" s="83"/>
      <c r="L117" s="18"/>
      <c r="M117" s="94"/>
      <c r="N117" s="25"/>
      <c r="O117" s="90"/>
      <c r="P117" s="37">
        <f t="shared" si="5"/>
        <v>0</v>
      </c>
      <c r="U117" s="35"/>
      <c r="V117" s="36"/>
      <c r="W117" s="35"/>
    </row>
    <row r="118" spans="1:23" ht="18" customHeight="1">
      <c r="A118" s="391">
        <v>5</v>
      </c>
      <c r="B118" s="392"/>
      <c r="C118" s="120"/>
      <c r="D118" s="103"/>
      <c r="E118" s="92"/>
      <c r="F118" s="23"/>
      <c r="G118" s="94"/>
      <c r="H118" s="83"/>
      <c r="I118" s="18"/>
      <c r="J118" s="94"/>
      <c r="K118" s="83"/>
      <c r="L118" s="18"/>
      <c r="M118" s="94"/>
      <c r="N118" s="25"/>
      <c r="O118" s="90"/>
      <c r="P118" s="37">
        <f t="shared" si="5"/>
        <v>0</v>
      </c>
    </row>
    <row r="119" spans="1:23" ht="18" customHeight="1">
      <c r="A119" s="391">
        <v>6</v>
      </c>
      <c r="B119" s="392"/>
      <c r="C119" s="122"/>
      <c r="D119" s="103"/>
      <c r="E119" s="92"/>
      <c r="F119" s="23"/>
      <c r="G119" s="94"/>
      <c r="H119" s="83"/>
      <c r="I119" s="18"/>
      <c r="J119" s="94"/>
      <c r="K119" s="83"/>
      <c r="L119" s="18"/>
      <c r="M119" s="94"/>
      <c r="N119" s="25"/>
      <c r="O119" s="90"/>
      <c r="P119" s="37">
        <f t="shared" si="5"/>
        <v>0</v>
      </c>
    </row>
    <row r="120" spans="1:23" ht="18" customHeight="1">
      <c r="A120" s="391">
        <v>7</v>
      </c>
      <c r="B120" s="392"/>
      <c r="C120" s="122"/>
      <c r="D120" s="103"/>
      <c r="E120" s="92"/>
      <c r="F120" s="23"/>
      <c r="G120" s="94"/>
      <c r="H120" s="83"/>
      <c r="I120" s="18"/>
      <c r="J120" s="94"/>
      <c r="K120" s="83"/>
      <c r="L120" s="18"/>
      <c r="M120" s="94"/>
      <c r="N120" s="25"/>
      <c r="O120" s="90"/>
      <c r="P120" s="37">
        <f t="shared" si="5"/>
        <v>0</v>
      </c>
    </row>
    <row r="121" spans="1:23" ht="18" customHeight="1">
      <c r="A121" s="391">
        <v>8</v>
      </c>
      <c r="B121" s="392"/>
      <c r="C121" s="122"/>
      <c r="D121" s="103"/>
      <c r="E121" s="92"/>
      <c r="F121" s="23"/>
      <c r="G121" s="94"/>
      <c r="H121" s="83"/>
      <c r="I121" s="18"/>
      <c r="J121" s="94"/>
      <c r="K121" s="83"/>
      <c r="L121" s="18"/>
      <c r="M121" s="94"/>
      <c r="N121" s="25"/>
      <c r="O121" s="90"/>
      <c r="P121" s="37">
        <f t="shared" si="5"/>
        <v>0</v>
      </c>
    </row>
    <row r="122" spans="1:23" ht="18" customHeight="1">
      <c r="A122" s="391">
        <v>9</v>
      </c>
      <c r="B122" s="392"/>
      <c r="C122" s="122"/>
      <c r="D122" s="103"/>
      <c r="E122" s="92"/>
      <c r="F122" s="23"/>
      <c r="G122" s="94"/>
      <c r="H122" s="83"/>
      <c r="I122" s="18"/>
      <c r="J122" s="94"/>
      <c r="K122" s="83"/>
      <c r="L122" s="18"/>
      <c r="M122" s="94"/>
      <c r="N122" s="25"/>
      <c r="O122" s="90"/>
      <c r="P122" s="37">
        <f t="shared" si="5"/>
        <v>0</v>
      </c>
    </row>
    <row r="123" spans="1:23" ht="18" customHeight="1">
      <c r="A123" s="391">
        <v>10</v>
      </c>
      <c r="B123" s="392"/>
      <c r="C123" s="122"/>
      <c r="D123" s="103"/>
      <c r="E123" s="92"/>
      <c r="F123" s="23"/>
      <c r="G123" s="94"/>
      <c r="H123" s="83"/>
      <c r="I123" s="18"/>
      <c r="J123" s="94"/>
      <c r="K123" s="83"/>
      <c r="L123" s="18"/>
      <c r="M123" s="94"/>
      <c r="N123" s="25"/>
      <c r="O123" s="90"/>
      <c r="P123" s="37">
        <f t="shared" si="5"/>
        <v>0</v>
      </c>
    </row>
    <row r="124" spans="1:23" ht="18" customHeight="1">
      <c r="A124" s="391">
        <v>11</v>
      </c>
      <c r="B124" s="392"/>
      <c r="C124" s="122"/>
      <c r="D124" s="103"/>
      <c r="E124" s="92"/>
      <c r="F124" s="23"/>
      <c r="G124" s="94"/>
      <c r="H124" s="83"/>
      <c r="I124" s="18"/>
      <c r="J124" s="94"/>
      <c r="K124" s="83"/>
      <c r="L124" s="18"/>
      <c r="M124" s="94"/>
      <c r="N124" s="25"/>
      <c r="O124" s="90"/>
      <c r="P124" s="37">
        <f t="shared" si="5"/>
        <v>0</v>
      </c>
    </row>
    <row r="125" spans="1:23" ht="18" customHeight="1">
      <c r="A125" s="391">
        <v>12</v>
      </c>
      <c r="B125" s="392"/>
      <c r="C125" s="122"/>
      <c r="D125" s="103"/>
      <c r="E125" s="92"/>
      <c r="F125" s="23"/>
      <c r="G125" s="94"/>
      <c r="H125" s="83"/>
      <c r="I125" s="18"/>
      <c r="J125" s="94"/>
      <c r="K125" s="83"/>
      <c r="L125" s="18"/>
      <c r="M125" s="94"/>
      <c r="N125" s="25"/>
      <c r="O125" s="90"/>
      <c r="P125" s="37">
        <f t="shared" si="5"/>
        <v>0</v>
      </c>
    </row>
    <row r="126" spans="1:23" ht="18" customHeight="1">
      <c r="A126" s="391">
        <v>13</v>
      </c>
      <c r="B126" s="392"/>
      <c r="C126" s="122"/>
      <c r="D126" s="103"/>
      <c r="E126" s="92"/>
      <c r="F126" s="23"/>
      <c r="G126" s="94"/>
      <c r="H126" s="83"/>
      <c r="I126" s="18"/>
      <c r="J126" s="94"/>
      <c r="K126" s="83"/>
      <c r="L126" s="18"/>
      <c r="M126" s="94"/>
      <c r="N126" s="25"/>
      <c r="O126" s="90"/>
      <c r="P126" s="37">
        <f t="shared" si="5"/>
        <v>0</v>
      </c>
    </row>
    <row r="127" spans="1:23" ht="18" customHeight="1">
      <c r="A127" s="391">
        <v>14</v>
      </c>
      <c r="B127" s="392"/>
      <c r="C127" s="122"/>
      <c r="D127" s="103"/>
      <c r="E127" s="92"/>
      <c r="F127" s="23"/>
      <c r="G127" s="94"/>
      <c r="H127" s="83"/>
      <c r="I127" s="18"/>
      <c r="J127" s="94"/>
      <c r="K127" s="83"/>
      <c r="L127" s="18"/>
      <c r="M127" s="94"/>
      <c r="N127" s="25"/>
      <c r="O127" s="90"/>
      <c r="P127" s="37">
        <f t="shared" si="5"/>
        <v>0</v>
      </c>
    </row>
    <row r="128" spans="1:23" ht="18" customHeight="1">
      <c r="A128" s="391">
        <v>15</v>
      </c>
      <c r="B128" s="392"/>
      <c r="C128" s="122"/>
      <c r="D128" s="103"/>
      <c r="E128" s="92"/>
      <c r="F128" s="23"/>
      <c r="G128" s="94"/>
      <c r="H128" s="83"/>
      <c r="I128" s="18"/>
      <c r="J128" s="94"/>
      <c r="K128" s="83"/>
      <c r="L128" s="18"/>
      <c r="M128" s="94"/>
      <c r="N128" s="25"/>
      <c r="O128" s="90"/>
      <c r="P128" s="37">
        <f t="shared" si="5"/>
        <v>0</v>
      </c>
    </row>
    <row r="129" spans="1:16" ht="18" customHeight="1">
      <c r="A129" s="391">
        <v>16</v>
      </c>
      <c r="B129" s="392"/>
      <c r="C129" s="122"/>
      <c r="D129" s="103"/>
      <c r="E129" s="92"/>
      <c r="F129" s="23"/>
      <c r="G129" s="94"/>
      <c r="H129" s="83"/>
      <c r="I129" s="18"/>
      <c r="J129" s="94"/>
      <c r="K129" s="83"/>
      <c r="L129" s="18"/>
      <c r="M129" s="94"/>
      <c r="N129" s="25"/>
      <c r="O129" s="90"/>
      <c r="P129" s="37">
        <f t="shared" si="5"/>
        <v>0</v>
      </c>
    </row>
    <row r="130" spans="1:16" ht="18" customHeight="1">
      <c r="A130" s="391">
        <v>17</v>
      </c>
      <c r="B130" s="392"/>
      <c r="C130" s="122"/>
      <c r="D130" s="103"/>
      <c r="E130" s="92"/>
      <c r="F130" s="23"/>
      <c r="G130" s="94"/>
      <c r="H130" s="83"/>
      <c r="I130" s="18"/>
      <c r="J130" s="94"/>
      <c r="K130" s="83"/>
      <c r="L130" s="18"/>
      <c r="M130" s="94"/>
      <c r="N130" s="25"/>
      <c r="O130" s="90"/>
      <c r="P130" s="37">
        <f t="shared" si="5"/>
        <v>0</v>
      </c>
    </row>
    <row r="131" spans="1:16" ht="18" customHeight="1">
      <c r="A131" s="391">
        <v>18</v>
      </c>
      <c r="B131" s="392"/>
      <c r="C131" s="122"/>
      <c r="D131" s="103"/>
      <c r="E131" s="92"/>
      <c r="F131" s="23"/>
      <c r="G131" s="94"/>
      <c r="H131" s="83"/>
      <c r="I131" s="18"/>
      <c r="J131" s="94"/>
      <c r="K131" s="83"/>
      <c r="L131" s="18"/>
      <c r="M131" s="94"/>
      <c r="N131" s="25"/>
      <c r="O131" s="90"/>
      <c r="P131" s="37">
        <f t="shared" si="5"/>
        <v>0</v>
      </c>
    </row>
    <row r="132" spans="1:16" ht="18" customHeight="1">
      <c r="A132" s="391">
        <v>19</v>
      </c>
      <c r="B132" s="392"/>
      <c r="C132" s="122"/>
      <c r="D132" s="103"/>
      <c r="E132" s="92"/>
      <c r="F132" s="23"/>
      <c r="G132" s="94"/>
      <c r="H132" s="83"/>
      <c r="I132" s="18"/>
      <c r="J132" s="94"/>
      <c r="K132" s="83"/>
      <c r="L132" s="18"/>
      <c r="M132" s="94"/>
      <c r="N132" s="25"/>
      <c r="O132" s="90"/>
      <c r="P132" s="37">
        <f t="shared" si="5"/>
        <v>0</v>
      </c>
    </row>
    <row r="133" spans="1:16" ht="18" customHeight="1">
      <c r="A133" s="391">
        <v>20</v>
      </c>
      <c r="B133" s="392"/>
      <c r="C133" s="122"/>
      <c r="D133" s="103"/>
      <c r="E133" s="92"/>
      <c r="F133" s="23"/>
      <c r="G133" s="94"/>
      <c r="H133" s="83"/>
      <c r="I133" s="18"/>
      <c r="J133" s="94"/>
      <c r="K133" s="83"/>
      <c r="L133" s="18"/>
      <c r="M133" s="94"/>
      <c r="N133" s="25"/>
      <c r="O133" s="90"/>
      <c r="P133" s="37">
        <f t="shared" si="5"/>
        <v>0</v>
      </c>
    </row>
    <row r="134" spans="1:16" ht="18" customHeight="1">
      <c r="A134" s="391">
        <v>21</v>
      </c>
      <c r="B134" s="392"/>
      <c r="C134" s="122"/>
      <c r="D134" s="103"/>
      <c r="E134" s="92"/>
      <c r="F134" s="23"/>
      <c r="G134" s="94"/>
      <c r="H134" s="83"/>
      <c r="I134" s="18"/>
      <c r="J134" s="94"/>
      <c r="K134" s="83"/>
      <c r="L134" s="18"/>
      <c r="M134" s="94"/>
      <c r="N134" s="25"/>
      <c r="O134" s="90"/>
      <c r="P134" s="37">
        <f t="shared" si="5"/>
        <v>0</v>
      </c>
    </row>
    <row r="135" spans="1:16" ht="18" customHeight="1">
      <c r="A135" s="391">
        <v>22</v>
      </c>
      <c r="B135" s="392"/>
      <c r="C135" s="122"/>
      <c r="D135" s="103"/>
      <c r="E135" s="92"/>
      <c r="F135" s="23"/>
      <c r="G135" s="94"/>
      <c r="H135" s="83"/>
      <c r="I135" s="18"/>
      <c r="J135" s="94"/>
      <c r="K135" s="83"/>
      <c r="L135" s="18"/>
      <c r="M135" s="94"/>
      <c r="N135" s="25"/>
      <c r="O135" s="90"/>
      <c r="P135" s="37">
        <f t="shared" si="5"/>
        <v>0</v>
      </c>
    </row>
    <row r="136" spans="1:16" ht="18" customHeight="1">
      <c r="A136" s="391">
        <v>23</v>
      </c>
      <c r="B136" s="392"/>
      <c r="C136" s="122"/>
      <c r="D136" s="103"/>
      <c r="E136" s="92"/>
      <c r="F136" s="23"/>
      <c r="G136" s="94"/>
      <c r="H136" s="83"/>
      <c r="I136" s="18"/>
      <c r="J136" s="94"/>
      <c r="K136" s="83"/>
      <c r="L136" s="18"/>
      <c r="M136" s="94"/>
      <c r="N136" s="25"/>
      <c r="O136" s="90"/>
      <c r="P136" s="37">
        <f t="shared" si="5"/>
        <v>0</v>
      </c>
    </row>
    <row r="137" spans="1:16" ht="18" customHeight="1">
      <c r="A137" s="391">
        <v>24</v>
      </c>
      <c r="B137" s="392"/>
      <c r="C137" s="122"/>
      <c r="D137" s="103"/>
      <c r="E137" s="92"/>
      <c r="F137" s="23"/>
      <c r="G137" s="94"/>
      <c r="H137" s="83"/>
      <c r="I137" s="18"/>
      <c r="J137" s="94"/>
      <c r="K137" s="83"/>
      <c r="L137" s="18"/>
      <c r="M137" s="94"/>
      <c r="N137" s="25"/>
      <c r="O137" s="90"/>
      <c r="P137" s="37">
        <f t="shared" si="5"/>
        <v>0</v>
      </c>
    </row>
    <row r="138" spans="1:16" ht="18" customHeight="1">
      <c r="A138" s="391">
        <v>25</v>
      </c>
      <c r="B138" s="392"/>
      <c r="C138" s="122"/>
      <c r="D138" s="103"/>
      <c r="E138" s="92"/>
      <c r="F138" s="23"/>
      <c r="G138" s="94"/>
      <c r="H138" s="83"/>
      <c r="I138" s="18"/>
      <c r="J138" s="94"/>
      <c r="K138" s="83"/>
      <c r="L138" s="18"/>
      <c r="M138" s="94"/>
      <c r="N138" s="25"/>
      <c r="O138" s="90"/>
      <c r="P138" s="37">
        <f t="shared" si="5"/>
        <v>0</v>
      </c>
    </row>
    <row r="139" spans="1:16" ht="18" customHeight="1">
      <c r="A139" s="391">
        <v>26</v>
      </c>
      <c r="B139" s="392"/>
      <c r="C139" s="122"/>
      <c r="D139" s="103"/>
      <c r="E139" s="92"/>
      <c r="F139" s="23"/>
      <c r="G139" s="94"/>
      <c r="H139" s="83"/>
      <c r="I139" s="18"/>
      <c r="J139" s="94"/>
      <c r="K139" s="83"/>
      <c r="L139" s="18"/>
      <c r="M139" s="94"/>
      <c r="N139" s="25"/>
      <c r="O139" s="90"/>
      <c r="P139" s="37">
        <f t="shared" si="5"/>
        <v>0</v>
      </c>
    </row>
    <row r="140" spans="1:16" ht="18" customHeight="1">
      <c r="A140" s="391">
        <v>27</v>
      </c>
      <c r="B140" s="392"/>
      <c r="C140" s="122"/>
      <c r="D140" s="103"/>
      <c r="E140" s="92"/>
      <c r="F140" s="23"/>
      <c r="G140" s="94"/>
      <c r="H140" s="83"/>
      <c r="I140" s="18"/>
      <c r="J140" s="94"/>
      <c r="K140" s="83"/>
      <c r="L140" s="18"/>
      <c r="M140" s="94"/>
      <c r="N140" s="25"/>
      <c r="O140" s="90"/>
      <c r="P140" s="37">
        <f t="shared" si="5"/>
        <v>0</v>
      </c>
    </row>
    <row r="141" spans="1:16" ht="18" customHeight="1">
      <c r="A141" s="391">
        <v>28</v>
      </c>
      <c r="B141" s="392"/>
      <c r="C141" s="122"/>
      <c r="D141" s="103"/>
      <c r="E141" s="92"/>
      <c r="F141" s="23"/>
      <c r="G141" s="94"/>
      <c r="H141" s="83"/>
      <c r="I141" s="18"/>
      <c r="J141" s="94"/>
      <c r="K141" s="83"/>
      <c r="L141" s="18"/>
      <c r="M141" s="94"/>
      <c r="N141" s="25"/>
      <c r="O141" s="90"/>
      <c r="P141" s="37">
        <f t="shared" si="5"/>
        <v>0</v>
      </c>
    </row>
    <row r="142" spans="1:16" ht="18" customHeight="1">
      <c r="A142" s="391">
        <v>29</v>
      </c>
      <c r="B142" s="392"/>
      <c r="C142" s="122"/>
      <c r="D142" s="103"/>
      <c r="E142" s="92"/>
      <c r="F142" s="23"/>
      <c r="G142" s="94"/>
      <c r="H142" s="83"/>
      <c r="I142" s="18"/>
      <c r="J142" s="94"/>
      <c r="K142" s="83"/>
      <c r="L142" s="18"/>
      <c r="M142" s="94"/>
      <c r="N142" s="25"/>
      <c r="O142" s="90"/>
      <c r="P142" s="37">
        <f t="shared" si="5"/>
        <v>0</v>
      </c>
    </row>
    <row r="143" spans="1:16" ht="18" customHeight="1">
      <c r="A143" s="391">
        <v>30</v>
      </c>
      <c r="B143" s="392"/>
      <c r="C143" s="122"/>
      <c r="D143" s="103"/>
      <c r="E143" s="92"/>
      <c r="F143" s="23"/>
      <c r="G143" s="94"/>
      <c r="H143" s="83"/>
      <c r="I143" s="18"/>
      <c r="J143" s="94"/>
      <c r="K143" s="83"/>
      <c r="L143" s="18"/>
      <c r="M143" s="94"/>
      <c r="N143" s="25"/>
      <c r="O143" s="90"/>
      <c r="P143" s="37">
        <f t="shared" si="5"/>
        <v>0</v>
      </c>
    </row>
    <row r="144" spans="1:16" ht="18" customHeight="1">
      <c r="A144" s="391">
        <v>31</v>
      </c>
      <c r="B144" s="392"/>
      <c r="C144" s="122"/>
      <c r="D144" s="103"/>
      <c r="E144" s="92"/>
      <c r="F144" s="23"/>
      <c r="G144" s="94"/>
      <c r="H144" s="83"/>
      <c r="I144" s="18"/>
      <c r="J144" s="94"/>
      <c r="K144" s="83"/>
      <c r="L144" s="18"/>
      <c r="M144" s="94"/>
      <c r="N144" s="25"/>
      <c r="O144" s="90"/>
      <c r="P144" s="37">
        <f t="shared" si="5"/>
        <v>0</v>
      </c>
    </row>
    <row r="145" spans="1:16" ht="18" customHeight="1">
      <c r="A145" s="391">
        <v>32</v>
      </c>
      <c r="B145" s="392"/>
      <c r="C145" s="122"/>
      <c r="D145" s="103"/>
      <c r="E145" s="92"/>
      <c r="F145" s="23"/>
      <c r="G145" s="94"/>
      <c r="H145" s="83"/>
      <c r="I145" s="18"/>
      <c r="J145" s="94"/>
      <c r="K145" s="83"/>
      <c r="L145" s="18"/>
      <c r="M145" s="94"/>
      <c r="N145" s="25"/>
      <c r="O145" s="90"/>
      <c r="P145" s="37">
        <f t="shared" si="5"/>
        <v>0</v>
      </c>
    </row>
    <row r="146" spans="1:16" ht="18" customHeight="1">
      <c r="A146" s="391">
        <v>33</v>
      </c>
      <c r="B146" s="392"/>
      <c r="C146" s="122"/>
      <c r="D146" s="103"/>
      <c r="E146" s="92"/>
      <c r="F146" s="23"/>
      <c r="G146" s="94"/>
      <c r="H146" s="83"/>
      <c r="I146" s="18"/>
      <c r="J146" s="94"/>
      <c r="K146" s="83"/>
      <c r="L146" s="18"/>
      <c r="M146" s="94"/>
      <c r="N146" s="25"/>
      <c r="O146" s="90"/>
      <c r="P146" s="37">
        <f t="shared" si="5"/>
        <v>0</v>
      </c>
    </row>
    <row r="147" spans="1:16" ht="18" customHeight="1">
      <c r="A147" s="391">
        <v>34</v>
      </c>
      <c r="B147" s="392"/>
      <c r="C147" s="122"/>
      <c r="D147" s="103"/>
      <c r="E147" s="92"/>
      <c r="F147" s="23"/>
      <c r="G147" s="94"/>
      <c r="H147" s="83"/>
      <c r="I147" s="18"/>
      <c r="J147" s="94"/>
      <c r="K147" s="83"/>
      <c r="L147" s="18"/>
      <c r="M147" s="94"/>
      <c r="N147" s="25"/>
      <c r="O147" s="90"/>
      <c r="P147" s="37">
        <f t="shared" si="5"/>
        <v>0</v>
      </c>
    </row>
    <row r="148" spans="1:16" ht="18" customHeight="1">
      <c r="A148" s="391">
        <v>35</v>
      </c>
      <c r="B148" s="392"/>
      <c r="C148" s="122"/>
      <c r="D148" s="103"/>
      <c r="E148" s="92"/>
      <c r="F148" s="23"/>
      <c r="G148" s="94"/>
      <c r="H148" s="83"/>
      <c r="I148" s="18"/>
      <c r="J148" s="94"/>
      <c r="K148" s="83"/>
      <c r="L148" s="18"/>
      <c r="M148" s="94"/>
      <c r="N148" s="25"/>
      <c r="O148" s="90"/>
      <c r="P148" s="37">
        <f t="shared" si="5"/>
        <v>0</v>
      </c>
    </row>
    <row r="149" spans="1:16" ht="18" customHeight="1">
      <c r="A149" s="391">
        <v>36</v>
      </c>
      <c r="B149" s="392"/>
      <c r="C149" s="122"/>
      <c r="D149" s="103"/>
      <c r="E149" s="92"/>
      <c r="F149" s="23"/>
      <c r="G149" s="94"/>
      <c r="H149" s="83"/>
      <c r="I149" s="18"/>
      <c r="J149" s="94"/>
      <c r="K149" s="83"/>
      <c r="L149" s="18"/>
      <c r="M149" s="94"/>
      <c r="N149" s="25"/>
      <c r="O149" s="90"/>
      <c r="P149" s="37">
        <f t="shared" si="5"/>
        <v>0</v>
      </c>
    </row>
    <row r="150" spans="1:16" ht="18" customHeight="1">
      <c r="A150" s="391">
        <v>37</v>
      </c>
      <c r="B150" s="392"/>
      <c r="C150" s="122"/>
      <c r="D150" s="103"/>
      <c r="E150" s="92"/>
      <c r="F150" s="23"/>
      <c r="G150" s="94"/>
      <c r="H150" s="83"/>
      <c r="I150" s="18"/>
      <c r="J150" s="94"/>
      <c r="K150" s="83"/>
      <c r="L150" s="18"/>
      <c r="M150" s="94"/>
      <c r="N150" s="25"/>
      <c r="O150" s="90"/>
      <c r="P150" s="37">
        <f t="shared" si="5"/>
        <v>0</v>
      </c>
    </row>
    <row r="151" spans="1:16" ht="18" customHeight="1">
      <c r="A151" s="391">
        <v>38</v>
      </c>
      <c r="B151" s="392"/>
      <c r="C151" s="122"/>
      <c r="D151" s="103"/>
      <c r="E151" s="92"/>
      <c r="F151" s="23"/>
      <c r="G151" s="94"/>
      <c r="H151" s="83"/>
      <c r="I151" s="18"/>
      <c r="J151" s="94"/>
      <c r="K151" s="83"/>
      <c r="L151" s="18"/>
      <c r="M151" s="94"/>
      <c r="N151" s="25"/>
      <c r="O151" s="90"/>
      <c r="P151" s="37">
        <f t="shared" si="5"/>
        <v>0</v>
      </c>
    </row>
    <row r="152" spans="1:16" ht="18" customHeight="1">
      <c r="A152" s="391">
        <v>39</v>
      </c>
      <c r="B152" s="392"/>
      <c r="C152" s="122"/>
      <c r="D152" s="103"/>
      <c r="E152" s="92"/>
      <c r="F152" s="23"/>
      <c r="G152" s="94"/>
      <c r="H152" s="83"/>
      <c r="I152" s="18"/>
      <c r="J152" s="94"/>
      <c r="K152" s="83"/>
      <c r="L152" s="18"/>
      <c r="M152" s="94"/>
      <c r="N152" s="25"/>
      <c r="O152" s="90"/>
      <c r="P152" s="37">
        <f t="shared" si="5"/>
        <v>0</v>
      </c>
    </row>
    <row r="153" spans="1:16" ht="18" customHeight="1">
      <c r="A153" s="391">
        <v>40</v>
      </c>
      <c r="B153" s="392"/>
      <c r="C153" s="122"/>
      <c r="D153" s="103"/>
      <c r="E153" s="92"/>
      <c r="F153" s="23"/>
      <c r="G153" s="94"/>
      <c r="H153" s="83"/>
      <c r="I153" s="18"/>
      <c r="J153" s="94"/>
      <c r="K153" s="83"/>
      <c r="L153" s="18"/>
      <c r="M153" s="94"/>
      <c r="N153" s="25"/>
      <c r="O153" s="90"/>
      <c r="P153" s="37">
        <f t="shared" si="5"/>
        <v>0</v>
      </c>
    </row>
    <row r="154" spans="1:16" ht="18" customHeight="1">
      <c r="A154" s="391">
        <v>41</v>
      </c>
      <c r="B154" s="392"/>
      <c r="C154" s="122"/>
      <c r="D154" s="103"/>
      <c r="E154" s="92"/>
      <c r="F154" s="23"/>
      <c r="G154" s="94"/>
      <c r="H154" s="83"/>
      <c r="I154" s="18"/>
      <c r="J154" s="94"/>
      <c r="K154" s="83"/>
      <c r="L154" s="18"/>
      <c r="M154" s="94"/>
      <c r="N154" s="25"/>
      <c r="O154" s="90"/>
      <c r="P154" s="37">
        <f t="shared" si="5"/>
        <v>0</v>
      </c>
    </row>
    <row r="155" spans="1:16" ht="18" customHeight="1">
      <c r="A155" s="391">
        <v>42</v>
      </c>
      <c r="B155" s="392"/>
      <c r="C155" s="122"/>
      <c r="D155" s="103"/>
      <c r="E155" s="92"/>
      <c r="F155" s="23"/>
      <c r="G155" s="94"/>
      <c r="H155" s="83"/>
      <c r="I155" s="18"/>
      <c r="J155" s="94"/>
      <c r="K155" s="83"/>
      <c r="L155" s="18"/>
      <c r="M155" s="94"/>
      <c r="N155" s="25"/>
      <c r="O155" s="90"/>
      <c r="P155" s="37">
        <f t="shared" si="5"/>
        <v>0</v>
      </c>
    </row>
    <row r="156" spans="1:16" ht="18" customHeight="1">
      <c r="A156" s="391">
        <v>43</v>
      </c>
      <c r="B156" s="392"/>
      <c r="C156" s="122"/>
      <c r="D156" s="103"/>
      <c r="E156" s="92"/>
      <c r="F156" s="23"/>
      <c r="G156" s="94"/>
      <c r="H156" s="83"/>
      <c r="I156" s="18"/>
      <c r="J156" s="94"/>
      <c r="K156" s="83"/>
      <c r="L156" s="18"/>
      <c r="M156" s="94"/>
      <c r="N156" s="25"/>
      <c r="O156" s="90"/>
      <c r="P156" s="37">
        <f t="shared" si="5"/>
        <v>0</v>
      </c>
    </row>
    <row r="157" spans="1:16" ht="18" customHeight="1">
      <c r="A157" s="391">
        <v>44</v>
      </c>
      <c r="B157" s="392"/>
      <c r="C157" s="122"/>
      <c r="D157" s="103"/>
      <c r="E157" s="92"/>
      <c r="F157" s="23"/>
      <c r="G157" s="94"/>
      <c r="H157" s="83"/>
      <c r="I157" s="18"/>
      <c r="J157" s="94"/>
      <c r="K157" s="83"/>
      <c r="L157" s="18"/>
      <c r="M157" s="94"/>
      <c r="N157" s="25"/>
      <c r="O157" s="90"/>
      <c r="P157" s="37">
        <f t="shared" si="5"/>
        <v>0</v>
      </c>
    </row>
    <row r="158" spans="1:16" ht="18" customHeight="1">
      <c r="A158" s="391">
        <v>45</v>
      </c>
      <c r="B158" s="392"/>
      <c r="C158" s="122"/>
      <c r="D158" s="103"/>
      <c r="E158" s="92"/>
      <c r="F158" s="23"/>
      <c r="G158" s="94"/>
      <c r="H158" s="83"/>
      <c r="I158" s="18"/>
      <c r="J158" s="94"/>
      <c r="K158" s="83"/>
      <c r="L158" s="18"/>
      <c r="M158" s="94"/>
      <c r="N158" s="25"/>
      <c r="O158" s="90"/>
      <c r="P158" s="37">
        <f t="shared" si="5"/>
        <v>0</v>
      </c>
    </row>
    <row r="159" spans="1:16" ht="18" customHeight="1">
      <c r="A159" s="391">
        <v>46</v>
      </c>
      <c r="B159" s="392"/>
      <c r="C159" s="122"/>
      <c r="D159" s="103"/>
      <c r="E159" s="92"/>
      <c r="F159" s="23"/>
      <c r="G159" s="94"/>
      <c r="H159" s="83"/>
      <c r="I159" s="18"/>
      <c r="J159" s="94"/>
      <c r="K159" s="83"/>
      <c r="L159" s="18"/>
      <c r="M159" s="94"/>
      <c r="N159" s="25"/>
      <c r="O159" s="90"/>
      <c r="P159" s="37">
        <f t="shared" si="5"/>
        <v>0</v>
      </c>
    </row>
    <row r="160" spans="1:16" ht="18" customHeight="1">
      <c r="A160" s="391">
        <v>47</v>
      </c>
      <c r="B160" s="392"/>
      <c r="C160" s="122"/>
      <c r="D160" s="103"/>
      <c r="E160" s="92"/>
      <c r="F160" s="23"/>
      <c r="G160" s="94"/>
      <c r="H160" s="83"/>
      <c r="I160" s="18"/>
      <c r="J160" s="94"/>
      <c r="K160" s="83"/>
      <c r="L160" s="18"/>
      <c r="M160" s="94"/>
      <c r="N160" s="25"/>
      <c r="O160" s="90"/>
      <c r="P160" s="37">
        <f t="shared" si="5"/>
        <v>0</v>
      </c>
    </row>
    <row r="161" spans="1:16" ht="18" customHeight="1">
      <c r="A161" s="391">
        <v>48</v>
      </c>
      <c r="B161" s="392"/>
      <c r="C161" s="122"/>
      <c r="D161" s="103"/>
      <c r="E161" s="92"/>
      <c r="F161" s="23"/>
      <c r="G161" s="94"/>
      <c r="H161" s="83"/>
      <c r="I161" s="18"/>
      <c r="J161" s="94"/>
      <c r="K161" s="83"/>
      <c r="L161" s="18"/>
      <c r="M161" s="94"/>
      <c r="N161" s="25"/>
      <c r="O161" s="90"/>
      <c r="P161" s="37">
        <f t="shared" si="5"/>
        <v>0</v>
      </c>
    </row>
    <row r="162" spans="1:16" ht="18" customHeight="1">
      <c r="A162" s="391">
        <v>49</v>
      </c>
      <c r="B162" s="392"/>
      <c r="C162" s="122"/>
      <c r="D162" s="103"/>
      <c r="E162" s="92"/>
      <c r="F162" s="23"/>
      <c r="G162" s="94"/>
      <c r="H162" s="83"/>
      <c r="I162" s="18"/>
      <c r="J162" s="94"/>
      <c r="K162" s="83"/>
      <c r="L162" s="18"/>
      <c r="M162" s="94"/>
      <c r="N162" s="25"/>
      <c r="O162" s="90"/>
      <c r="P162" s="37">
        <f t="shared" si="5"/>
        <v>0</v>
      </c>
    </row>
    <row r="163" spans="1:16" ht="18" customHeight="1">
      <c r="A163" s="393">
        <v>50</v>
      </c>
      <c r="B163" s="394"/>
      <c r="C163" s="125"/>
      <c r="D163" s="104"/>
      <c r="E163" s="93"/>
      <c r="F163" s="24"/>
      <c r="G163" s="95"/>
      <c r="H163" s="84"/>
      <c r="I163" s="19"/>
      <c r="J163" s="95"/>
      <c r="K163" s="84"/>
      <c r="L163" s="19"/>
      <c r="M163" s="95"/>
      <c r="N163" s="24"/>
      <c r="O163" s="97"/>
      <c r="P163" s="38">
        <f t="shared" si="5"/>
        <v>0</v>
      </c>
    </row>
    <row r="165" spans="1:16">
      <c r="A165" s="1"/>
      <c r="B165" s="1"/>
    </row>
    <row r="166" spans="1:16" ht="20.100000000000001" customHeight="1"/>
    <row r="167" spans="1:16" ht="20.100000000000001" customHeight="1"/>
    <row r="168" spans="1:16" ht="20.100000000000001" customHeight="1"/>
    <row r="169" spans="1:16" ht="20.100000000000001" customHeight="1"/>
    <row r="170" spans="1:16" ht="20.100000000000001" customHeight="1"/>
    <row r="171" spans="1:16" ht="20.100000000000001" customHeight="1"/>
    <row r="172" spans="1:16" ht="20.100000000000001" customHeight="1"/>
    <row r="173" spans="1:16" ht="20.100000000000001" customHeight="1"/>
    <row r="174" spans="1:16" ht="20.100000000000001" customHeight="1"/>
    <row r="175" spans="1:16" ht="20.100000000000001" customHeight="1"/>
    <row r="176" spans="1:16" ht="19.5" customHeight="1"/>
    <row r="177" spans="8:22" ht="19.5" customHeight="1"/>
    <row r="178" spans="8:22" ht="19.5" customHeight="1"/>
    <row r="179" spans="8:22" ht="19.5" customHeight="1"/>
    <row r="180" spans="8:22" ht="19.5" customHeight="1"/>
    <row r="181" spans="8:22" ht="19.5" customHeight="1"/>
    <row r="182" spans="8:22" ht="19.5" customHeight="1">
      <c r="H182"/>
      <c r="I182"/>
      <c r="J182"/>
      <c r="K182"/>
      <c r="L182"/>
      <c r="M182"/>
      <c r="N182"/>
    </row>
    <row r="183" spans="8:22" ht="20.100000000000001" customHeight="1">
      <c r="H183"/>
      <c r="I183"/>
      <c r="J183"/>
      <c r="K183"/>
      <c r="L183"/>
      <c r="M183"/>
      <c r="N183"/>
    </row>
    <row r="184" spans="8:22" ht="20.100000000000001" customHeight="1">
      <c r="H184"/>
      <c r="I184"/>
      <c r="J184"/>
      <c r="K184"/>
      <c r="L184"/>
      <c r="M184"/>
      <c r="N184"/>
    </row>
    <row r="185" spans="8:22" ht="20.100000000000001" customHeight="1">
      <c r="H185"/>
      <c r="I185"/>
      <c r="J185"/>
      <c r="K185"/>
      <c r="L185"/>
      <c r="M185"/>
      <c r="N185"/>
    </row>
    <row r="186" spans="8:22" ht="20.100000000000001" customHeight="1">
      <c r="H186"/>
      <c r="I186"/>
      <c r="J186"/>
      <c r="K186"/>
      <c r="L186"/>
      <c r="M186"/>
      <c r="N186"/>
      <c r="U186" s="4"/>
      <c r="V186" s="2"/>
    </row>
    <row r="187" spans="8:22" ht="20.100000000000001" customHeight="1">
      <c r="H187"/>
      <c r="I187"/>
      <c r="J187"/>
      <c r="K187"/>
      <c r="L187"/>
      <c r="M187"/>
      <c r="N187"/>
      <c r="U187" s="4"/>
      <c r="V187" s="2"/>
    </row>
    <row r="188" spans="8:22" ht="20.100000000000001" customHeight="1">
      <c r="H188"/>
      <c r="I188"/>
      <c r="J188"/>
      <c r="K188"/>
      <c r="L188"/>
      <c r="M188"/>
      <c r="N188"/>
      <c r="U188" s="4"/>
      <c r="V188" s="2"/>
    </row>
    <row r="189" spans="8:22" ht="20.100000000000001" customHeight="1">
      <c r="H189"/>
      <c r="I189"/>
      <c r="J189"/>
      <c r="K189"/>
      <c r="L189"/>
      <c r="M189"/>
      <c r="N189"/>
      <c r="U189" s="4"/>
      <c r="V189" s="2"/>
    </row>
    <row r="190" spans="8:22" ht="20.100000000000001" customHeight="1">
      <c r="H190"/>
      <c r="I190"/>
      <c r="J190"/>
      <c r="K190"/>
      <c r="L190"/>
      <c r="M190"/>
      <c r="N190"/>
      <c r="U190" s="4"/>
      <c r="V190" s="2"/>
    </row>
    <row r="191" spans="8:22" ht="20.100000000000001" customHeight="1">
      <c r="H191"/>
      <c r="I191"/>
      <c r="J191"/>
      <c r="K191"/>
      <c r="L191"/>
      <c r="M191"/>
      <c r="N191"/>
      <c r="U191" s="4"/>
      <c r="V191" s="2"/>
    </row>
    <row r="192" spans="8:22" ht="20.100000000000001" customHeight="1">
      <c r="H192"/>
      <c r="I192"/>
      <c r="J192"/>
      <c r="K192"/>
      <c r="L192"/>
      <c r="M192"/>
      <c r="N192"/>
      <c r="U192" s="4"/>
      <c r="V192" s="2"/>
    </row>
    <row r="193" spans="8:22" ht="20.100000000000001" customHeight="1">
      <c r="H193"/>
      <c r="I193"/>
      <c r="J193"/>
      <c r="K193"/>
      <c r="L193"/>
      <c r="M193"/>
      <c r="N193"/>
      <c r="U193" s="4"/>
      <c r="V193" s="2"/>
    </row>
    <row r="194" spans="8:22" ht="20.100000000000001" customHeight="1">
      <c r="H194"/>
      <c r="I194"/>
      <c r="J194"/>
      <c r="K194"/>
      <c r="L194"/>
      <c r="M194"/>
      <c r="N194"/>
      <c r="U194" s="4"/>
      <c r="V194" s="2"/>
    </row>
    <row r="195" spans="8:22" ht="20.100000000000001" customHeight="1">
      <c r="H195"/>
      <c r="I195"/>
      <c r="J195"/>
      <c r="K195"/>
      <c r="L195"/>
      <c r="M195"/>
      <c r="N195"/>
      <c r="U195" s="4"/>
      <c r="V195" s="2"/>
    </row>
    <row r="196" spans="8:22" ht="20.100000000000001" customHeight="1">
      <c r="H196"/>
      <c r="I196"/>
      <c r="J196"/>
      <c r="K196"/>
      <c r="L196"/>
      <c r="M196"/>
      <c r="N196"/>
      <c r="U196" s="4"/>
      <c r="V196" s="2"/>
    </row>
    <row r="197" spans="8:22" ht="20.100000000000001" customHeight="1">
      <c r="H197"/>
      <c r="I197"/>
      <c r="J197"/>
      <c r="K197"/>
      <c r="L197"/>
      <c r="M197"/>
      <c r="N197"/>
      <c r="U197" s="4"/>
      <c r="V197" s="2"/>
    </row>
    <row r="198" spans="8:22" ht="20.100000000000001" customHeight="1">
      <c r="H198"/>
      <c r="I198"/>
      <c r="J198"/>
      <c r="K198"/>
      <c r="L198"/>
      <c r="M198"/>
      <c r="N198"/>
      <c r="U198" s="4"/>
      <c r="V198" s="2"/>
    </row>
    <row r="199" spans="8:22" ht="20.100000000000001" customHeight="1">
      <c r="H199"/>
      <c r="I199"/>
      <c r="J199"/>
      <c r="K199"/>
      <c r="L199"/>
      <c r="M199"/>
      <c r="N199"/>
      <c r="U199" s="4"/>
      <c r="V199" s="2"/>
    </row>
    <row r="200" spans="8:22" ht="20.100000000000001" customHeight="1">
      <c r="H200"/>
      <c r="I200"/>
      <c r="J200"/>
      <c r="K200"/>
      <c r="L200"/>
      <c r="M200"/>
      <c r="N200"/>
      <c r="U200" s="4"/>
      <c r="V200" s="2"/>
    </row>
    <row r="201" spans="8:22" ht="20.100000000000001" customHeight="1">
      <c r="H201"/>
      <c r="I201"/>
      <c r="J201"/>
      <c r="K201"/>
      <c r="L201"/>
      <c r="M201"/>
      <c r="N201"/>
      <c r="U201" s="4"/>
      <c r="V201" s="2"/>
    </row>
    <row r="202" spans="8:22" ht="20.100000000000001" customHeight="1">
      <c r="H202"/>
      <c r="I202"/>
      <c r="J202"/>
      <c r="K202"/>
      <c r="L202"/>
      <c r="M202"/>
      <c r="N202"/>
      <c r="U202" s="4"/>
      <c r="V202" s="2"/>
    </row>
    <row r="203" spans="8:22" ht="20.100000000000001" customHeight="1">
      <c r="H203"/>
      <c r="I203"/>
      <c r="J203"/>
      <c r="K203"/>
      <c r="L203"/>
      <c r="M203"/>
      <c r="N203"/>
      <c r="U203" s="4"/>
      <c r="V203" s="2"/>
    </row>
    <row r="204" spans="8:22" ht="20.100000000000001" customHeight="1">
      <c r="H204"/>
      <c r="I204"/>
      <c r="J204"/>
      <c r="K204"/>
      <c r="L204"/>
      <c r="M204"/>
      <c r="N204"/>
      <c r="U204" s="4"/>
      <c r="V204" s="2"/>
    </row>
    <row r="205" spans="8:22" ht="20.100000000000001" customHeight="1">
      <c r="H205"/>
      <c r="I205"/>
      <c r="J205"/>
      <c r="K205"/>
      <c r="L205"/>
      <c r="M205"/>
      <c r="N205"/>
      <c r="U205" s="4"/>
      <c r="V205" s="2"/>
    </row>
    <row r="206" spans="8:22" ht="20.100000000000001" customHeight="1">
      <c r="H206"/>
      <c r="I206"/>
      <c r="J206"/>
      <c r="K206"/>
      <c r="L206"/>
      <c r="M206"/>
      <c r="N206"/>
      <c r="U206" s="4"/>
      <c r="V206" s="2"/>
    </row>
    <row r="207" spans="8:22" ht="20.100000000000001" customHeight="1">
      <c r="H207"/>
      <c r="I207"/>
      <c r="J207"/>
      <c r="K207"/>
      <c r="L207"/>
      <c r="M207"/>
      <c r="N207"/>
      <c r="U207" s="4"/>
      <c r="V207" s="2"/>
    </row>
    <row r="208" spans="8:22" ht="20.100000000000001" customHeight="1">
      <c r="H208"/>
      <c r="I208"/>
      <c r="J208"/>
      <c r="K208"/>
      <c r="L208"/>
      <c r="M208"/>
      <c r="N208"/>
      <c r="U208" s="4"/>
      <c r="V208" s="2"/>
    </row>
    <row r="209" spans="8:22" ht="20.100000000000001" customHeight="1">
      <c r="H209"/>
      <c r="I209"/>
      <c r="J209"/>
      <c r="K209"/>
      <c r="L209"/>
      <c r="M209"/>
      <c r="N209"/>
      <c r="U209" s="4"/>
      <c r="V209" s="2"/>
    </row>
    <row r="210" spans="8:22">
      <c r="U210" s="4"/>
      <c r="V210" s="2"/>
    </row>
    <row r="211" spans="8:22">
      <c r="U211" s="4"/>
      <c r="V211" s="2"/>
    </row>
    <row r="212" spans="8:22">
      <c r="U212" s="4"/>
      <c r="V212" s="2"/>
    </row>
    <row r="213" spans="8:22">
      <c r="U213" s="4"/>
      <c r="V213" s="2"/>
    </row>
    <row r="214" spans="8:22">
      <c r="U214" s="4"/>
      <c r="V214" s="2"/>
    </row>
  </sheetData>
  <sheetProtection formatRows="0"/>
  <mergeCells count="186">
    <mergeCell ref="A161:B161"/>
    <mergeCell ref="A162:B162"/>
    <mergeCell ref="A163:B163"/>
    <mergeCell ref="A155:B155"/>
    <mergeCell ref="A156:B156"/>
    <mergeCell ref="A157:B157"/>
    <mergeCell ref="A158:B158"/>
    <mergeCell ref="A159:B159"/>
    <mergeCell ref="A160:B160"/>
    <mergeCell ref="A149:B149"/>
    <mergeCell ref="A150:B150"/>
    <mergeCell ref="A151:B151"/>
    <mergeCell ref="A152:B152"/>
    <mergeCell ref="A153:B153"/>
    <mergeCell ref="A154:B154"/>
    <mergeCell ref="A143:B143"/>
    <mergeCell ref="A144:B144"/>
    <mergeCell ref="A145:B145"/>
    <mergeCell ref="A146:B146"/>
    <mergeCell ref="A147:B147"/>
    <mergeCell ref="A148:B148"/>
    <mergeCell ref="A137:B137"/>
    <mergeCell ref="A138:B138"/>
    <mergeCell ref="A139:B139"/>
    <mergeCell ref="A140:B140"/>
    <mergeCell ref="A141:B141"/>
    <mergeCell ref="A142:B142"/>
    <mergeCell ref="A131:B131"/>
    <mergeCell ref="A132:B132"/>
    <mergeCell ref="A133:B133"/>
    <mergeCell ref="A134:B134"/>
    <mergeCell ref="A135:B135"/>
    <mergeCell ref="A136:B136"/>
    <mergeCell ref="A125:B125"/>
    <mergeCell ref="A126:B126"/>
    <mergeCell ref="A127:B127"/>
    <mergeCell ref="A128:B128"/>
    <mergeCell ref="A129:B129"/>
    <mergeCell ref="A130:B130"/>
    <mergeCell ref="A119:B119"/>
    <mergeCell ref="A120:B120"/>
    <mergeCell ref="A121:B121"/>
    <mergeCell ref="A122:B122"/>
    <mergeCell ref="A123:B123"/>
    <mergeCell ref="A124:B124"/>
    <mergeCell ref="A113:B113"/>
    <mergeCell ref="A114:B114"/>
    <mergeCell ref="A115:B115"/>
    <mergeCell ref="A116:B116"/>
    <mergeCell ref="A117:B117"/>
    <mergeCell ref="A118:B118"/>
    <mergeCell ref="D108:J108"/>
    <mergeCell ref="A108:B108"/>
    <mergeCell ref="A109:B110"/>
    <mergeCell ref="C109:C110"/>
    <mergeCell ref="D109:J110"/>
    <mergeCell ref="L110:N110"/>
    <mergeCell ref="O110:Q110"/>
    <mergeCell ref="A95:B95"/>
    <mergeCell ref="A96:B96"/>
    <mergeCell ref="A97:B97"/>
    <mergeCell ref="A98:B98"/>
    <mergeCell ref="A99:B99"/>
    <mergeCell ref="A100:B100"/>
    <mergeCell ref="A89:B89"/>
    <mergeCell ref="A90:B90"/>
    <mergeCell ref="A91:B91"/>
    <mergeCell ref="A92:B92"/>
    <mergeCell ref="A93:B93"/>
    <mergeCell ref="A94:B94"/>
    <mergeCell ref="A101:B101"/>
    <mergeCell ref="A102:B102"/>
    <mergeCell ref="A103:B103"/>
    <mergeCell ref="A104:B104"/>
    <mergeCell ref="A105:B105"/>
    <mergeCell ref="A106:B106"/>
    <mergeCell ref="L108:N108"/>
    <mergeCell ref="O108:Q108"/>
    <mergeCell ref="L109:N109"/>
    <mergeCell ref="O109:Q109"/>
    <mergeCell ref="A83:B83"/>
    <mergeCell ref="A84:B84"/>
    <mergeCell ref="A85:B85"/>
    <mergeCell ref="A86:B86"/>
    <mergeCell ref="A87:B87"/>
    <mergeCell ref="A88:B88"/>
    <mergeCell ref="A77:B77"/>
    <mergeCell ref="A78:B78"/>
    <mergeCell ref="A79:B79"/>
    <mergeCell ref="A80:B80"/>
    <mergeCell ref="A81:B81"/>
    <mergeCell ref="A82:B82"/>
    <mergeCell ref="A71:B71"/>
    <mergeCell ref="A72:B72"/>
    <mergeCell ref="A73:B73"/>
    <mergeCell ref="A74:B74"/>
    <mergeCell ref="A75:B75"/>
    <mergeCell ref="A76:B76"/>
    <mergeCell ref="A65:B65"/>
    <mergeCell ref="A66:B66"/>
    <mergeCell ref="A67:B67"/>
    <mergeCell ref="A68:B68"/>
    <mergeCell ref="A69:B69"/>
    <mergeCell ref="A70:B70"/>
    <mergeCell ref="A59:B59"/>
    <mergeCell ref="A60:B60"/>
    <mergeCell ref="A61:B61"/>
    <mergeCell ref="A62:B62"/>
    <mergeCell ref="A63:B63"/>
    <mergeCell ref="A64:B64"/>
    <mergeCell ref="A53:B53"/>
    <mergeCell ref="A54:B54"/>
    <mergeCell ref="A55:B55"/>
    <mergeCell ref="A56:B56"/>
    <mergeCell ref="A57:B57"/>
    <mergeCell ref="A58:B58"/>
    <mergeCell ref="A48:B48"/>
    <mergeCell ref="U50:V50"/>
    <mergeCell ref="U22:U35"/>
    <mergeCell ref="U36:U49"/>
    <mergeCell ref="A49:B49"/>
    <mergeCell ref="A50:B50"/>
    <mergeCell ref="A51:B51"/>
    <mergeCell ref="A52:B52"/>
    <mergeCell ref="A42:B42"/>
    <mergeCell ref="A43:B43"/>
    <mergeCell ref="A44:B44"/>
    <mergeCell ref="A45:B45"/>
    <mergeCell ref="A46:B46"/>
    <mergeCell ref="A47:B47"/>
    <mergeCell ref="A33:B33"/>
    <mergeCell ref="A34:B34"/>
    <mergeCell ref="A35:B35"/>
    <mergeCell ref="A36:B36"/>
    <mergeCell ref="A37:B37"/>
    <mergeCell ref="A38:B38"/>
    <mergeCell ref="A39:B39"/>
    <mergeCell ref="A40:B40"/>
    <mergeCell ref="A41:B41"/>
    <mergeCell ref="A27:B27"/>
    <mergeCell ref="A28:B28"/>
    <mergeCell ref="A29:B29"/>
    <mergeCell ref="A30:B30"/>
    <mergeCell ref="A31:B31"/>
    <mergeCell ref="A32:B32"/>
    <mergeCell ref="A19:B19"/>
    <mergeCell ref="A20:B20"/>
    <mergeCell ref="A21:B21"/>
    <mergeCell ref="U21:V21"/>
    <mergeCell ref="A22:B22"/>
    <mergeCell ref="A23:B23"/>
    <mergeCell ref="A24:B24"/>
    <mergeCell ref="A25:B25"/>
    <mergeCell ref="A26:B26"/>
    <mergeCell ref="A16:B16"/>
    <mergeCell ref="U16:V16"/>
    <mergeCell ref="A17:B17"/>
    <mergeCell ref="U17:V17"/>
    <mergeCell ref="A18:B18"/>
    <mergeCell ref="U18:V18"/>
    <mergeCell ref="A10:B10"/>
    <mergeCell ref="U10:V10"/>
    <mergeCell ref="A11:B11"/>
    <mergeCell ref="U11:U15"/>
    <mergeCell ref="A12:B12"/>
    <mergeCell ref="A13:B13"/>
    <mergeCell ref="A14:B14"/>
    <mergeCell ref="A15:B15"/>
    <mergeCell ref="U5:V5"/>
    <mergeCell ref="A6:B6"/>
    <mergeCell ref="A7:B7"/>
    <mergeCell ref="A8:B8"/>
    <mergeCell ref="U8:V8"/>
    <mergeCell ref="A9:B9"/>
    <mergeCell ref="U9:V9"/>
    <mergeCell ref="D1:J1"/>
    <mergeCell ref="L1:N1"/>
    <mergeCell ref="O1:Q1"/>
    <mergeCell ref="D2:J3"/>
    <mergeCell ref="L2:N2"/>
    <mergeCell ref="O2:Q2"/>
    <mergeCell ref="L3:N3"/>
    <mergeCell ref="O3:Q3"/>
    <mergeCell ref="A1:B1"/>
    <mergeCell ref="A2:B3"/>
    <mergeCell ref="C2:C3"/>
  </mergeCells>
  <phoneticPr fontId="5"/>
  <conditionalFormatting sqref="N48:N106 F48:F106 H48:H106 K48:K106">
    <cfRule type="expression" dxfId="1465" priority="100">
      <formula>INDIRECT(ADDRESS(ROW(),COLUMN()))=TRUNC(INDIRECT(ADDRESS(ROW(),COLUMN())))</formula>
    </cfRule>
  </conditionalFormatting>
  <conditionalFormatting sqref="N24:N47">
    <cfRule type="expression" dxfId="1464" priority="96">
      <formula>INDIRECT(ADDRESS(ROW(),COLUMN()))=TRUNC(INDIRECT(ADDRESS(ROW(),COLUMN())))</formula>
    </cfRule>
  </conditionalFormatting>
  <conditionalFormatting sqref="F45:F47">
    <cfRule type="expression" dxfId="1463" priority="99">
      <formula>INDIRECT(ADDRESS(ROW(),COLUMN()))=TRUNC(INDIRECT(ADDRESS(ROW(),COLUMN())))</formula>
    </cfRule>
  </conditionalFormatting>
  <conditionalFormatting sqref="H42 H45:H47">
    <cfRule type="expression" dxfId="1462" priority="98">
      <formula>INDIRECT(ADDRESS(ROW(),COLUMN()))=TRUNC(INDIRECT(ADDRESS(ROW(),COLUMN())))</formula>
    </cfRule>
  </conditionalFormatting>
  <conditionalFormatting sqref="K26:K47">
    <cfRule type="expression" dxfId="1461" priority="97">
      <formula>INDIRECT(ADDRESS(ROW(),COLUMN()))=TRUNC(INDIRECT(ADDRESS(ROW(),COLUMN())))</formula>
    </cfRule>
  </conditionalFormatting>
  <conditionalFormatting sqref="N7">
    <cfRule type="expression" dxfId="1460" priority="94">
      <formula>INDIRECT(ADDRESS(ROW(),COLUMN()))=TRUNC(INDIRECT(ADDRESS(ROW(),COLUMN())))</formula>
    </cfRule>
  </conditionalFormatting>
  <conditionalFormatting sqref="N8">
    <cfRule type="expression" dxfId="1459" priority="92">
      <formula>INDIRECT(ADDRESS(ROW(),COLUMN()))=TRUNC(INDIRECT(ADDRESS(ROW(),COLUMN())))</formula>
    </cfRule>
  </conditionalFormatting>
  <conditionalFormatting sqref="N9:N23">
    <cfRule type="expression" dxfId="1458" priority="89">
      <formula>INDIRECT(ADDRESS(ROW(),COLUMN()))=TRUNC(INDIRECT(ADDRESS(ROW(),COLUMN())))</formula>
    </cfRule>
  </conditionalFormatting>
  <conditionalFormatting sqref="H18:H22">
    <cfRule type="expression" dxfId="1457" priority="91">
      <formula>INDIRECT(ADDRESS(ROW(),COLUMN()))=TRUNC(INDIRECT(ADDRESS(ROW(),COLUMN())))</formula>
    </cfRule>
  </conditionalFormatting>
  <conditionalFormatting sqref="K14:K22">
    <cfRule type="expression" dxfId="1456" priority="90">
      <formula>INDIRECT(ADDRESS(ROW(),COLUMN()))=TRUNC(INDIRECT(ADDRESS(ROW(),COLUMN())))</formula>
    </cfRule>
  </conditionalFormatting>
  <conditionalFormatting sqref="F16">
    <cfRule type="expression" dxfId="1455" priority="78">
      <formula>INDIRECT(ADDRESS(ROW(),COLUMN()))=TRUNC(INDIRECT(ADDRESS(ROW(),COLUMN())))</formula>
    </cfRule>
  </conditionalFormatting>
  <conditionalFormatting sqref="H16">
    <cfRule type="expression" dxfId="1454" priority="77">
      <formula>INDIRECT(ADDRESS(ROW(),COLUMN()))=TRUNC(INDIRECT(ADDRESS(ROW(),COLUMN())))</formula>
    </cfRule>
  </conditionalFormatting>
  <conditionalFormatting sqref="F14">
    <cfRule type="expression" dxfId="1453" priority="76">
      <formula>INDIRECT(ADDRESS(ROW(),COLUMN()))=TRUNC(INDIRECT(ADDRESS(ROW(),COLUMN())))</formula>
    </cfRule>
  </conditionalFormatting>
  <conditionalFormatting sqref="H14">
    <cfRule type="expression" dxfId="1452" priority="75">
      <formula>INDIRECT(ADDRESS(ROW(),COLUMN()))=TRUNC(INDIRECT(ADDRESS(ROW(),COLUMN())))</formula>
    </cfRule>
  </conditionalFormatting>
  <conditionalFormatting sqref="F15">
    <cfRule type="expression" dxfId="1451" priority="74">
      <formula>INDIRECT(ADDRESS(ROW(),COLUMN()))=TRUNC(INDIRECT(ADDRESS(ROW(),COLUMN())))</formula>
    </cfRule>
  </conditionalFormatting>
  <conditionalFormatting sqref="H15">
    <cfRule type="expression" dxfId="1450" priority="73">
      <formula>INDIRECT(ADDRESS(ROW(),COLUMN()))=TRUNC(INDIRECT(ADDRESS(ROW(),COLUMN())))</formula>
    </cfRule>
  </conditionalFormatting>
  <conditionalFormatting sqref="F17">
    <cfRule type="expression" dxfId="1449" priority="72">
      <formula>INDIRECT(ADDRESS(ROW(),COLUMN()))=TRUNC(INDIRECT(ADDRESS(ROW(),COLUMN())))</formula>
    </cfRule>
  </conditionalFormatting>
  <conditionalFormatting sqref="H17">
    <cfRule type="expression" dxfId="1448" priority="71">
      <formula>INDIRECT(ADDRESS(ROW(),COLUMN()))=TRUNC(INDIRECT(ADDRESS(ROW(),COLUMN())))</formula>
    </cfRule>
  </conditionalFormatting>
  <conditionalFormatting sqref="F18 F20">
    <cfRule type="expression" dxfId="1447" priority="70">
      <formula>INDIRECT(ADDRESS(ROW(),COLUMN()))=TRUNC(INDIRECT(ADDRESS(ROW(),COLUMN())))</formula>
    </cfRule>
  </conditionalFormatting>
  <conditionalFormatting sqref="F19">
    <cfRule type="expression" dxfId="1446" priority="69">
      <formula>INDIRECT(ADDRESS(ROW(),COLUMN()))=TRUNC(INDIRECT(ADDRESS(ROW(),COLUMN())))</formula>
    </cfRule>
  </conditionalFormatting>
  <conditionalFormatting sqref="F21:F22">
    <cfRule type="expression" dxfId="1445" priority="68">
      <formula>INDIRECT(ADDRESS(ROW(),COLUMN()))=TRUNC(INDIRECT(ADDRESS(ROW(),COLUMN())))</formula>
    </cfRule>
  </conditionalFormatting>
  <conditionalFormatting sqref="F23:F25">
    <cfRule type="expression" dxfId="1444" priority="67">
      <formula>INDIRECT(ADDRESS(ROW(),COLUMN()))=TRUNC(INDIRECT(ADDRESS(ROW(),COLUMN())))</formula>
    </cfRule>
  </conditionalFormatting>
  <conditionalFormatting sqref="H23:H25">
    <cfRule type="expression" dxfId="1443" priority="66">
      <formula>INDIRECT(ADDRESS(ROW(),COLUMN()))=TRUNC(INDIRECT(ADDRESS(ROW(),COLUMN())))</formula>
    </cfRule>
  </conditionalFormatting>
  <conditionalFormatting sqref="K23:K25">
    <cfRule type="expression" dxfId="1442" priority="65">
      <formula>INDIRECT(ADDRESS(ROW(),COLUMN()))=TRUNC(INDIRECT(ADDRESS(ROW(),COLUMN())))</formula>
    </cfRule>
  </conditionalFormatting>
  <conditionalFormatting sqref="F26:F27">
    <cfRule type="expression" dxfId="1441" priority="64">
      <formula>INDIRECT(ADDRESS(ROW(),COLUMN()))=TRUNC(INDIRECT(ADDRESS(ROW(),COLUMN())))</formula>
    </cfRule>
  </conditionalFormatting>
  <conditionalFormatting sqref="H26:H27">
    <cfRule type="expression" dxfId="1440" priority="63">
      <formula>INDIRECT(ADDRESS(ROW(),COLUMN()))=TRUNC(INDIRECT(ADDRESS(ROW(),COLUMN())))</formula>
    </cfRule>
  </conditionalFormatting>
  <conditionalFormatting sqref="F28:F29 F39 F41">
    <cfRule type="expression" dxfId="1439" priority="62">
      <formula>INDIRECT(ADDRESS(ROW(),COLUMN()))=TRUNC(INDIRECT(ADDRESS(ROW(),COLUMN())))</formula>
    </cfRule>
  </conditionalFormatting>
  <conditionalFormatting sqref="H28:H29 H39 H41">
    <cfRule type="expression" dxfId="1438" priority="61">
      <formula>INDIRECT(ADDRESS(ROW(),COLUMN()))=TRUNC(INDIRECT(ADDRESS(ROW(),COLUMN())))</formula>
    </cfRule>
  </conditionalFormatting>
  <conditionalFormatting sqref="F37">
    <cfRule type="expression" dxfId="1437" priority="60">
      <formula>INDIRECT(ADDRESS(ROW(),COLUMN()))=TRUNC(INDIRECT(ADDRESS(ROW(),COLUMN())))</formula>
    </cfRule>
  </conditionalFormatting>
  <conditionalFormatting sqref="H37">
    <cfRule type="expression" dxfId="1436" priority="59">
      <formula>INDIRECT(ADDRESS(ROW(),COLUMN()))=TRUNC(INDIRECT(ADDRESS(ROW(),COLUMN())))</formula>
    </cfRule>
  </conditionalFormatting>
  <conditionalFormatting sqref="F34">
    <cfRule type="expression" dxfId="1435" priority="58">
      <formula>INDIRECT(ADDRESS(ROW(),COLUMN()))=TRUNC(INDIRECT(ADDRESS(ROW(),COLUMN())))</formula>
    </cfRule>
  </conditionalFormatting>
  <conditionalFormatting sqref="H34">
    <cfRule type="expression" dxfId="1434" priority="57">
      <formula>INDIRECT(ADDRESS(ROW(),COLUMN()))=TRUNC(INDIRECT(ADDRESS(ROW(),COLUMN())))</formula>
    </cfRule>
  </conditionalFormatting>
  <conditionalFormatting sqref="F35">
    <cfRule type="expression" dxfId="1433" priority="56">
      <formula>INDIRECT(ADDRESS(ROW(),COLUMN()))=TRUNC(INDIRECT(ADDRESS(ROW(),COLUMN())))</formula>
    </cfRule>
  </conditionalFormatting>
  <conditionalFormatting sqref="H35">
    <cfRule type="expression" dxfId="1432" priority="55">
      <formula>INDIRECT(ADDRESS(ROW(),COLUMN()))=TRUNC(INDIRECT(ADDRESS(ROW(),COLUMN())))</formula>
    </cfRule>
  </conditionalFormatting>
  <conditionalFormatting sqref="F38">
    <cfRule type="expression" dxfId="1431" priority="54">
      <formula>INDIRECT(ADDRESS(ROW(),COLUMN()))=TRUNC(INDIRECT(ADDRESS(ROW(),COLUMN())))</formula>
    </cfRule>
  </conditionalFormatting>
  <conditionalFormatting sqref="H38">
    <cfRule type="expression" dxfId="1430" priority="53">
      <formula>INDIRECT(ADDRESS(ROW(),COLUMN()))=TRUNC(INDIRECT(ADDRESS(ROW(),COLUMN())))</formula>
    </cfRule>
  </conditionalFormatting>
  <conditionalFormatting sqref="F40">
    <cfRule type="expression" dxfId="1429" priority="52">
      <formula>INDIRECT(ADDRESS(ROW(),COLUMN()))=TRUNC(INDIRECT(ADDRESS(ROW(),COLUMN())))</formula>
    </cfRule>
  </conditionalFormatting>
  <conditionalFormatting sqref="H40">
    <cfRule type="expression" dxfId="1428" priority="51">
      <formula>INDIRECT(ADDRESS(ROW(),COLUMN()))=TRUNC(INDIRECT(ADDRESS(ROW(),COLUMN())))</formula>
    </cfRule>
  </conditionalFormatting>
  <conditionalFormatting sqref="F33">
    <cfRule type="expression" dxfId="1427" priority="50">
      <formula>INDIRECT(ADDRESS(ROW(),COLUMN()))=TRUNC(INDIRECT(ADDRESS(ROW(),COLUMN())))</formula>
    </cfRule>
  </conditionalFormatting>
  <conditionalFormatting sqref="H33">
    <cfRule type="expression" dxfId="1426" priority="49">
      <formula>INDIRECT(ADDRESS(ROW(),COLUMN()))=TRUNC(INDIRECT(ADDRESS(ROW(),COLUMN())))</formula>
    </cfRule>
  </conditionalFormatting>
  <conditionalFormatting sqref="F36">
    <cfRule type="expression" dxfId="1425" priority="48">
      <formula>INDIRECT(ADDRESS(ROW(),COLUMN()))=TRUNC(INDIRECT(ADDRESS(ROW(),COLUMN())))</formula>
    </cfRule>
  </conditionalFormatting>
  <conditionalFormatting sqref="H36">
    <cfRule type="expression" dxfId="1424" priority="47">
      <formula>INDIRECT(ADDRESS(ROW(),COLUMN()))=TRUNC(INDIRECT(ADDRESS(ROW(),COLUMN())))</formula>
    </cfRule>
  </conditionalFormatting>
  <conditionalFormatting sqref="F32">
    <cfRule type="expression" dxfId="1423" priority="46">
      <formula>INDIRECT(ADDRESS(ROW(),COLUMN()))=TRUNC(INDIRECT(ADDRESS(ROW(),COLUMN())))</formula>
    </cfRule>
  </conditionalFormatting>
  <conditionalFormatting sqref="H32">
    <cfRule type="expression" dxfId="1422" priority="45">
      <formula>INDIRECT(ADDRESS(ROW(),COLUMN()))=TRUNC(INDIRECT(ADDRESS(ROW(),COLUMN())))</formula>
    </cfRule>
  </conditionalFormatting>
  <conditionalFormatting sqref="F30">
    <cfRule type="expression" dxfId="1421" priority="44">
      <formula>INDIRECT(ADDRESS(ROW(),COLUMN()))=TRUNC(INDIRECT(ADDRESS(ROW(),COLUMN())))</formula>
    </cfRule>
  </conditionalFormatting>
  <conditionalFormatting sqref="H30">
    <cfRule type="expression" dxfId="1420" priority="43">
      <formula>INDIRECT(ADDRESS(ROW(),COLUMN()))=TRUNC(INDIRECT(ADDRESS(ROW(),COLUMN())))</formula>
    </cfRule>
  </conditionalFormatting>
  <conditionalFormatting sqref="F31">
    <cfRule type="expression" dxfId="1419" priority="42">
      <formula>INDIRECT(ADDRESS(ROW(),COLUMN()))=TRUNC(INDIRECT(ADDRESS(ROW(),COLUMN())))</formula>
    </cfRule>
  </conditionalFormatting>
  <conditionalFormatting sqref="H31">
    <cfRule type="expression" dxfId="1418" priority="41">
      <formula>INDIRECT(ADDRESS(ROW(),COLUMN()))=TRUNC(INDIRECT(ADDRESS(ROW(),COLUMN())))</formula>
    </cfRule>
  </conditionalFormatting>
  <conditionalFormatting sqref="F42">
    <cfRule type="expression" dxfId="1417" priority="40">
      <formula>INDIRECT(ADDRESS(ROW(),COLUMN()))=TRUNC(INDIRECT(ADDRESS(ROW(),COLUMN())))</formula>
    </cfRule>
  </conditionalFormatting>
  <conditionalFormatting sqref="F43:F44">
    <cfRule type="expression" dxfId="1416" priority="39">
      <formula>INDIRECT(ADDRESS(ROW(),COLUMN()))=TRUNC(INDIRECT(ADDRESS(ROW(),COLUMN())))</formula>
    </cfRule>
  </conditionalFormatting>
  <conditionalFormatting sqref="H43:H44">
    <cfRule type="expression" dxfId="1415" priority="38">
      <formula>INDIRECT(ADDRESS(ROW(),COLUMN()))=TRUNC(INDIRECT(ADDRESS(ROW(),COLUMN())))</formula>
    </cfRule>
  </conditionalFormatting>
  <conditionalFormatting sqref="K115:K163">
    <cfRule type="expression" dxfId="1414" priority="32">
      <formula>INDIRECT(ADDRESS(ROW(),COLUMN()))=TRUNC(INDIRECT(ADDRESS(ROW(),COLUMN())))</formula>
    </cfRule>
  </conditionalFormatting>
  <conditionalFormatting sqref="K114">
    <cfRule type="expression" dxfId="1413" priority="36">
      <formula>INDIRECT(ADDRESS(ROW(),COLUMN()))=TRUNC(INDIRECT(ADDRESS(ROW(),COLUMN())))</formula>
    </cfRule>
  </conditionalFormatting>
  <conditionalFormatting sqref="N114">
    <cfRule type="expression" dxfId="1412" priority="35">
      <formula>INDIRECT(ADDRESS(ROW(),COLUMN()))=TRUNC(INDIRECT(ADDRESS(ROW(),COLUMN())))</formula>
    </cfRule>
  </conditionalFormatting>
  <conditionalFormatting sqref="F117:F163">
    <cfRule type="expression" dxfId="1411" priority="34">
      <formula>INDIRECT(ADDRESS(ROW(),COLUMN()))=TRUNC(INDIRECT(ADDRESS(ROW(),COLUMN())))</formula>
    </cfRule>
  </conditionalFormatting>
  <conditionalFormatting sqref="H117:H163">
    <cfRule type="expression" dxfId="1410" priority="33">
      <formula>INDIRECT(ADDRESS(ROW(),COLUMN()))=TRUNC(INDIRECT(ADDRESS(ROW(),COLUMN())))</formula>
    </cfRule>
  </conditionalFormatting>
  <conditionalFormatting sqref="N115:N163">
    <cfRule type="expression" dxfId="1409" priority="31">
      <formula>INDIRECT(ADDRESS(ROW(),COLUMN()))=TRUNC(INDIRECT(ADDRESS(ROW(),COLUMN())))</formula>
    </cfRule>
  </conditionalFormatting>
  <conditionalFormatting sqref="K7">
    <cfRule type="expression" dxfId="1408" priority="21">
      <formula>INDIRECT(ADDRESS(ROW(),COLUMN()))=TRUNC(INDIRECT(ADDRESS(ROW(),COLUMN())))</formula>
    </cfRule>
  </conditionalFormatting>
  <conditionalFormatting sqref="K8">
    <cfRule type="expression" dxfId="1407" priority="20">
      <formula>INDIRECT(ADDRESS(ROW(),COLUMN()))=TRUNC(INDIRECT(ADDRESS(ROW(),COLUMN())))</formula>
    </cfRule>
  </conditionalFormatting>
  <conditionalFormatting sqref="K9:K13">
    <cfRule type="expression" dxfId="1406" priority="19">
      <formula>INDIRECT(ADDRESS(ROW(),COLUMN()))=TRUNC(INDIRECT(ADDRESS(ROW(),COLUMN())))</formula>
    </cfRule>
  </conditionalFormatting>
  <conditionalFormatting sqref="F7 F12">
    <cfRule type="expression" dxfId="1405" priority="18">
      <formula>INDIRECT(ADDRESS(ROW(),COLUMN()))=TRUNC(INDIRECT(ADDRESS(ROW(),COLUMN())))</formula>
    </cfRule>
  </conditionalFormatting>
  <conditionalFormatting sqref="H7 H12">
    <cfRule type="expression" dxfId="1404" priority="17">
      <formula>INDIRECT(ADDRESS(ROW(),COLUMN()))=TRUNC(INDIRECT(ADDRESS(ROW(),COLUMN())))</formula>
    </cfRule>
  </conditionalFormatting>
  <conditionalFormatting sqref="F9">
    <cfRule type="expression" dxfId="1403" priority="16">
      <formula>INDIRECT(ADDRESS(ROW(),COLUMN()))=TRUNC(INDIRECT(ADDRESS(ROW(),COLUMN())))</formula>
    </cfRule>
  </conditionalFormatting>
  <conditionalFormatting sqref="H9">
    <cfRule type="expression" dxfId="1402" priority="15">
      <formula>INDIRECT(ADDRESS(ROW(),COLUMN()))=TRUNC(INDIRECT(ADDRESS(ROW(),COLUMN())))</formula>
    </cfRule>
  </conditionalFormatting>
  <conditionalFormatting sqref="F11">
    <cfRule type="expression" dxfId="1401" priority="14">
      <formula>INDIRECT(ADDRESS(ROW(),COLUMN()))=TRUNC(INDIRECT(ADDRESS(ROW(),COLUMN())))</formula>
    </cfRule>
  </conditionalFormatting>
  <conditionalFormatting sqref="H11">
    <cfRule type="expression" dxfId="1400" priority="13">
      <formula>INDIRECT(ADDRESS(ROW(),COLUMN()))=TRUNC(INDIRECT(ADDRESS(ROW(),COLUMN())))</formula>
    </cfRule>
  </conditionalFormatting>
  <conditionalFormatting sqref="F8">
    <cfRule type="expression" dxfId="1399" priority="12">
      <formula>INDIRECT(ADDRESS(ROW(),COLUMN()))=TRUNC(INDIRECT(ADDRESS(ROW(),COLUMN())))</formula>
    </cfRule>
  </conditionalFormatting>
  <conditionalFormatting sqref="H8">
    <cfRule type="expression" dxfId="1398" priority="11">
      <formula>INDIRECT(ADDRESS(ROW(),COLUMN()))=TRUNC(INDIRECT(ADDRESS(ROW(),COLUMN())))</formula>
    </cfRule>
  </conditionalFormatting>
  <conditionalFormatting sqref="F10">
    <cfRule type="expression" dxfId="1397" priority="10">
      <formula>INDIRECT(ADDRESS(ROW(),COLUMN()))=TRUNC(INDIRECT(ADDRESS(ROW(),COLUMN())))</formula>
    </cfRule>
  </conditionalFormatting>
  <conditionalFormatting sqref="H10">
    <cfRule type="expression" dxfId="1396" priority="9">
      <formula>INDIRECT(ADDRESS(ROW(),COLUMN()))=TRUNC(INDIRECT(ADDRESS(ROW(),COLUMN())))</formula>
    </cfRule>
  </conditionalFormatting>
  <conditionalFormatting sqref="F13">
    <cfRule type="expression" dxfId="1395" priority="8">
      <formula>INDIRECT(ADDRESS(ROW(),COLUMN()))=TRUNC(INDIRECT(ADDRESS(ROW(),COLUMN())))</formula>
    </cfRule>
  </conditionalFormatting>
  <conditionalFormatting sqref="H13">
    <cfRule type="expression" dxfId="1394" priority="7">
      <formula>INDIRECT(ADDRESS(ROW(),COLUMN()))=TRUNC(INDIRECT(ADDRESS(ROW(),COLUMN())))</formula>
    </cfRule>
  </conditionalFormatting>
  <conditionalFormatting sqref="F115">
    <cfRule type="expression" dxfId="1393" priority="4">
      <formula>INDIRECT(ADDRESS(ROW(),COLUMN()))=TRUNC(INDIRECT(ADDRESS(ROW(),COLUMN())))</formula>
    </cfRule>
  </conditionalFormatting>
  <conditionalFormatting sqref="F114">
    <cfRule type="expression" dxfId="1392" priority="3">
      <formula>INDIRECT(ADDRESS(ROW(),COLUMN()))=TRUNC(INDIRECT(ADDRESS(ROW(),COLUMN())))</formula>
    </cfRule>
  </conditionalFormatting>
  <conditionalFormatting sqref="H114">
    <cfRule type="expression" dxfId="1391" priority="6">
      <formula>INDIRECT(ADDRESS(ROW(),COLUMN()))=TRUNC(INDIRECT(ADDRESS(ROW(),COLUMN())))</formula>
    </cfRule>
  </conditionalFormatting>
  <conditionalFormatting sqref="H115">
    <cfRule type="expression" dxfId="1390" priority="5">
      <formula>INDIRECT(ADDRESS(ROW(),COLUMN()))=TRUNC(INDIRECT(ADDRESS(ROW(),COLUMN())))</formula>
    </cfRule>
  </conditionalFormatting>
  <conditionalFormatting sqref="F116">
    <cfRule type="expression" dxfId="1389" priority="2">
      <formula>INDIRECT(ADDRESS(ROW(),COLUMN()))=TRUNC(INDIRECT(ADDRESS(ROW(),COLUMN())))</formula>
    </cfRule>
  </conditionalFormatting>
  <conditionalFormatting sqref="H116">
    <cfRule type="expression" dxfId="1388" priority="1">
      <formula>INDIRECT(ADDRESS(ROW(),COLUMN()))=TRUNC(INDIRECT(ADDRESS(ROW(),COLUMN())))</formula>
    </cfRule>
  </conditionalFormatting>
  <dataValidations count="7">
    <dataValidation type="list" allowBlank="1" showInputMessage="1" showErrorMessage="1" sqref="Q7:Q106" xr:uid="{00000000-0002-0000-0600-000000000000}">
      <formula1>"○"</formula1>
    </dataValidation>
    <dataValidation type="list" allowBlank="1" showInputMessage="1" showErrorMessage="1" sqref="C7:C106" xr:uid="{00000000-0002-0000-0600-000001000000}">
      <formula1>支出</formula1>
    </dataValidation>
    <dataValidation type="list" imeMode="hiragana" allowBlank="1" showInputMessage="1" showErrorMessage="1" sqref="C114:C163" xr:uid="{00000000-0002-0000-0600-000002000000}">
      <formula1>収入</formula1>
    </dataValidation>
    <dataValidation imeMode="off" allowBlank="1" showInputMessage="1" showErrorMessage="1" sqref="W9:W18 K114:K163 N114:N163 P114:P163 H7:H106 K7:K106 N7:N106 F7:F106 P7:P106 H114:H163 F114:F163 W22:W49" xr:uid="{00000000-0002-0000-0600-000003000000}"/>
    <dataValidation imeMode="disabled" allowBlank="1" showInputMessage="1" showErrorMessage="1" sqref="O2:O3 A114:A163 A7:A106 O109:O110" xr:uid="{00000000-0002-0000-0600-000004000000}"/>
    <dataValidation imeMode="hiragana" allowBlank="1" showInputMessage="1" showErrorMessage="1" sqref="L114:L163 D7:D106 I7:I106 L7:L106 I114:I163 D114:D163" xr:uid="{00000000-0002-0000-0600-000005000000}"/>
    <dataValidation type="list" allowBlank="1" showInputMessage="1" showErrorMessage="1" sqref="C2 C109" xr:uid="{00000000-0002-0000-0600-000006000000}">
      <formula1>"補助事業,間接補助事業"</formula1>
    </dataValidation>
  </dataValidations>
  <pageMargins left="0.70866141732283472" right="0.70866141732283472" top="0.74803149606299213" bottom="0.74803149606299213" header="0.31496062992125984" footer="0.31496062992125984"/>
  <pageSetup paperSize="9" scale="71" orientation="portrait" r:id="rId1"/>
  <headerFooter>
    <oddHeader>&amp;L&amp;14&amp;A</oddHeader>
  </headerFooter>
  <rowBreaks count="1" manualBreakCount="1">
    <brk id="107" max="16" man="1"/>
  </rowBreaks>
  <ignoredErrors>
    <ignoredError sqref="C109"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sheetPr>
  <dimension ref="A1:W214"/>
  <sheetViews>
    <sheetView view="pageBreakPreview" topLeftCell="A31" zoomScale="85" zoomScaleNormal="100" zoomScaleSheetLayoutView="85" workbookViewId="0">
      <selection activeCell="A109" sqref="A109:B110"/>
    </sheetView>
  </sheetViews>
  <sheetFormatPr defaultColWidth="9" defaultRowHeight="13.5"/>
  <cols>
    <col min="1" max="2" width="3.375" style="2" customWidth="1"/>
    <col min="3" max="3" width="13" style="2" customWidth="1"/>
    <col min="4" max="4" width="33.5" style="2" customWidth="1"/>
    <col min="5" max="5" width="1.125" style="2" customWidth="1"/>
    <col min="6" max="6" width="9.5" style="2" customWidth="1"/>
    <col min="7" max="7" width="1.375" style="2" customWidth="1"/>
    <col min="8" max="8" width="6" style="2" customWidth="1"/>
    <col min="9" max="9" width="6.125" style="2" customWidth="1"/>
    <col min="10" max="10" width="1.875" style="2" customWidth="1"/>
    <col min="11" max="11" width="6" style="2" customWidth="1"/>
    <col min="12" max="12" width="6.125" style="2" customWidth="1"/>
    <col min="13" max="13" width="2" style="2" customWidth="1"/>
    <col min="14" max="14" width="9.5" style="2" customWidth="1"/>
    <col min="15" max="15" width="1.75" style="2" customWidth="1"/>
    <col min="16" max="16" width="9.625" style="2" customWidth="1"/>
    <col min="17" max="17" width="6.875" style="2" customWidth="1"/>
    <col min="18" max="18" width="2.75" style="2" customWidth="1"/>
    <col min="19" max="19" width="20.625" style="2" customWidth="1"/>
    <col min="20" max="20" width="18.375" style="2" customWidth="1"/>
    <col min="21" max="21" width="3.25" style="2" customWidth="1"/>
    <col min="22" max="22" width="14.25" style="4" customWidth="1"/>
    <col min="23" max="23" width="15.875" style="2" customWidth="1"/>
    <col min="24" max="16384" width="9" style="2"/>
  </cols>
  <sheetData>
    <row r="1" spans="1:23" ht="22.15" customHeight="1">
      <c r="A1" s="336" t="s">
        <v>160</v>
      </c>
      <c r="B1" s="337"/>
      <c r="C1" s="253" t="s">
        <v>162</v>
      </c>
      <c r="D1" s="327" t="s">
        <v>144</v>
      </c>
      <c r="E1" s="328"/>
      <c r="F1" s="328"/>
      <c r="G1" s="328"/>
      <c r="H1" s="328"/>
      <c r="I1" s="328"/>
      <c r="J1" s="329"/>
      <c r="K1" s="164"/>
      <c r="L1" s="383" t="s">
        <v>18</v>
      </c>
      <c r="M1" s="383"/>
      <c r="N1" s="383"/>
      <c r="O1" s="384">
        <f>W35</f>
        <v>0</v>
      </c>
      <c r="P1" s="384"/>
      <c r="Q1" s="384"/>
      <c r="T1" s="4"/>
      <c r="V1" s="2"/>
    </row>
    <row r="2" spans="1:23" ht="22.15" customHeight="1">
      <c r="A2" s="330"/>
      <c r="B2" s="331"/>
      <c r="C2" s="334"/>
      <c r="D2" s="321"/>
      <c r="E2" s="322"/>
      <c r="F2" s="322"/>
      <c r="G2" s="322"/>
      <c r="H2" s="322"/>
      <c r="I2" s="322"/>
      <c r="J2" s="323"/>
      <c r="K2" s="164"/>
      <c r="L2" s="383" t="s">
        <v>133</v>
      </c>
      <c r="M2" s="383"/>
      <c r="N2" s="383"/>
      <c r="O2" s="384">
        <f>W49</f>
        <v>0</v>
      </c>
      <c r="P2" s="384"/>
      <c r="Q2" s="384"/>
    </row>
    <row r="3" spans="1:23" ht="22.15" customHeight="1">
      <c r="A3" s="332"/>
      <c r="B3" s="333"/>
      <c r="C3" s="335"/>
      <c r="D3" s="324"/>
      <c r="E3" s="325"/>
      <c r="F3" s="325"/>
      <c r="G3" s="325"/>
      <c r="H3" s="325"/>
      <c r="I3" s="325"/>
      <c r="J3" s="326"/>
      <c r="K3" s="10"/>
      <c r="L3" s="383" t="s">
        <v>33</v>
      </c>
      <c r="M3" s="383"/>
      <c r="N3" s="383"/>
      <c r="O3" s="384">
        <f>W50</f>
        <v>0</v>
      </c>
      <c r="P3" s="384"/>
      <c r="Q3" s="384"/>
      <c r="V3" s="2"/>
    </row>
    <row r="4" spans="1:23" ht="21.75" customHeight="1" thickBot="1">
      <c r="A4" s="5"/>
      <c r="B4" s="5"/>
      <c r="E4" s="172"/>
      <c r="F4" s="172"/>
      <c r="G4" s="172"/>
      <c r="H4" s="172"/>
      <c r="I4" s="172"/>
      <c r="J4" s="172"/>
      <c r="K4" s="172"/>
      <c r="L4" s="172"/>
      <c r="M4" s="172"/>
      <c r="N4" s="172"/>
      <c r="O4" s="172"/>
      <c r="P4" s="173"/>
      <c r="U4" s="140" t="s">
        <v>142</v>
      </c>
      <c r="W4" s="141" t="s">
        <v>10</v>
      </c>
    </row>
    <row r="5" spans="1:23" ht="20.25" customHeight="1" thickTop="1" thickBot="1">
      <c r="A5" s="6" t="s">
        <v>3</v>
      </c>
      <c r="B5" s="6"/>
      <c r="C5" s="8"/>
      <c r="D5" s="7"/>
      <c r="E5" s="7"/>
      <c r="F5" s="7"/>
      <c r="G5" s="7"/>
      <c r="H5" s="7"/>
      <c r="I5" s="7"/>
      <c r="J5" s="7"/>
      <c r="K5" s="7"/>
      <c r="L5" s="7"/>
      <c r="M5" s="7"/>
      <c r="N5" s="7"/>
      <c r="O5" s="7"/>
      <c r="Q5" s="123" t="s">
        <v>10</v>
      </c>
      <c r="U5" s="375" t="s">
        <v>141</v>
      </c>
      <c r="V5" s="376"/>
      <c r="W5" s="165">
        <f>W18-W50</f>
        <v>0</v>
      </c>
    </row>
    <row r="6" spans="1:23" ht="28.15" customHeight="1" thickTop="1">
      <c r="A6" s="377" t="s">
        <v>54</v>
      </c>
      <c r="B6" s="378"/>
      <c r="C6" s="30" t="s">
        <v>17</v>
      </c>
      <c r="D6" s="31" t="s">
        <v>27</v>
      </c>
      <c r="E6" s="40"/>
      <c r="F6" s="32" t="s">
        <v>24</v>
      </c>
      <c r="G6" s="33" t="s">
        <v>28</v>
      </c>
      <c r="H6" s="32" t="s">
        <v>23</v>
      </c>
      <c r="I6" s="34" t="s">
        <v>25</v>
      </c>
      <c r="J6" s="33" t="s">
        <v>28</v>
      </c>
      <c r="K6" s="32" t="s">
        <v>29</v>
      </c>
      <c r="L6" s="34" t="s">
        <v>25</v>
      </c>
      <c r="M6" s="33" t="s">
        <v>30</v>
      </c>
      <c r="N6" s="32" t="s">
        <v>31</v>
      </c>
      <c r="O6" s="33" t="s">
        <v>32</v>
      </c>
      <c r="P6" s="71" t="s">
        <v>7</v>
      </c>
      <c r="Q6" s="100" t="s">
        <v>26</v>
      </c>
      <c r="U6" s="39"/>
      <c r="V6" s="39"/>
    </row>
    <row r="7" spans="1:23" ht="18" customHeight="1">
      <c r="A7" s="379">
        <v>1</v>
      </c>
      <c r="B7" s="380"/>
      <c r="C7" s="27"/>
      <c r="D7" s="101"/>
      <c r="E7" s="85"/>
      <c r="F7" s="28"/>
      <c r="G7" s="85"/>
      <c r="H7" s="80"/>
      <c r="I7" s="29"/>
      <c r="J7" s="88"/>
      <c r="K7" s="83"/>
      <c r="L7" s="29"/>
      <c r="M7" s="88"/>
      <c r="N7" s="25"/>
      <c r="O7" s="89"/>
      <c r="P7" s="72">
        <f>IF(F7="",0,INT(SUM(PRODUCT(F7,H7,K7),N7)))</f>
        <v>0</v>
      </c>
      <c r="Q7" s="74"/>
      <c r="U7" s="140" t="s">
        <v>135</v>
      </c>
      <c r="V7" s="3"/>
      <c r="W7" s="141" t="s">
        <v>10</v>
      </c>
    </row>
    <row r="8" spans="1:23" ht="18" customHeight="1">
      <c r="A8" s="381">
        <v>2</v>
      </c>
      <c r="B8" s="382"/>
      <c r="C8" s="9"/>
      <c r="D8" s="102"/>
      <c r="E8" s="86"/>
      <c r="F8" s="22"/>
      <c r="G8" s="86"/>
      <c r="H8" s="81"/>
      <c r="I8" s="11"/>
      <c r="J8" s="87"/>
      <c r="K8" s="82"/>
      <c r="L8" s="11"/>
      <c r="M8" s="87"/>
      <c r="N8" s="23"/>
      <c r="O8" s="90"/>
      <c r="P8" s="73">
        <f>IF(F8="",0,INT(SUM(PRODUCT(F8,H8,K8),N8)))</f>
        <v>0</v>
      </c>
      <c r="Q8" s="75"/>
      <c r="U8" s="355" t="s">
        <v>17</v>
      </c>
      <c r="V8" s="356"/>
      <c r="W8" s="126" t="s">
        <v>47</v>
      </c>
    </row>
    <row r="9" spans="1:23" ht="18" customHeight="1">
      <c r="A9" s="381">
        <v>3</v>
      </c>
      <c r="B9" s="382"/>
      <c r="C9" s="9"/>
      <c r="D9" s="102"/>
      <c r="E9" s="86"/>
      <c r="F9" s="22"/>
      <c r="G9" s="86"/>
      <c r="H9" s="81"/>
      <c r="I9" s="11"/>
      <c r="J9" s="87"/>
      <c r="K9" s="82"/>
      <c r="L9" s="11"/>
      <c r="M9" s="87"/>
      <c r="N9" s="23"/>
      <c r="O9" s="90"/>
      <c r="P9" s="73">
        <f>IF(F9="",0,INT(SUM(PRODUCT(F9,H9,K9),N9)))</f>
        <v>0</v>
      </c>
      <c r="Q9" s="75"/>
      <c r="U9" s="363" t="s">
        <v>138</v>
      </c>
      <c r="V9" s="363"/>
      <c r="W9" s="147">
        <f>SUMIF($C$114:$C$163,U9,$P$114:$P$163)</f>
        <v>0</v>
      </c>
    </row>
    <row r="10" spans="1:23" ht="18" customHeight="1">
      <c r="A10" s="381">
        <v>4</v>
      </c>
      <c r="B10" s="382"/>
      <c r="C10" s="9"/>
      <c r="D10" s="102"/>
      <c r="E10" s="86"/>
      <c r="F10" s="22"/>
      <c r="G10" s="86"/>
      <c r="H10" s="81"/>
      <c r="I10" s="11"/>
      <c r="J10" s="87"/>
      <c r="K10" s="82"/>
      <c r="L10" s="11"/>
      <c r="M10" s="87"/>
      <c r="N10" s="23"/>
      <c r="O10" s="90"/>
      <c r="P10" s="73">
        <f t="shared" ref="P10:P73" si="0">IF(F10="",0,INT(SUM(PRODUCT(F10,H10,K10),N10)))</f>
        <v>0</v>
      </c>
      <c r="Q10" s="75"/>
      <c r="U10" s="364" t="s">
        <v>155</v>
      </c>
      <c r="V10" s="364"/>
      <c r="W10" s="147">
        <f>SUMIF($C$114:$C$163,U10,$P$114:$P$163)</f>
        <v>0</v>
      </c>
    </row>
    <row r="11" spans="1:23" ht="18" customHeight="1">
      <c r="A11" s="381">
        <v>5</v>
      </c>
      <c r="B11" s="382"/>
      <c r="C11" s="9"/>
      <c r="D11" s="102"/>
      <c r="E11" s="86"/>
      <c r="F11" s="22"/>
      <c r="G11" s="86"/>
      <c r="H11" s="81"/>
      <c r="I11" s="11"/>
      <c r="J11" s="87"/>
      <c r="K11" s="82"/>
      <c r="L11" s="11"/>
      <c r="M11" s="87"/>
      <c r="N11" s="23"/>
      <c r="O11" s="90"/>
      <c r="P11" s="73">
        <f t="shared" si="0"/>
        <v>0</v>
      </c>
      <c r="Q11" s="75"/>
      <c r="U11" s="348" t="s">
        <v>51</v>
      </c>
      <c r="V11" s="145" t="s">
        <v>13</v>
      </c>
      <c r="W11" s="147">
        <f>SUMIF($C$114:$C$163,V11,$P$114:$P$163)</f>
        <v>0</v>
      </c>
    </row>
    <row r="12" spans="1:23" ht="18" customHeight="1">
      <c r="A12" s="381">
        <v>6</v>
      </c>
      <c r="B12" s="382"/>
      <c r="C12" s="9"/>
      <c r="D12" s="102"/>
      <c r="E12" s="86"/>
      <c r="F12" s="22"/>
      <c r="G12" s="86"/>
      <c r="H12" s="81"/>
      <c r="I12" s="11"/>
      <c r="J12" s="87"/>
      <c r="K12" s="82"/>
      <c r="L12" s="11"/>
      <c r="M12" s="87"/>
      <c r="N12" s="23"/>
      <c r="O12" s="90"/>
      <c r="P12" s="73">
        <f t="shared" si="0"/>
        <v>0</v>
      </c>
      <c r="Q12" s="75"/>
      <c r="U12" s="349"/>
      <c r="V12" s="143" t="s">
        <v>8</v>
      </c>
      <c r="W12" s="148">
        <f t="shared" ref="W12:W14" si="1">SUMIF($C$114:$C$163,V12,$P$114:$P$163)</f>
        <v>0</v>
      </c>
    </row>
    <row r="13" spans="1:23" ht="18" customHeight="1">
      <c r="A13" s="381">
        <v>7</v>
      </c>
      <c r="B13" s="382"/>
      <c r="C13" s="9"/>
      <c r="D13" s="102"/>
      <c r="E13" s="86"/>
      <c r="F13" s="22"/>
      <c r="G13" s="86"/>
      <c r="H13" s="81"/>
      <c r="I13" s="11"/>
      <c r="J13" s="87"/>
      <c r="K13" s="82"/>
      <c r="L13" s="11"/>
      <c r="M13" s="87"/>
      <c r="N13" s="23"/>
      <c r="O13" s="90"/>
      <c r="P13" s="73">
        <f t="shared" si="0"/>
        <v>0</v>
      </c>
      <c r="Q13" s="75"/>
      <c r="U13" s="349"/>
      <c r="V13" s="143" t="s">
        <v>4</v>
      </c>
      <c r="W13" s="148">
        <f>SUMIF($C$114:$C$163,V13,$P$114:$P$163)</f>
        <v>0</v>
      </c>
    </row>
    <row r="14" spans="1:23" ht="18" customHeight="1">
      <c r="A14" s="381">
        <v>8</v>
      </c>
      <c r="B14" s="382"/>
      <c r="C14" s="9"/>
      <c r="D14" s="102"/>
      <c r="E14" s="86"/>
      <c r="F14" s="22"/>
      <c r="G14" s="86"/>
      <c r="H14" s="81"/>
      <c r="I14" s="11"/>
      <c r="J14" s="87"/>
      <c r="K14" s="82"/>
      <c r="L14" s="11"/>
      <c r="M14" s="87"/>
      <c r="N14" s="23"/>
      <c r="O14" s="90"/>
      <c r="P14" s="73">
        <f t="shared" si="0"/>
        <v>0</v>
      </c>
      <c r="Q14" s="75"/>
      <c r="U14" s="349"/>
      <c r="V14" s="146" t="s">
        <v>14</v>
      </c>
      <c r="W14" s="149">
        <f t="shared" si="1"/>
        <v>0</v>
      </c>
    </row>
    <row r="15" spans="1:23" ht="18" customHeight="1">
      <c r="A15" s="381">
        <v>9</v>
      </c>
      <c r="B15" s="382"/>
      <c r="C15" s="9"/>
      <c r="D15" s="102"/>
      <c r="E15" s="86"/>
      <c r="F15" s="22"/>
      <c r="G15" s="86"/>
      <c r="H15" s="81"/>
      <c r="I15" s="11"/>
      <c r="J15" s="87"/>
      <c r="K15" s="82"/>
      <c r="L15" s="11"/>
      <c r="M15" s="87"/>
      <c r="N15" s="23"/>
      <c r="O15" s="90"/>
      <c r="P15" s="73">
        <f t="shared" si="0"/>
        <v>0</v>
      </c>
      <c r="Q15" s="75"/>
      <c r="U15" s="350"/>
      <c r="V15" s="144" t="s">
        <v>50</v>
      </c>
      <c r="W15" s="147">
        <f>SUM(W11:W14)</f>
        <v>0</v>
      </c>
    </row>
    <row r="16" spans="1:23" ht="18" customHeight="1">
      <c r="A16" s="381">
        <v>10</v>
      </c>
      <c r="B16" s="382"/>
      <c r="C16" s="9"/>
      <c r="D16" s="102"/>
      <c r="E16" s="86"/>
      <c r="F16" s="22"/>
      <c r="G16" s="86"/>
      <c r="H16" s="81"/>
      <c r="I16" s="11"/>
      <c r="J16" s="87"/>
      <c r="K16" s="82"/>
      <c r="L16" s="11"/>
      <c r="M16" s="87"/>
      <c r="N16" s="23"/>
      <c r="O16" s="90"/>
      <c r="P16" s="73">
        <f t="shared" si="0"/>
        <v>0</v>
      </c>
      <c r="Q16" s="75"/>
      <c r="U16" s="351" t="s">
        <v>0</v>
      </c>
      <c r="V16" s="351"/>
      <c r="W16" s="186">
        <f>SUM(W9:W14)</f>
        <v>0</v>
      </c>
    </row>
    <row r="17" spans="1:23" ht="18" customHeight="1" thickBot="1">
      <c r="A17" s="381">
        <v>11</v>
      </c>
      <c r="B17" s="382"/>
      <c r="C17" s="9"/>
      <c r="D17" s="102"/>
      <c r="E17" s="86"/>
      <c r="F17" s="22"/>
      <c r="G17" s="86"/>
      <c r="H17" s="81"/>
      <c r="I17" s="11"/>
      <c r="J17" s="87"/>
      <c r="K17" s="82"/>
      <c r="L17" s="11"/>
      <c r="M17" s="87"/>
      <c r="N17" s="23"/>
      <c r="O17" s="90"/>
      <c r="P17" s="73">
        <f t="shared" si="0"/>
        <v>0</v>
      </c>
      <c r="Q17" s="75"/>
      <c r="U17" s="352" t="s">
        <v>15</v>
      </c>
      <c r="V17" s="352"/>
      <c r="W17" s="187">
        <f>SUMIF($C$114:$C$163,U17,$P$114:$P$163)</f>
        <v>0</v>
      </c>
    </row>
    <row r="18" spans="1:23" ht="18" customHeight="1" thickTop="1" thickBot="1">
      <c r="A18" s="381">
        <v>12</v>
      </c>
      <c r="B18" s="382"/>
      <c r="C18" s="9"/>
      <c r="D18" s="102"/>
      <c r="E18" s="86"/>
      <c r="F18" s="22"/>
      <c r="G18" s="87"/>
      <c r="H18" s="82"/>
      <c r="I18" s="11"/>
      <c r="J18" s="87"/>
      <c r="K18" s="82"/>
      <c r="L18" s="11"/>
      <c r="M18" s="87"/>
      <c r="N18" s="23"/>
      <c r="O18" s="90"/>
      <c r="P18" s="73">
        <f t="shared" si="0"/>
        <v>0</v>
      </c>
      <c r="Q18" s="75"/>
      <c r="U18" s="353" t="s">
        <v>16</v>
      </c>
      <c r="V18" s="354"/>
      <c r="W18" s="150">
        <f>SUM(W16:W17)</f>
        <v>0</v>
      </c>
    </row>
    <row r="19" spans="1:23" ht="18" customHeight="1" thickTop="1">
      <c r="A19" s="381">
        <v>13</v>
      </c>
      <c r="B19" s="382"/>
      <c r="C19" s="9"/>
      <c r="D19" s="102"/>
      <c r="E19" s="86"/>
      <c r="F19" s="22"/>
      <c r="G19" s="87"/>
      <c r="H19" s="82"/>
      <c r="I19" s="11"/>
      <c r="J19" s="87"/>
      <c r="K19" s="82"/>
      <c r="L19" s="11"/>
      <c r="M19" s="87"/>
      <c r="N19" s="23"/>
      <c r="O19" s="90"/>
      <c r="P19" s="73">
        <f t="shared" si="0"/>
        <v>0</v>
      </c>
      <c r="Q19" s="75"/>
      <c r="U19" s="54"/>
      <c r="V19" s="54"/>
      <c r="W19" s="55"/>
    </row>
    <row r="20" spans="1:23" ht="18" customHeight="1">
      <c r="A20" s="381">
        <v>14</v>
      </c>
      <c r="B20" s="382"/>
      <c r="C20" s="9"/>
      <c r="D20" s="102"/>
      <c r="E20" s="86"/>
      <c r="F20" s="22"/>
      <c r="G20" s="87"/>
      <c r="H20" s="82"/>
      <c r="I20" s="11"/>
      <c r="J20" s="87"/>
      <c r="K20" s="82"/>
      <c r="L20" s="11"/>
      <c r="M20" s="87"/>
      <c r="N20" s="23"/>
      <c r="O20" s="90"/>
      <c r="P20" s="73">
        <f t="shared" si="0"/>
        <v>0</v>
      </c>
      <c r="Q20" s="75"/>
      <c r="U20" s="142" t="s">
        <v>136</v>
      </c>
      <c r="V20" s="54"/>
      <c r="W20" s="141" t="s">
        <v>10</v>
      </c>
    </row>
    <row r="21" spans="1:23" ht="18" customHeight="1">
      <c r="A21" s="381">
        <v>15</v>
      </c>
      <c r="B21" s="382"/>
      <c r="C21" s="9"/>
      <c r="D21" s="102"/>
      <c r="E21" s="86"/>
      <c r="F21" s="22"/>
      <c r="G21" s="87"/>
      <c r="H21" s="82"/>
      <c r="I21" s="11"/>
      <c r="J21" s="87"/>
      <c r="K21" s="82"/>
      <c r="L21" s="11"/>
      <c r="M21" s="87"/>
      <c r="N21" s="23"/>
      <c r="O21" s="90"/>
      <c r="P21" s="73">
        <f t="shared" si="0"/>
        <v>0</v>
      </c>
      <c r="Q21" s="75"/>
      <c r="U21" s="355" t="s">
        <v>17</v>
      </c>
      <c r="V21" s="356"/>
      <c r="W21" s="126" t="s">
        <v>47</v>
      </c>
    </row>
    <row r="22" spans="1:23" ht="18" customHeight="1">
      <c r="A22" s="381">
        <v>16</v>
      </c>
      <c r="B22" s="382"/>
      <c r="C22" s="9"/>
      <c r="D22" s="102"/>
      <c r="E22" s="86"/>
      <c r="F22" s="22"/>
      <c r="G22" s="87"/>
      <c r="H22" s="82"/>
      <c r="I22" s="11"/>
      <c r="J22" s="87"/>
      <c r="K22" s="82"/>
      <c r="L22" s="11"/>
      <c r="M22" s="87"/>
      <c r="N22" s="23"/>
      <c r="O22" s="90"/>
      <c r="P22" s="73">
        <f t="shared" si="0"/>
        <v>0</v>
      </c>
      <c r="Q22" s="75"/>
      <c r="U22" s="311" t="s">
        <v>18</v>
      </c>
      <c r="V22" s="156" t="s">
        <v>77</v>
      </c>
      <c r="W22" s="157">
        <f t="shared" ref="W22:W33" si="2">SUMIFS($P$7:$P$105,$C$7:$C$105,$V22,$Q$7:$Q$105,"")</f>
        <v>0</v>
      </c>
    </row>
    <row r="23" spans="1:23" ht="18" customHeight="1">
      <c r="A23" s="381">
        <v>17</v>
      </c>
      <c r="B23" s="382"/>
      <c r="C23" s="9"/>
      <c r="D23" s="102"/>
      <c r="E23" s="86"/>
      <c r="F23" s="22"/>
      <c r="G23" s="86"/>
      <c r="H23" s="81"/>
      <c r="I23" s="11"/>
      <c r="J23" s="86"/>
      <c r="K23" s="82"/>
      <c r="L23" s="17"/>
      <c r="M23" s="87"/>
      <c r="N23" s="23"/>
      <c r="O23" s="90"/>
      <c r="P23" s="73">
        <f t="shared" si="0"/>
        <v>0</v>
      </c>
      <c r="Q23" s="75"/>
      <c r="U23" s="312"/>
      <c r="V23" s="158" t="s">
        <v>78</v>
      </c>
      <c r="W23" s="159">
        <f t="shared" si="2"/>
        <v>0</v>
      </c>
    </row>
    <row r="24" spans="1:23" ht="18" customHeight="1">
      <c r="A24" s="381">
        <v>18</v>
      </c>
      <c r="B24" s="382"/>
      <c r="C24" s="9"/>
      <c r="D24" s="102"/>
      <c r="E24" s="86"/>
      <c r="F24" s="22"/>
      <c r="G24" s="86"/>
      <c r="H24" s="81"/>
      <c r="I24" s="11"/>
      <c r="J24" s="86"/>
      <c r="K24" s="82"/>
      <c r="L24" s="17"/>
      <c r="M24" s="87"/>
      <c r="N24" s="23"/>
      <c r="O24" s="90"/>
      <c r="P24" s="73">
        <f t="shared" si="0"/>
        <v>0</v>
      </c>
      <c r="Q24" s="75"/>
      <c r="U24" s="312"/>
      <c r="V24" s="158" t="s">
        <v>79</v>
      </c>
      <c r="W24" s="159">
        <f t="shared" si="2"/>
        <v>0</v>
      </c>
    </row>
    <row r="25" spans="1:23" ht="18" customHeight="1">
      <c r="A25" s="381">
        <v>19</v>
      </c>
      <c r="B25" s="382"/>
      <c r="C25" s="9"/>
      <c r="D25" s="102"/>
      <c r="E25" s="86"/>
      <c r="F25" s="22"/>
      <c r="G25" s="86"/>
      <c r="H25" s="81"/>
      <c r="I25" s="11"/>
      <c r="J25" s="86"/>
      <c r="K25" s="82"/>
      <c r="L25" s="17"/>
      <c r="M25" s="87"/>
      <c r="N25" s="23"/>
      <c r="O25" s="90"/>
      <c r="P25" s="73">
        <f t="shared" si="0"/>
        <v>0</v>
      </c>
      <c r="Q25" s="75"/>
      <c r="U25" s="312"/>
      <c r="V25" s="158" t="s">
        <v>1</v>
      </c>
      <c r="W25" s="159">
        <f t="shared" si="2"/>
        <v>0</v>
      </c>
    </row>
    <row r="26" spans="1:23" ht="18" customHeight="1">
      <c r="A26" s="381">
        <v>20</v>
      </c>
      <c r="B26" s="382"/>
      <c r="C26" s="9"/>
      <c r="D26" s="102"/>
      <c r="E26" s="86"/>
      <c r="F26" s="22"/>
      <c r="G26" s="86"/>
      <c r="H26" s="81"/>
      <c r="I26" s="11"/>
      <c r="J26" s="87"/>
      <c r="K26" s="82"/>
      <c r="L26" s="11"/>
      <c r="M26" s="87"/>
      <c r="N26" s="23"/>
      <c r="O26" s="90"/>
      <c r="P26" s="73">
        <f t="shared" si="0"/>
        <v>0</v>
      </c>
      <c r="Q26" s="75"/>
      <c r="U26" s="312"/>
      <c r="V26" s="158" t="s">
        <v>81</v>
      </c>
      <c r="W26" s="159">
        <f t="shared" si="2"/>
        <v>0</v>
      </c>
    </row>
    <row r="27" spans="1:23" ht="18" customHeight="1">
      <c r="A27" s="381">
        <v>21</v>
      </c>
      <c r="B27" s="382"/>
      <c r="C27" s="9"/>
      <c r="D27" s="102"/>
      <c r="E27" s="86"/>
      <c r="F27" s="22"/>
      <c r="G27" s="86"/>
      <c r="H27" s="81"/>
      <c r="I27" s="11"/>
      <c r="J27" s="87"/>
      <c r="K27" s="82"/>
      <c r="L27" s="11"/>
      <c r="M27" s="87"/>
      <c r="N27" s="23"/>
      <c r="O27" s="90"/>
      <c r="P27" s="73">
        <f t="shared" si="0"/>
        <v>0</v>
      </c>
      <c r="Q27" s="75"/>
      <c r="U27" s="312"/>
      <c r="V27" s="158" t="s">
        <v>82</v>
      </c>
      <c r="W27" s="159">
        <f t="shared" si="2"/>
        <v>0</v>
      </c>
    </row>
    <row r="28" spans="1:23" ht="18" customHeight="1">
      <c r="A28" s="381">
        <v>22</v>
      </c>
      <c r="B28" s="382"/>
      <c r="C28" s="9"/>
      <c r="D28" s="102"/>
      <c r="E28" s="86"/>
      <c r="F28" s="22"/>
      <c r="G28" s="86"/>
      <c r="H28" s="81"/>
      <c r="I28" s="11"/>
      <c r="J28" s="87"/>
      <c r="K28" s="82"/>
      <c r="L28" s="11"/>
      <c r="M28" s="87"/>
      <c r="N28" s="23"/>
      <c r="O28" s="90"/>
      <c r="P28" s="73">
        <f t="shared" si="0"/>
        <v>0</v>
      </c>
      <c r="Q28" s="75"/>
      <c r="U28" s="312"/>
      <c r="V28" s="158" t="s">
        <v>83</v>
      </c>
      <c r="W28" s="159">
        <f t="shared" si="2"/>
        <v>0</v>
      </c>
    </row>
    <row r="29" spans="1:23" ht="18" customHeight="1">
      <c r="A29" s="381">
        <v>23</v>
      </c>
      <c r="B29" s="382"/>
      <c r="C29" s="9"/>
      <c r="D29" s="102"/>
      <c r="E29" s="86"/>
      <c r="F29" s="22"/>
      <c r="G29" s="86"/>
      <c r="H29" s="81"/>
      <c r="I29" s="11"/>
      <c r="J29" s="87"/>
      <c r="K29" s="82"/>
      <c r="L29" s="11"/>
      <c r="M29" s="87"/>
      <c r="N29" s="23"/>
      <c r="O29" s="90"/>
      <c r="P29" s="73">
        <f t="shared" si="0"/>
        <v>0</v>
      </c>
      <c r="Q29" s="75"/>
      <c r="U29" s="312"/>
      <c r="V29" s="158" t="s">
        <v>84</v>
      </c>
      <c r="W29" s="159">
        <f t="shared" si="2"/>
        <v>0</v>
      </c>
    </row>
    <row r="30" spans="1:23" ht="18" customHeight="1">
      <c r="A30" s="381">
        <v>24</v>
      </c>
      <c r="B30" s="382"/>
      <c r="C30" s="9"/>
      <c r="D30" s="102"/>
      <c r="E30" s="86"/>
      <c r="F30" s="22"/>
      <c r="G30" s="86"/>
      <c r="H30" s="81"/>
      <c r="I30" s="11"/>
      <c r="J30" s="87"/>
      <c r="K30" s="82"/>
      <c r="L30" s="11"/>
      <c r="M30" s="87"/>
      <c r="N30" s="23"/>
      <c r="O30" s="90"/>
      <c r="P30" s="73">
        <f t="shared" si="0"/>
        <v>0</v>
      </c>
      <c r="Q30" s="75"/>
      <c r="U30" s="312"/>
      <c r="V30" s="158" t="s">
        <v>85</v>
      </c>
      <c r="W30" s="159">
        <f t="shared" si="2"/>
        <v>0</v>
      </c>
    </row>
    <row r="31" spans="1:23" ht="18" customHeight="1">
      <c r="A31" s="381">
        <v>25</v>
      </c>
      <c r="B31" s="382"/>
      <c r="C31" s="9"/>
      <c r="D31" s="102"/>
      <c r="E31" s="86"/>
      <c r="F31" s="22"/>
      <c r="G31" s="86"/>
      <c r="H31" s="81"/>
      <c r="I31" s="11"/>
      <c r="J31" s="87"/>
      <c r="K31" s="82"/>
      <c r="L31" s="11"/>
      <c r="M31" s="87"/>
      <c r="N31" s="23"/>
      <c r="O31" s="90"/>
      <c r="P31" s="73">
        <f t="shared" si="0"/>
        <v>0</v>
      </c>
      <c r="Q31" s="75"/>
      <c r="U31" s="312"/>
      <c r="V31" s="158" t="s">
        <v>86</v>
      </c>
      <c r="W31" s="159">
        <f t="shared" si="2"/>
        <v>0</v>
      </c>
    </row>
    <row r="32" spans="1:23" ht="18" customHeight="1">
      <c r="A32" s="381">
        <v>26</v>
      </c>
      <c r="B32" s="382"/>
      <c r="C32" s="9"/>
      <c r="D32" s="102"/>
      <c r="E32" s="86"/>
      <c r="F32" s="22"/>
      <c r="G32" s="86"/>
      <c r="H32" s="81"/>
      <c r="I32" s="11"/>
      <c r="J32" s="87"/>
      <c r="K32" s="82"/>
      <c r="L32" s="11"/>
      <c r="M32" s="87"/>
      <c r="N32" s="23"/>
      <c r="O32" s="90"/>
      <c r="P32" s="73">
        <f t="shared" si="0"/>
        <v>0</v>
      </c>
      <c r="Q32" s="75"/>
      <c r="U32" s="312"/>
      <c r="V32" s="158" t="s">
        <v>129</v>
      </c>
      <c r="W32" s="159">
        <f t="shared" si="2"/>
        <v>0</v>
      </c>
    </row>
    <row r="33" spans="1:23" ht="18" customHeight="1">
      <c r="A33" s="381">
        <v>27</v>
      </c>
      <c r="B33" s="382"/>
      <c r="C33" s="9"/>
      <c r="D33" s="102"/>
      <c r="E33" s="86"/>
      <c r="F33" s="22"/>
      <c r="G33" s="86"/>
      <c r="H33" s="81"/>
      <c r="I33" s="11"/>
      <c r="J33" s="87"/>
      <c r="K33" s="82"/>
      <c r="L33" s="11"/>
      <c r="M33" s="87"/>
      <c r="N33" s="23"/>
      <c r="O33" s="90"/>
      <c r="P33" s="73">
        <f t="shared" si="0"/>
        <v>0</v>
      </c>
      <c r="Q33" s="75"/>
      <c r="U33" s="312"/>
      <c r="V33" s="158" t="s">
        <v>19</v>
      </c>
      <c r="W33" s="159">
        <f t="shared" si="2"/>
        <v>0</v>
      </c>
    </row>
    <row r="34" spans="1:23" ht="18" customHeight="1">
      <c r="A34" s="381">
        <v>28</v>
      </c>
      <c r="B34" s="382"/>
      <c r="C34" s="9"/>
      <c r="D34" s="102"/>
      <c r="E34" s="86"/>
      <c r="F34" s="22"/>
      <c r="G34" s="86"/>
      <c r="H34" s="81"/>
      <c r="I34" s="11"/>
      <c r="J34" s="87"/>
      <c r="K34" s="82"/>
      <c r="L34" s="11"/>
      <c r="M34" s="87"/>
      <c r="N34" s="23"/>
      <c r="O34" s="90"/>
      <c r="P34" s="73">
        <f t="shared" si="0"/>
        <v>0</v>
      </c>
      <c r="Q34" s="75"/>
      <c r="U34" s="312"/>
      <c r="V34" s="269" t="s">
        <v>171</v>
      </c>
      <c r="W34" s="159">
        <f>SUMIFS($P$7:$P$105,$C$7:$C$105,$V34,$Q$7:$Q$105,"")</f>
        <v>0</v>
      </c>
    </row>
    <row r="35" spans="1:23" ht="18" customHeight="1">
      <c r="A35" s="381">
        <v>29</v>
      </c>
      <c r="B35" s="382"/>
      <c r="C35" s="9"/>
      <c r="D35" s="102"/>
      <c r="E35" s="86"/>
      <c r="F35" s="22"/>
      <c r="G35" s="86"/>
      <c r="H35" s="81"/>
      <c r="I35" s="11"/>
      <c r="J35" s="87"/>
      <c r="K35" s="82"/>
      <c r="L35" s="11"/>
      <c r="M35" s="87"/>
      <c r="N35" s="23"/>
      <c r="O35" s="90"/>
      <c r="P35" s="73">
        <f t="shared" si="0"/>
        <v>0</v>
      </c>
      <c r="Q35" s="75"/>
      <c r="U35" s="313"/>
      <c r="V35" s="160" t="s">
        <v>140</v>
      </c>
      <c r="W35" s="161">
        <f>SUM(W22:W33)</f>
        <v>0</v>
      </c>
    </row>
    <row r="36" spans="1:23" ht="18" customHeight="1">
      <c r="A36" s="381">
        <v>30</v>
      </c>
      <c r="B36" s="382"/>
      <c r="C36" s="9"/>
      <c r="D36" s="102"/>
      <c r="E36" s="86"/>
      <c r="F36" s="22"/>
      <c r="G36" s="86"/>
      <c r="H36" s="81"/>
      <c r="I36" s="11"/>
      <c r="J36" s="87"/>
      <c r="K36" s="82"/>
      <c r="L36" s="11"/>
      <c r="M36" s="87"/>
      <c r="N36" s="23"/>
      <c r="O36" s="90"/>
      <c r="P36" s="73">
        <f t="shared" si="0"/>
        <v>0</v>
      </c>
      <c r="Q36" s="75"/>
      <c r="U36" s="314" t="s">
        <v>133</v>
      </c>
      <c r="V36" s="152" t="s">
        <v>77</v>
      </c>
      <c r="W36" s="153">
        <f t="shared" ref="W36:W47" si="3">SUMIFS($P$7:$P$105,$C$7:$C$105,$V36,$Q$7:$Q$105,"○")</f>
        <v>0</v>
      </c>
    </row>
    <row r="37" spans="1:23" ht="18" customHeight="1">
      <c r="A37" s="381">
        <v>31</v>
      </c>
      <c r="B37" s="382"/>
      <c r="C37" s="9"/>
      <c r="D37" s="102"/>
      <c r="E37" s="86"/>
      <c r="F37" s="22"/>
      <c r="G37" s="86"/>
      <c r="H37" s="81"/>
      <c r="I37" s="11"/>
      <c r="J37" s="87"/>
      <c r="K37" s="82"/>
      <c r="L37" s="11"/>
      <c r="M37" s="87"/>
      <c r="N37" s="23"/>
      <c r="O37" s="90"/>
      <c r="P37" s="73">
        <f t="shared" si="0"/>
        <v>0</v>
      </c>
      <c r="Q37" s="75"/>
      <c r="U37" s="315"/>
      <c r="V37" s="154" t="s">
        <v>78</v>
      </c>
      <c r="W37" s="155">
        <f t="shared" si="3"/>
        <v>0</v>
      </c>
    </row>
    <row r="38" spans="1:23" ht="18" customHeight="1">
      <c r="A38" s="381">
        <v>32</v>
      </c>
      <c r="B38" s="382"/>
      <c r="C38" s="9"/>
      <c r="D38" s="102"/>
      <c r="E38" s="86"/>
      <c r="F38" s="22"/>
      <c r="G38" s="86"/>
      <c r="H38" s="81"/>
      <c r="I38" s="11"/>
      <c r="J38" s="87"/>
      <c r="K38" s="82"/>
      <c r="L38" s="11"/>
      <c r="M38" s="87"/>
      <c r="N38" s="23"/>
      <c r="O38" s="90"/>
      <c r="P38" s="73">
        <f t="shared" si="0"/>
        <v>0</v>
      </c>
      <c r="Q38" s="75"/>
      <c r="U38" s="315"/>
      <c r="V38" s="154" t="s">
        <v>79</v>
      </c>
      <c r="W38" s="155">
        <f t="shared" si="3"/>
        <v>0</v>
      </c>
    </row>
    <row r="39" spans="1:23" ht="18" customHeight="1">
      <c r="A39" s="381">
        <v>33</v>
      </c>
      <c r="B39" s="382"/>
      <c r="C39" s="9"/>
      <c r="D39" s="102"/>
      <c r="E39" s="86"/>
      <c r="F39" s="22"/>
      <c r="G39" s="86"/>
      <c r="H39" s="81"/>
      <c r="I39" s="11"/>
      <c r="J39" s="87"/>
      <c r="K39" s="82"/>
      <c r="L39" s="11"/>
      <c r="M39" s="87"/>
      <c r="N39" s="23"/>
      <c r="O39" s="90"/>
      <c r="P39" s="73">
        <f t="shared" si="0"/>
        <v>0</v>
      </c>
      <c r="Q39" s="75"/>
      <c r="U39" s="315"/>
      <c r="V39" s="154" t="s">
        <v>1</v>
      </c>
      <c r="W39" s="155">
        <f t="shared" si="3"/>
        <v>0</v>
      </c>
    </row>
    <row r="40" spans="1:23" ht="18" customHeight="1">
      <c r="A40" s="381">
        <v>34</v>
      </c>
      <c r="B40" s="382"/>
      <c r="C40" s="9"/>
      <c r="D40" s="102"/>
      <c r="E40" s="86"/>
      <c r="F40" s="22"/>
      <c r="G40" s="86"/>
      <c r="H40" s="81"/>
      <c r="I40" s="11"/>
      <c r="J40" s="87"/>
      <c r="K40" s="82"/>
      <c r="L40" s="11"/>
      <c r="M40" s="87"/>
      <c r="N40" s="23"/>
      <c r="O40" s="90"/>
      <c r="P40" s="73">
        <f t="shared" si="0"/>
        <v>0</v>
      </c>
      <c r="Q40" s="75"/>
      <c r="U40" s="315"/>
      <c r="V40" s="154" t="s">
        <v>81</v>
      </c>
      <c r="W40" s="155">
        <f t="shared" si="3"/>
        <v>0</v>
      </c>
    </row>
    <row r="41" spans="1:23" ht="18" customHeight="1">
      <c r="A41" s="381">
        <v>35</v>
      </c>
      <c r="B41" s="382"/>
      <c r="C41" s="9"/>
      <c r="D41" s="102"/>
      <c r="E41" s="86"/>
      <c r="F41" s="22"/>
      <c r="G41" s="86"/>
      <c r="H41" s="81"/>
      <c r="I41" s="11"/>
      <c r="J41" s="87"/>
      <c r="K41" s="82"/>
      <c r="L41" s="11"/>
      <c r="M41" s="87"/>
      <c r="N41" s="23"/>
      <c r="O41" s="90"/>
      <c r="P41" s="73">
        <f t="shared" si="0"/>
        <v>0</v>
      </c>
      <c r="Q41" s="75"/>
      <c r="U41" s="315"/>
      <c r="V41" s="154" t="s">
        <v>82</v>
      </c>
      <c r="W41" s="155">
        <f t="shared" si="3"/>
        <v>0</v>
      </c>
    </row>
    <row r="42" spans="1:23" ht="18" customHeight="1">
      <c r="A42" s="381">
        <v>36</v>
      </c>
      <c r="B42" s="382"/>
      <c r="C42" s="9"/>
      <c r="D42" s="102"/>
      <c r="E42" s="86"/>
      <c r="F42" s="22"/>
      <c r="G42" s="87"/>
      <c r="H42" s="82"/>
      <c r="I42" s="11"/>
      <c r="J42" s="87"/>
      <c r="K42" s="82"/>
      <c r="L42" s="11"/>
      <c r="M42" s="87"/>
      <c r="N42" s="23"/>
      <c r="O42" s="90"/>
      <c r="P42" s="73">
        <f t="shared" si="0"/>
        <v>0</v>
      </c>
      <c r="Q42" s="75"/>
      <c r="U42" s="315"/>
      <c r="V42" s="154" t="s">
        <v>83</v>
      </c>
      <c r="W42" s="155">
        <f t="shared" si="3"/>
        <v>0</v>
      </c>
    </row>
    <row r="43" spans="1:23" ht="18" customHeight="1">
      <c r="A43" s="381">
        <v>37</v>
      </c>
      <c r="B43" s="382"/>
      <c r="C43" s="9"/>
      <c r="D43" s="102"/>
      <c r="E43" s="86"/>
      <c r="F43" s="22"/>
      <c r="G43" s="86"/>
      <c r="H43" s="81"/>
      <c r="I43" s="11"/>
      <c r="J43" s="87"/>
      <c r="K43" s="82"/>
      <c r="L43" s="11"/>
      <c r="M43" s="87"/>
      <c r="N43" s="23"/>
      <c r="O43" s="90"/>
      <c r="P43" s="73">
        <f t="shared" si="0"/>
        <v>0</v>
      </c>
      <c r="Q43" s="75"/>
      <c r="U43" s="315"/>
      <c r="V43" s="154" t="s">
        <v>84</v>
      </c>
      <c r="W43" s="155">
        <f t="shared" si="3"/>
        <v>0</v>
      </c>
    </row>
    <row r="44" spans="1:23" ht="18" customHeight="1">
      <c r="A44" s="381">
        <v>38</v>
      </c>
      <c r="B44" s="382"/>
      <c r="C44" s="9"/>
      <c r="D44" s="102"/>
      <c r="E44" s="86"/>
      <c r="F44" s="22"/>
      <c r="G44" s="86"/>
      <c r="H44" s="81"/>
      <c r="I44" s="11"/>
      <c r="J44" s="87"/>
      <c r="K44" s="82"/>
      <c r="L44" s="11"/>
      <c r="M44" s="87"/>
      <c r="N44" s="23"/>
      <c r="O44" s="90"/>
      <c r="P44" s="73">
        <f t="shared" si="0"/>
        <v>0</v>
      </c>
      <c r="Q44" s="75"/>
      <c r="U44" s="315"/>
      <c r="V44" s="154" t="s">
        <v>85</v>
      </c>
      <c r="W44" s="155">
        <f t="shared" si="3"/>
        <v>0</v>
      </c>
    </row>
    <row r="45" spans="1:23" ht="18" customHeight="1">
      <c r="A45" s="381">
        <v>39</v>
      </c>
      <c r="B45" s="382"/>
      <c r="C45" s="9"/>
      <c r="D45" s="102"/>
      <c r="E45" s="86"/>
      <c r="F45" s="23"/>
      <c r="G45" s="87"/>
      <c r="H45" s="82"/>
      <c r="I45" s="11"/>
      <c r="J45" s="87"/>
      <c r="K45" s="82"/>
      <c r="L45" s="11"/>
      <c r="M45" s="87"/>
      <c r="N45" s="23"/>
      <c r="O45" s="90"/>
      <c r="P45" s="73">
        <f t="shared" si="0"/>
        <v>0</v>
      </c>
      <c r="Q45" s="75"/>
      <c r="U45" s="315"/>
      <c r="V45" s="154" t="s">
        <v>86</v>
      </c>
      <c r="W45" s="155">
        <f t="shared" si="3"/>
        <v>0</v>
      </c>
    </row>
    <row r="46" spans="1:23" ht="18" customHeight="1">
      <c r="A46" s="381">
        <v>40</v>
      </c>
      <c r="B46" s="382"/>
      <c r="C46" s="9"/>
      <c r="D46" s="102"/>
      <c r="E46" s="86"/>
      <c r="F46" s="23"/>
      <c r="G46" s="87"/>
      <c r="H46" s="82"/>
      <c r="I46" s="11"/>
      <c r="J46" s="87"/>
      <c r="K46" s="82"/>
      <c r="L46" s="11"/>
      <c r="M46" s="87"/>
      <c r="N46" s="23"/>
      <c r="O46" s="90"/>
      <c r="P46" s="73">
        <f t="shared" si="0"/>
        <v>0</v>
      </c>
      <c r="Q46" s="75"/>
      <c r="U46" s="315"/>
      <c r="V46" s="154" t="s">
        <v>129</v>
      </c>
      <c r="W46" s="155">
        <f t="shared" si="3"/>
        <v>0</v>
      </c>
    </row>
    <row r="47" spans="1:23" ht="18" customHeight="1">
      <c r="A47" s="381">
        <v>41</v>
      </c>
      <c r="B47" s="382"/>
      <c r="C47" s="9"/>
      <c r="D47" s="102"/>
      <c r="E47" s="86"/>
      <c r="F47" s="23"/>
      <c r="G47" s="87"/>
      <c r="H47" s="82"/>
      <c r="I47" s="11"/>
      <c r="J47" s="87"/>
      <c r="K47" s="82"/>
      <c r="L47" s="11"/>
      <c r="M47" s="87"/>
      <c r="N47" s="23"/>
      <c r="O47" s="90"/>
      <c r="P47" s="73">
        <f t="shared" si="0"/>
        <v>0</v>
      </c>
      <c r="Q47" s="75"/>
      <c r="U47" s="315"/>
      <c r="V47" s="154" t="s">
        <v>19</v>
      </c>
      <c r="W47" s="155">
        <f t="shared" si="3"/>
        <v>0</v>
      </c>
    </row>
    <row r="48" spans="1:23" ht="18" customHeight="1">
      <c r="A48" s="381">
        <v>42</v>
      </c>
      <c r="B48" s="382"/>
      <c r="C48" s="118"/>
      <c r="D48" s="102"/>
      <c r="E48" s="86"/>
      <c r="F48" s="23"/>
      <c r="G48" s="87"/>
      <c r="H48" s="82"/>
      <c r="I48" s="11"/>
      <c r="J48" s="87"/>
      <c r="K48" s="82"/>
      <c r="L48" s="11"/>
      <c r="M48" s="87"/>
      <c r="N48" s="23"/>
      <c r="O48" s="90"/>
      <c r="P48" s="73">
        <f t="shared" si="0"/>
        <v>0</v>
      </c>
      <c r="Q48" s="75"/>
      <c r="U48" s="315"/>
      <c r="V48" s="162" t="s">
        <v>171</v>
      </c>
      <c r="W48" s="155">
        <f>SUMIFS($P$7:$P$105,$C$7:$C$105,$V48,$Q$7:$Q$105,"○")</f>
        <v>0</v>
      </c>
    </row>
    <row r="49" spans="1:23" ht="18" customHeight="1" thickBot="1">
      <c r="A49" s="381">
        <v>43</v>
      </c>
      <c r="B49" s="382"/>
      <c r="C49" s="118"/>
      <c r="D49" s="102"/>
      <c r="E49" s="86"/>
      <c r="F49" s="23"/>
      <c r="G49" s="87"/>
      <c r="H49" s="82"/>
      <c r="I49" s="11"/>
      <c r="J49" s="87"/>
      <c r="K49" s="82"/>
      <c r="L49" s="11"/>
      <c r="M49" s="87"/>
      <c r="N49" s="23"/>
      <c r="O49" s="90"/>
      <c r="P49" s="73">
        <f t="shared" si="0"/>
        <v>0</v>
      </c>
      <c r="Q49" s="75"/>
      <c r="U49" s="316"/>
      <c r="V49" s="162" t="s">
        <v>21</v>
      </c>
      <c r="W49" s="163">
        <f>SUM(W36:W47)</f>
        <v>0</v>
      </c>
    </row>
    <row r="50" spans="1:23" ht="18" customHeight="1" thickTop="1" thickBot="1">
      <c r="A50" s="381">
        <v>44</v>
      </c>
      <c r="B50" s="382"/>
      <c r="C50" s="118"/>
      <c r="D50" s="102"/>
      <c r="E50" s="86"/>
      <c r="F50" s="23"/>
      <c r="G50" s="87"/>
      <c r="H50" s="82"/>
      <c r="I50" s="11"/>
      <c r="J50" s="87"/>
      <c r="K50" s="82"/>
      <c r="L50" s="11"/>
      <c r="M50" s="87"/>
      <c r="N50" s="23"/>
      <c r="O50" s="90"/>
      <c r="P50" s="73">
        <f t="shared" si="0"/>
        <v>0</v>
      </c>
      <c r="Q50" s="75"/>
      <c r="U50" s="353" t="s">
        <v>48</v>
      </c>
      <c r="V50" s="354"/>
      <c r="W50" s="151">
        <f>W35+W49</f>
        <v>0</v>
      </c>
    </row>
    <row r="51" spans="1:23" ht="18" customHeight="1" thickTop="1">
      <c r="A51" s="381">
        <v>45</v>
      </c>
      <c r="B51" s="382"/>
      <c r="C51" s="118"/>
      <c r="D51" s="102"/>
      <c r="E51" s="86"/>
      <c r="F51" s="23"/>
      <c r="G51" s="87"/>
      <c r="H51" s="82"/>
      <c r="I51" s="11"/>
      <c r="J51" s="87"/>
      <c r="K51" s="82"/>
      <c r="L51" s="11"/>
      <c r="M51" s="87"/>
      <c r="N51" s="23"/>
      <c r="O51" s="90"/>
      <c r="P51" s="73">
        <f t="shared" si="0"/>
        <v>0</v>
      </c>
      <c r="Q51" s="75"/>
    </row>
    <row r="52" spans="1:23" ht="18" customHeight="1">
      <c r="A52" s="381">
        <v>46</v>
      </c>
      <c r="B52" s="382"/>
      <c r="C52" s="118"/>
      <c r="D52" s="102"/>
      <c r="E52" s="86"/>
      <c r="F52" s="23"/>
      <c r="G52" s="87"/>
      <c r="H52" s="82"/>
      <c r="I52" s="11"/>
      <c r="J52" s="87"/>
      <c r="K52" s="82"/>
      <c r="L52" s="11"/>
      <c r="M52" s="87"/>
      <c r="N52" s="23"/>
      <c r="O52" s="90"/>
      <c r="P52" s="73">
        <f t="shared" si="0"/>
        <v>0</v>
      </c>
      <c r="Q52" s="75"/>
    </row>
    <row r="53" spans="1:23" ht="18" customHeight="1">
      <c r="A53" s="381">
        <v>47</v>
      </c>
      <c r="B53" s="382"/>
      <c r="C53" s="118"/>
      <c r="D53" s="102"/>
      <c r="E53" s="86"/>
      <c r="F53" s="23"/>
      <c r="G53" s="87"/>
      <c r="H53" s="82"/>
      <c r="I53" s="11"/>
      <c r="J53" s="87"/>
      <c r="K53" s="82"/>
      <c r="L53" s="11"/>
      <c r="M53" s="87"/>
      <c r="N53" s="23"/>
      <c r="O53" s="90"/>
      <c r="P53" s="73">
        <f t="shared" si="0"/>
        <v>0</v>
      </c>
      <c r="Q53" s="75"/>
    </row>
    <row r="54" spans="1:23" ht="18" customHeight="1">
      <c r="A54" s="381">
        <v>48</v>
      </c>
      <c r="B54" s="382"/>
      <c r="C54" s="118"/>
      <c r="D54" s="102"/>
      <c r="E54" s="86"/>
      <c r="F54" s="23"/>
      <c r="G54" s="87"/>
      <c r="H54" s="82"/>
      <c r="I54" s="11"/>
      <c r="J54" s="87"/>
      <c r="K54" s="82"/>
      <c r="L54" s="11"/>
      <c r="M54" s="87"/>
      <c r="N54" s="23"/>
      <c r="O54" s="90"/>
      <c r="P54" s="73">
        <f t="shared" si="0"/>
        <v>0</v>
      </c>
      <c r="Q54" s="75"/>
    </row>
    <row r="55" spans="1:23" ht="18" customHeight="1">
      <c r="A55" s="381">
        <v>49</v>
      </c>
      <c r="B55" s="382"/>
      <c r="C55" s="118"/>
      <c r="D55" s="102"/>
      <c r="E55" s="86"/>
      <c r="F55" s="23"/>
      <c r="G55" s="87"/>
      <c r="H55" s="82"/>
      <c r="I55" s="11"/>
      <c r="J55" s="87"/>
      <c r="K55" s="82"/>
      <c r="L55" s="11"/>
      <c r="M55" s="87"/>
      <c r="N55" s="23"/>
      <c r="O55" s="90"/>
      <c r="P55" s="73">
        <f t="shared" si="0"/>
        <v>0</v>
      </c>
      <c r="Q55" s="75"/>
    </row>
    <row r="56" spans="1:23" ht="18" customHeight="1">
      <c r="A56" s="381">
        <v>50</v>
      </c>
      <c r="B56" s="382"/>
      <c r="C56" s="118"/>
      <c r="D56" s="102"/>
      <c r="E56" s="86"/>
      <c r="F56" s="23"/>
      <c r="G56" s="87"/>
      <c r="H56" s="82"/>
      <c r="I56" s="11"/>
      <c r="J56" s="87"/>
      <c r="K56" s="82"/>
      <c r="L56" s="11"/>
      <c r="M56" s="87"/>
      <c r="N56" s="23"/>
      <c r="O56" s="90"/>
      <c r="P56" s="73">
        <f t="shared" si="0"/>
        <v>0</v>
      </c>
      <c r="Q56" s="75"/>
    </row>
    <row r="57" spans="1:23" ht="18" hidden="1" customHeight="1">
      <c r="A57" s="381">
        <v>51</v>
      </c>
      <c r="B57" s="382"/>
      <c r="C57" s="118"/>
      <c r="D57" s="102"/>
      <c r="E57" s="86"/>
      <c r="F57" s="23"/>
      <c r="G57" s="87"/>
      <c r="H57" s="82"/>
      <c r="I57" s="11"/>
      <c r="J57" s="87"/>
      <c r="K57" s="82"/>
      <c r="L57" s="11"/>
      <c r="M57" s="87"/>
      <c r="N57" s="23"/>
      <c r="O57" s="90"/>
      <c r="P57" s="73">
        <f t="shared" si="0"/>
        <v>0</v>
      </c>
      <c r="Q57" s="75"/>
    </row>
    <row r="58" spans="1:23" ht="18" hidden="1" customHeight="1">
      <c r="A58" s="381">
        <v>52</v>
      </c>
      <c r="B58" s="382"/>
      <c r="C58" s="118"/>
      <c r="D58" s="102"/>
      <c r="E58" s="86"/>
      <c r="F58" s="23"/>
      <c r="G58" s="87"/>
      <c r="H58" s="82"/>
      <c r="I58" s="11"/>
      <c r="J58" s="87"/>
      <c r="K58" s="82"/>
      <c r="L58" s="11"/>
      <c r="M58" s="87"/>
      <c r="N58" s="23"/>
      <c r="O58" s="90"/>
      <c r="P58" s="73">
        <f t="shared" si="0"/>
        <v>0</v>
      </c>
      <c r="Q58" s="75"/>
    </row>
    <row r="59" spans="1:23" ht="18" hidden="1" customHeight="1">
      <c r="A59" s="381">
        <v>53</v>
      </c>
      <c r="B59" s="382"/>
      <c r="C59" s="118"/>
      <c r="D59" s="102"/>
      <c r="E59" s="86"/>
      <c r="F59" s="23"/>
      <c r="G59" s="87"/>
      <c r="H59" s="82"/>
      <c r="I59" s="11"/>
      <c r="J59" s="87"/>
      <c r="K59" s="82"/>
      <c r="L59" s="11"/>
      <c r="M59" s="87"/>
      <c r="N59" s="23"/>
      <c r="O59" s="90"/>
      <c r="P59" s="73">
        <f t="shared" si="0"/>
        <v>0</v>
      </c>
      <c r="Q59" s="75"/>
    </row>
    <row r="60" spans="1:23" ht="18" hidden="1" customHeight="1">
      <c r="A60" s="381">
        <v>54</v>
      </c>
      <c r="B60" s="382"/>
      <c r="C60" s="118"/>
      <c r="D60" s="102"/>
      <c r="E60" s="86"/>
      <c r="F60" s="23"/>
      <c r="G60" s="87"/>
      <c r="H60" s="82"/>
      <c r="I60" s="11"/>
      <c r="J60" s="87"/>
      <c r="K60" s="82"/>
      <c r="L60" s="11"/>
      <c r="M60" s="87"/>
      <c r="N60" s="23"/>
      <c r="O60" s="90"/>
      <c r="P60" s="73">
        <f t="shared" si="0"/>
        <v>0</v>
      </c>
      <c r="Q60" s="75"/>
    </row>
    <row r="61" spans="1:23" ht="18" hidden="1" customHeight="1">
      <c r="A61" s="381">
        <v>55</v>
      </c>
      <c r="B61" s="382"/>
      <c r="C61" s="118"/>
      <c r="D61" s="102"/>
      <c r="E61" s="86"/>
      <c r="F61" s="23"/>
      <c r="G61" s="87"/>
      <c r="H61" s="82"/>
      <c r="I61" s="11"/>
      <c r="J61" s="87"/>
      <c r="K61" s="82"/>
      <c r="L61" s="11"/>
      <c r="M61" s="87"/>
      <c r="N61" s="23"/>
      <c r="O61" s="90"/>
      <c r="P61" s="73">
        <f t="shared" si="0"/>
        <v>0</v>
      </c>
      <c r="Q61" s="75"/>
    </row>
    <row r="62" spans="1:23" ht="18" hidden="1" customHeight="1">
      <c r="A62" s="381">
        <v>56</v>
      </c>
      <c r="B62" s="382"/>
      <c r="C62" s="118"/>
      <c r="D62" s="102"/>
      <c r="E62" s="86"/>
      <c r="F62" s="23"/>
      <c r="G62" s="87"/>
      <c r="H62" s="82"/>
      <c r="I62" s="11"/>
      <c r="J62" s="87"/>
      <c r="K62" s="82"/>
      <c r="L62" s="11"/>
      <c r="M62" s="87"/>
      <c r="N62" s="23"/>
      <c r="O62" s="90"/>
      <c r="P62" s="73">
        <f t="shared" si="0"/>
        <v>0</v>
      </c>
      <c r="Q62" s="75"/>
    </row>
    <row r="63" spans="1:23" ht="18" hidden="1" customHeight="1">
      <c r="A63" s="381">
        <v>57</v>
      </c>
      <c r="B63" s="382"/>
      <c r="C63" s="118"/>
      <c r="D63" s="102"/>
      <c r="E63" s="86"/>
      <c r="F63" s="23"/>
      <c r="G63" s="87"/>
      <c r="H63" s="82"/>
      <c r="I63" s="11"/>
      <c r="J63" s="87"/>
      <c r="K63" s="82"/>
      <c r="L63" s="11"/>
      <c r="M63" s="87"/>
      <c r="N63" s="23"/>
      <c r="O63" s="90"/>
      <c r="P63" s="73">
        <f t="shared" si="0"/>
        <v>0</v>
      </c>
      <c r="Q63" s="75"/>
    </row>
    <row r="64" spans="1:23" ht="18" hidden="1" customHeight="1">
      <c r="A64" s="381">
        <v>58</v>
      </c>
      <c r="B64" s="382"/>
      <c r="C64" s="118"/>
      <c r="D64" s="102"/>
      <c r="E64" s="86"/>
      <c r="F64" s="23"/>
      <c r="G64" s="87"/>
      <c r="H64" s="82"/>
      <c r="I64" s="11"/>
      <c r="J64" s="87"/>
      <c r="K64" s="82"/>
      <c r="L64" s="11"/>
      <c r="M64" s="87"/>
      <c r="N64" s="23"/>
      <c r="O64" s="90"/>
      <c r="P64" s="73">
        <f t="shared" si="0"/>
        <v>0</v>
      </c>
      <c r="Q64" s="75"/>
    </row>
    <row r="65" spans="1:17" ht="18" hidden="1" customHeight="1">
      <c r="A65" s="381">
        <v>59</v>
      </c>
      <c r="B65" s="382"/>
      <c r="C65" s="118"/>
      <c r="D65" s="102"/>
      <c r="E65" s="86"/>
      <c r="F65" s="23"/>
      <c r="G65" s="87"/>
      <c r="H65" s="82"/>
      <c r="I65" s="11"/>
      <c r="J65" s="87"/>
      <c r="K65" s="82"/>
      <c r="L65" s="11"/>
      <c r="M65" s="87"/>
      <c r="N65" s="23"/>
      <c r="O65" s="90"/>
      <c r="P65" s="73">
        <f t="shared" si="0"/>
        <v>0</v>
      </c>
      <c r="Q65" s="75"/>
    </row>
    <row r="66" spans="1:17" ht="18" hidden="1" customHeight="1">
      <c r="A66" s="381">
        <v>60</v>
      </c>
      <c r="B66" s="382"/>
      <c r="C66" s="118"/>
      <c r="D66" s="102"/>
      <c r="E66" s="86"/>
      <c r="F66" s="23"/>
      <c r="G66" s="87"/>
      <c r="H66" s="82"/>
      <c r="I66" s="11"/>
      <c r="J66" s="87"/>
      <c r="K66" s="82"/>
      <c r="L66" s="11"/>
      <c r="M66" s="87"/>
      <c r="N66" s="23"/>
      <c r="O66" s="90"/>
      <c r="P66" s="73">
        <f t="shared" si="0"/>
        <v>0</v>
      </c>
      <c r="Q66" s="75"/>
    </row>
    <row r="67" spans="1:17" ht="18" hidden="1" customHeight="1">
      <c r="A67" s="381">
        <v>61</v>
      </c>
      <c r="B67" s="382"/>
      <c r="C67" s="118"/>
      <c r="D67" s="102"/>
      <c r="E67" s="86"/>
      <c r="F67" s="23"/>
      <c r="G67" s="87"/>
      <c r="H67" s="82"/>
      <c r="I67" s="11"/>
      <c r="J67" s="87"/>
      <c r="K67" s="82"/>
      <c r="L67" s="11"/>
      <c r="M67" s="87"/>
      <c r="N67" s="23"/>
      <c r="O67" s="90"/>
      <c r="P67" s="73">
        <f t="shared" si="0"/>
        <v>0</v>
      </c>
      <c r="Q67" s="75"/>
    </row>
    <row r="68" spans="1:17" ht="18" hidden="1" customHeight="1">
      <c r="A68" s="381">
        <v>62</v>
      </c>
      <c r="B68" s="382"/>
      <c r="C68" s="118"/>
      <c r="D68" s="102"/>
      <c r="E68" s="86"/>
      <c r="F68" s="23"/>
      <c r="G68" s="87"/>
      <c r="H68" s="82"/>
      <c r="I68" s="11"/>
      <c r="J68" s="87"/>
      <c r="K68" s="82"/>
      <c r="L68" s="11"/>
      <c r="M68" s="87"/>
      <c r="N68" s="23"/>
      <c r="O68" s="90"/>
      <c r="P68" s="73">
        <f t="shared" si="0"/>
        <v>0</v>
      </c>
      <c r="Q68" s="75"/>
    </row>
    <row r="69" spans="1:17" ht="18" hidden="1" customHeight="1">
      <c r="A69" s="381">
        <v>63</v>
      </c>
      <c r="B69" s="382"/>
      <c r="C69" s="118"/>
      <c r="D69" s="102"/>
      <c r="E69" s="86"/>
      <c r="F69" s="23"/>
      <c r="G69" s="87"/>
      <c r="H69" s="82"/>
      <c r="I69" s="11"/>
      <c r="J69" s="87"/>
      <c r="K69" s="82"/>
      <c r="L69" s="11"/>
      <c r="M69" s="87"/>
      <c r="N69" s="23"/>
      <c r="O69" s="90"/>
      <c r="P69" s="73">
        <f t="shared" si="0"/>
        <v>0</v>
      </c>
      <c r="Q69" s="75"/>
    </row>
    <row r="70" spans="1:17" ht="18" hidden="1" customHeight="1">
      <c r="A70" s="381">
        <v>64</v>
      </c>
      <c r="B70" s="382"/>
      <c r="C70" s="118"/>
      <c r="D70" s="102"/>
      <c r="E70" s="86"/>
      <c r="F70" s="23"/>
      <c r="G70" s="87"/>
      <c r="H70" s="82"/>
      <c r="I70" s="11"/>
      <c r="J70" s="87"/>
      <c r="K70" s="82"/>
      <c r="L70" s="11"/>
      <c r="M70" s="87"/>
      <c r="N70" s="23"/>
      <c r="O70" s="90"/>
      <c r="P70" s="73">
        <f t="shared" si="0"/>
        <v>0</v>
      </c>
      <c r="Q70" s="75"/>
    </row>
    <row r="71" spans="1:17" ht="18" hidden="1" customHeight="1">
      <c r="A71" s="381">
        <v>65</v>
      </c>
      <c r="B71" s="382"/>
      <c r="C71" s="118"/>
      <c r="D71" s="102"/>
      <c r="E71" s="86"/>
      <c r="F71" s="23"/>
      <c r="G71" s="87"/>
      <c r="H71" s="82"/>
      <c r="I71" s="11"/>
      <c r="J71" s="87"/>
      <c r="K71" s="82"/>
      <c r="L71" s="11"/>
      <c r="M71" s="87"/>
      <c r="N71" s="23"/>
      <c r="O71" s="90"/>
      <c r="P71" s="73">
        <f t="shared" si="0"/>
        <v>0</v>
      </c>
      <c r="Q71" s="75"/>
    </row>
    <row r="72" spans="1:17" ht="18" hidden="1" customHeight="1">
      <c r="A72" s="381">
        <v>66</v>
      </c>
      <c r="B72" s="382"/>
      <c r="C72" s="118"/>
      <c r="D72" s="102"/>
      <c r="E72" s="86"/>
      <c r="F72" s="23"/>
      <c r="G72" s="87"/>
      <c r="H72" s="82"/>
      <c r="I72" s="11"/>
      <c r="J72" s="87"/>
      <c r="K72" s="82"/>
      <c r="L72" s="11"/>
      <c r="M72" s="87"/>
      <c r="N72" s="23"/>
      <c r="O72" s="90"/>
      <c r="P72" s="73">
        <f t="shared" si="0"/>
        <v>0</v>
      </c>
      <c r="Q72" s="75"/>
    </row>
    <row r="73" spans="1:17" ht="18" hidden="1" customHeight="1">
      <c r="A73" s="381">
        <v>67</v>
      </c>
      <c r="B73" s="382"/>
      <c r="C73" s="118"/>
      <c r="D73" s="102"/>
      <c r="E73" s="86"/>
      <c r="F73" s="23"/>
      <c r="G73" s="87"/>
      <c r="H73" s="82"/>
      <c r="I73" s="11"/>
      <c r="J73" s="87"/>
      <c r="K73" s="82"/>
      <c r="L73" s="11"/>
      <c r="M73" s="87"/>
      <c r="N73" s="23"/>
      <c r="O73" s="90"/>
      <c r="P73" s="73">
        <f t="shared" si="0"/>
        <v>0</v>
      </c>
      <c r="Q73" s="75"/>
    </row>
    <row r="74" spans="1:17" ht="18" hidden="1" customHeight="1">
      <c r="A74" s="381">
        <v>68</v>
      </c>
      <c r="B74" s="382"/>
      <c r="C74" s="118"/>
      <c r="D74" s="102"/>
      <c r="E74" s="86"/>
      <c r="F74" s="23"/>
      <c r="G74" s="87"/>
      <c r="H74" s="82"/>
      <c r="I74" s="11"/>
      <c r="J74" s="87"/>
      <c r="K74" s="82"/>
      <c r="L74" s="11"/>
      <c r="M74" s="87"/>
      <c r="N74" s="23"/>
      <c r="O74" s="90"/>
      <c r="P74" s="73">
        <f t="shared" ref="P74:P106" si="4">IF(F74="",0,INT(SUM(PRODUCT(F74,H74,K74),N74)))</f>
        <v>0</v>
      </c>
      <c r="Q74" s="75"/>
    </row>
    <row r="75" spans="1:17" ht="18" hidden="1" customHeight="1">
      <c r="A75" s="381">
        <v>69</v>
      </c>
      <c r="B75" s="382"/>
      <c r="C75" s="118"/>
      <c r="D75" s="102"/>
      <c r="E75" s="86"/>
      <c r="F75" s="23"/>
      <c r="G75" s="87"/>
      <c r="H75" s="82"/>
      <c r="I75" s="11"/>
      <c r="J75" s="87"/>
      <c r="K75" s="82"/>
      <c r="L75" s="11"/>
      <c r="M75" s="87"/>
      <c r="N75" s="23"/>
      <c r="O75" s="90"/>
      <c r="P75" s="73">
        <f t="shared" si="4"/>
        <v>0</v>
      </c>
      <c r="Q75" s="75"/>
    </row>
    <row r="76" spans="1:17" ht="18" hidden="1" customHeight="1">
      <c r="A76" s="381">
        <v>70</v>
      </c>
      <c r="B76" s="382"/>
      <c r="C76" s="118"/>
      <c r="D76" s="102"/>
      <c r="E76" s="86"/>
      <c r="F76" s="23"/>
      <c r="G76" s="87"/>
      <c r="H76" s="82"/>
      <c r="I76" s="11"/>
      <c r="J76" s="87"/>
      <c r="K76" s="82"/>
      <c r="L76" s="11"/>
      <c r="M76" s="87"/>
      <c r="N76" s="23"/>
      <c r="O76" s="90"/>
      <c r="P76" s="73">
        <f t="shared" si="4"/>
        <v>0</v>
      </c>
      <c r="Q76" s="75"/>
    </row>
    <row r="77" spans="1:17" ht="18" hidden="1" customHeight="1">
      <c r="A77" s="381">
        <v>71</v>
      </c>
      <c r="B77" s="382"/>
      <c r="C77" s="118"/>
      <c r="D77" s="102"/>
      <c r="E77" s="86"/>
      <c r="F77" s="23"/>
      <c r="G77" s="87"/>
      <c r="H77" s="82"/>
      <c r="I77" s="11"/>
      <c r="J77" s="87"/>
      <c r="K77" s="82"/>
      <c r="L77" s="11"/>
      <c r="M77" s="87"/>
      <c r="N77" s="23"/>
      <c r="O77" s="90"/>
      <c r="P77" s="73">
        <f t="shared" si="4"/>
        <v>0</v>
      </c>
      <c r="Q77" s="75"/>
    </row>
    <row r="78" spans="1:17" ht="18" hidden="1" customHeight="1">
      <c r="A78" s="381">
        <v>72</v>
      </c>
      <c r="B78" s="382"/>
      <c r="C78" s="118"/>
      <c r="D78" s="102"/>
      <c r="E78" s="86"/>
      <c r="F78" s="23"/>
      <c r="G78" s="87"/>
      <c r="H78" s="82"/>
      <c r="I78" s="11"/>
      <c r="J78" s="87"/>
      <c r="K78" s="82"/>
      <c r="L78" s="11"/>
      <c r="M78" s="87"/>
      <c r="N78" s="23"/>
      <c r="O78" s="90"/>
      <c r="P78" s="73">
        <f t="shared" si="4"/>
        <v>0</v>
      </c>
      <c r="Q78" s="75"/>
    </row>
    <row r="79" spans="1:17" ht="18" hidden="1" customHeight="1">
      <c r="A79" s="381">
        <v>73</v>
      </c>
      <c r="B79" s="382"/>
      <c r="C79" s="118"/>
      <c r="D79" s="102"/>
      <c r="E79" s="86"/>
      <c r="F79" s="23"/>
      <c r="G79" s="87"/>
      <c r="H79" s="82"/>
      <c r="I79" s="11"/>
      <c r="J79" s="87"/>
      <c r="K79" s="82"/>
      <c r="L79" s="11"/>
      <c r="M79" s="87"/>
      <c r="N79" s="23"/>
      <c r="O79" s="90"/>
      <c r="P79" s="73">
        <f t="shared" si="4"/>
        <v>0</v>
      </c>
      <c r="Q79" s="75"/>
    </row>
    <row r="80" spans="1:17" ht="18" hidden="1" customHeight="1">
      <c r="A80" s="381">
        <v>74</v>
      </c>
      <c r="B80" s="382"/>
      <c r="C80" s="118"/>
      <c r="D80" s="102"/>
      <c r="E80" s="86"/>
      <c r="F80" s="23"/>
      <c r="G80" s="87"/>
      <c r="H80" s="82"/>
      <c r="I80" s="11"/>
      <c r="J80" s="87"/>
      <c r="K80" s="82"/>
      <c r="L80" s="11"/>
      <c r="M80" s="87"/>
      <c r="N80" s="23"/>
      <c r="O80" s="90"/>
      <c r="P80" s="73">
        <f t="shared" si="4"/>
        <v>0</v>
      </c>
      <c r="Q80" s="75"/>
    </row>
    <row r="81" spans="1:17" ht="18" hidden="1" customHeight="1">
      <c r="A81" s="381">
        <v>75</v>
      </c>
      <c r="B81" s="382"/>
      <c r="C81" s="118"/>
      <c r="D81" s="102"/>
      <c r="E81" s="86"/>
      <c r="F81" s="23"/>
      <c r="G81" s="87"/>
      <c r="H81" s="82"/>
      <c r="I81" s="11"/>
      <c r="J81" s="87"/>
      <c r="K81" s="82"/>
      <c r="L81" s="11"/>
      <c r="M81" s="87"/>
      <c r="N81" s="23"/>
      <c r="O81" s="90"/>
      <c r="P81" s="73">
        <f t="shared" si="4"/>
        <v>0</v>
      </c>
      <c r="Q81" s="75"/>
    </row>
    <row r="82" spans="1:17" ht="18" hidden="1" customHeight="1">
      <c r="A82" s="381">
        <v>76</v>
      </c>
      <c r="B82" s="382"/>
      <c r="C82" s="118"/>
      <c r="D82" s="102"/>
      <c r="E82" s="86"/>
      <c r="F82" s="23"/>
      <c r="G82" s="87"/>
      <c r="H82" s="82"/>
      <c r="I82" s="11"/>
      <c r="J82" s="87"/>
      <c r="K82" s="82"/>
      <c r="L82" s="11"/>
      <c r="M82" s="87"/>
      <c r="N82" s="23"/>
      <c r="O82" s="90"/>
      <c r="P82" s="73">
        <f t="shared" si="4"/>
        <v>0</v>
      </c>
      <c r="Q82" s="75"/>
    </row>
    <row r="83" spans="1:17" ht="18" hidden="1" customHeight="1">
      <c r="A83" s="381">
        <v>77</v>
      </c>
      <c r="B83" s="382"/>
      <c r="C83" s="118"/>
      <c r="D83" s="102"/>
      <c r="E83" s="86"/>
      <c r="F83" s="23"/>
      <c r="G83" s="87"/>
      <c r="H83" s="82"/>
      <c r="I83" s="11"/>
      <c r="J83" s="87"/>
      <c r="K83" s="82"/>
      <c r="L83" s="11"/>
      <c r="M83" s="87"/>
      <c r="N83" s="23"/>
      <c r="O83" s="90"/>
      <c r="P83" s="73">
        <f t="shared" si="4"/>
        <v>0</v>
      </c>
      <c r="Q83" s="75"/>
    </row>
    <row r="84" spans="1:17" ht="18" hidden="1" customHeight="1">
      <c r="A84" s="381">
        <v>78</v>
      </c>
      <c r="B84" s="382"/>
      <c r="C84" s="118"/>
      <c r="D84" s="102"/>
      <c r="E84" s="86"/>
      <c r="F84" s="23"/>
      <c r="G84" s="87"/>
      <c r="H84" s="82"/>
      <c r="I84" s="11"/>
      <c r="J84" s="87"/>
      <c r="K84" s="82"/>
      <c r="L84" s="11"/>
      <c r="M84" s="87"/>
      <c r="N84" s="23"/>
      <c r="O84" s="90"/>
      <c r="P84" s="73">
        <f t="shared" si="4"/>
        <v>0</v>
      </c>
      <c r="Q84" s="75"/>
    </row>
    <row r="85" spans="1:17" ht="18" hidden="1" customHeight="1">
      <c r="A85" s="381">
        <v>79</v>
      </c>
      <c r="B85" s="382"/>
      <c r="C85" s="118"/>
      <c r="D85" s="102"/>
      <c r="E85" s="86"/>
      <c r="F85" s="23"/>
      <c r="G85" s="87"/>
      <c r="H85" s="82"/>
      <c r="I85" s="11"/>
      <c r="J85" s="87"/>
      <c r="K85" s="82"/>
      <c r="L85" s="11"/>
      <c r="M85" s="87"/>
      <c r="N85" s="23"/>
      <c r="O85" s="90"/>
      <c r="P85" s="73">
        <f t="shared" si="4"/>
        <v>0</v>
      </c>
      <c r="Q85" s="75"/>
    </row>
    <row r="86" spans="1:17" ht="18" hidden="1" customHeight="1">
      <c r="A86" s="381">
        <v>80</v>
      </c>
      <c r="B86" s="382"/>
      <c r="C86" s="118"/>
      <c r="D86" s="102"/>
      <c r="E86" s="86"/>
      <c r="F86" s="23"/>
      <c r="G86" s="87"/>
      <c r="H86" s="82"/>
      <c r="I86" s="11"/>
      <c r="J86" s="87"/>
      <c r="K86" s="82"/>
      <c r="L86" s="11"/>
      <c r="M86" s="87"/>
      <c r="N86" s="23"/>
      <c r="O86" s="90"/>
      <c r="P86" s="73">
        <f t="shared" si="4"/>
        <v>0</v>
      </c>
      <c r="Q86" s="75"/>
    </row>
    <row r="87" spans="1:17" ht="18" hidden="1" customHeight="1">
      <c r="A87" s="381">
        <v>81</v>
      </c>
      <c r="B87" s="382"/>
      <c r="C87" s="118"/>
      <c r="D87" s="102"/>
      <c r="E87" s="86"/>
      <c r="F87" s="23"/>
      <c r="G87" s="87"/>
      <c r="H87" s="82"/>
      <c r="I87" s="11"/>
      <c r="J87" s="87"/>
      <c r="K87" s="82"/>
      <c r="L87" s="11"/>
      <c r="M87" s="87"/>
      <c r="N87" s="23"/>
      <c r="O87" s="90"/>
      <c r="P87" s="73">
        <f t="shared" si="4"/>
        <v>0</v>
      </c>
      <c r="Q87" s="75"/>
    </row>
    <row r="88" spans="1:17" ht="18" hidden="1" customHeight="1">
      <c r="A88" s="381">
        <v>82</v>
      </c>
      <c r="B88" s="382"/>
      <c r="C88" s="118"/>
      <c r="D88" s="102"/>
      <c r="E88" s="86"/>
      <c r="F88" s="23"/>
      <c r="G88" s="87"/>
      <c r="H88" s="82"/>
      <c r="I88" s="11"/>
      <c r="J88" s="87"/>
      <c r="K88" s="82"/>
      <c r="L88" s="11"/>
      <c r="M88" s="87"/>
      <c r="N88" s="23"/>
      <c r="O88" s="90"/>
      <c r="P88" s="73">
        <f t="shared" si="4"/>
        <v>0</v>
      </c>
      <c r="Q88" s="75"/>
    </row>
    <row r="89" spans="1:17" ht="18" hidden="1" customHeight="1">
      <c r="A89" s="381">
        <v>83</v>
      </c>
      <c r="B89" s="382"/>
      <c r="C89" s="118"/>
      <c r="D89" s="102"/>
      <c r="E89" s="86"/>
      <c r="F89" s="23"/>
      <c r="G89" s="87"/>
      <c r="H89" s="82"/>
      <c r="I89" s="11"/>
      <c r="J89" s="87"/>
      <c r="K89" s="82"/>
      <c r="L89" s="11"/>
      <c r="M89" s="87"/>
      <c r="N89" s="23"/>
      <c r="O89" s="90"/>
      <c r="P89" s="73">
        <f t="shared" si="4"/>
        <v>0</v>
      </c>
      <c r="Q89" s="75"/>
    </row>
    <row r="90" spans="1:17" ht="18" hidden="1" customHeight="1">
      <c r="A90" s="381">
        <v>84</v>
      </c>
      <c r="B90" s="382"/>
      <c r="C90" s="118"/>
      <c r="D90" s="102"/>
      <c r="E90" s="86"/>
      <c r="F90" s="23"/>
      <c r="G90" s="87"/>
      <c r="H90" s="82"/>
      <c r="I90" s="11"/>
      <c r="J90" s="87"/>
      <c r="K90" s="82"/>
      <c r="L90" s="11"/>
      <c r="M90" s="87"/>
      <c r="N90" s="23"/>
      <c r="O90" s="90"/>
      <c r="P90" s="73">
        <f t="shared" si="4"/>
        <v>0</v>
      </c>
      <c r="Q90" s="75"/>
    </row>
    <row r="91" spans="1:17" ht="18" hidden="1" customHeight="1">
      <c r="A91" s="381">
        <v>85</v>
      </c>
      <c r="B91" s="382"/>
      <c r="C91" s="118"/>
      <c r="D91" s="102"/>
      <c r="E91" s="86"/>
      <c r="F91" s="23"/>
      <c r="G91" s="87"/>
      <c r="H91" s="82"/>
      <c r="I91" s="11"/>
      <c r="J91" s="87"/>
      <c r="K91" s="82"/>
      <c r="L91" s="11"/>
      <c r="M91" s="87"/>
      <c r="N91" s="23"/>
      <c r="O91" s="90"/>
      <c r="P91" s="73">
        <f t="shared" si="4"/>
        <v>0</v>
      </c>
      <c r="Q91" s="75"/>
    </row>
    <row r="92" spans="1:17" ht="18" hidden="1" customHeight="1">
      <c r="A92" s="381">
        <v>86</v>
      </c>
      <c r="B92" s="382"/>
      <c r="C92" s="118"/>
      <c r="D92" s="102"/>
      <c r="E92" s="86"/>
      <c r="F92" s="23"/>
      <c r="G92" s="87"/>
      <c r="H92" s="82"/>
      <c r="I92" s="11"/>
      <c r="J92" s="87"/>
      <c r="K92" s="82"/>
      <c r="L92" s="11"/>
      <c r="M92" s="87"/>
      <c r="N92" s="23"/>
      <c r="O92" s="90"/>
      <c r="P92" s="73">
        <f t="shared" si="4"/>
        <v>0</v>
      </c>
      <c r="Q92" s="75"/>
    </row>
    <row r="93" spans="1:17" ht="18" hidden="1" customHeight="1">
      <c r="A93" s="381">
        <v>87</v>
      </c>
      <c r="B93" s="382"/>
      <c r="C93" s="118"/>
      <c r="D93" s="102"/>
      <c r="E93" s="86"/>
      <c r="F93" s="23"/>
      <c r="G93" s="87"/>
      <c r="H93" s="82"/>
      <c r="I93" s="11"/>
      <c r="J93" s="87"/>
      <c r="K93" s="82"/>
      <c r="L93" s="11"/>
      <c r="M93" s="87"/>
      <c r="N93" s="23"/>
      <c r="O93" s="90"/>
      <c r="P93" s="73">
        <f t="shared" si="4"/>
        <v>0</v>
      </c>
      <c r="Q93" s="75"/>
    </row>
    <row r="94" spans="1:17" ht="18" hidden="1" customHeight="1">
      <c r="A94" s="381">
        <v>88</v>
      </c>
      <c r="B94" s="382"/>
      <c r="C94" s="118"/>
      <c r="D94" s="102"/>
      <c r="E94" s="86"/>
      <c r="F94" s="23"/>
      <c r="G94" s="87"/>
      <c r="H94" s="82"/>
      <c r="I94" s="11"/>
      <c r="J94" s="87"/>
      <c r="K94" s="82"/>
      <c r="L94" s="11"/>
      <c r="M94" s="87"/>
      <c r="N94" s="23"/>
      <c r="O94" s="90"/>
      <c r="P94" s="73">
        <f t="shared" si="4"/>
        <v>0</v>
      </c>
      <c r="Q94" s="75"/>
    </row>
    <row r="95" spans="1:17" ht="18" hidden="1" customHeight="1">
      <c r="A95" s="381">
        <v>89</v>
      </c>
      <c r="B95" s="382"/>
      <c r="C95" s="118"/>
      <c r="D95" s="102"/>
      <c r="E95" s="86"/>
      <c r="F95" s="23"/>
      <c r="G95" s="87"/>
      <c r="H95" s="82"/>
      <c r="I95" s="11"/>
      <c r="J95" s="87"/>
      <c r="K95" s="82"/>
      <c r="L95" s="11"/>
      <c r="M95" s="87"/>
      <c r="N95" s="23"/>
      <c r="O95" s="90"/>
      <c r="P95" s="73">
        <f t="shared" si="4"/>
        <v>0</v>
      </c>
      <c r="Q95" s="75"/>
    </row>
    <row r="96" spans="1:17" ht="18" hidden="1" customHeight="1">
      <c r="A96" s="381">
        <v>90</v>
      </c>
      <c r="B96" s="382"/>
      <c r="C96" s="118"/>
      <c r="D96" s="102"/>
      <c r="E96" s="86"/>
      <c r="F96" s="23"/>
      <c r="G96" s="87"/>
      <c r="H96" s="82"/>
      <c r="I96" s="11"/>
      <c r="J96" s="87"/>
      <c r="K96" s="82"/>
      <c r="L96" s="11"/>
      <c r="M96" s="87"/>
      <c r="N96" s="23"/>
      <c r="O96" s="90"/>
      <c r="P96" s="73">
        <f t="shared" si="4"/>
        <v>0</v>
      </c>
      <c r="Q96" s="75"/>
    </row>
    <row r="97" spans="1:23" ht="18" hidden="1" customHeight="1">
      <c r="A97" s="381">
        <v>91</v>
      </c>
      <c r="B97" s="382"/>
      <c r="C97" s="118"/>
      <c r="D97" s="102"/>
      <c r="E97" s="86"/>
      <c r="F97" s="23"/>
      <c r="G97" s="87"/>
      <c r="H97" s="82"/>
      <c r="I97" s="11"/>
      <c r="J97" s="87"/>
      <c r="K97" s="82"/>
      <c r="L97" s="11"/>
      <c r="M97" s="87"/>
      <c r="N97" s="23"/>
      <c r="O97" s="90"/>
      <c r="P97" s="73">
        <f t="shared" si="4"/>
        <v>0</v>
      </c>
      <c r="Q97" s="75"/>
    </row>
    <row r="98" spans="1:23" ht="18" hidden="1" customHeight="1">
      <c r="A98" s="381">
        <v>92</v>
      </c>
      <c r="B98" s="382"/>
      <c r="C98" s="118"/>
      <c r="D98" s="102"/>
      <c r="E98" s="86"/>
      <c r="F98" s="23"/>
      <c r="G98" s="87"/>
      <c r="H98" s="82"/>
      <c r="I98" s="11"/>
      <c r="J98" s="87"/>
      <c r="K98" s="82"/>
      <c r="L98" s="11"/>
      <c r="M98" s="87"/>
      <c r="N98" s="23"/>
      <c r="O98" s="90"/>
      <c r="P98" s="73">
        <f t="shared" si="4"/>
        <v>0</v>
      </c>
      <c r="Q98" s="75"/>
    </row>
    <row r="99" spans="1:23" ht="18" hidden="1" customHeight="1">
      <c r="A99" s="381">
        <v>93</v>
      </c>
      <c r="B99" s="382"/>
      <c r="C99" s="118"/>
      <c r="D99" s="102"/>
      <c r="E99" s="86"/>
      <c r="F99" s="23"/>
      <c r="G99" s="87"/>
      <c r="H99" s="82"/>
      <c r="I99" s="11"/>
      <c r="J99" s="87"/>
      <c r="K99" s="82"/>
      <c r="L99" s="11"/>
      <c r="M99" s="87"/>
      <c r="N99" s="23"/>
      <c r="O99" s="90"/>
      <c r="P99" s="73">
        <f t="shared" si="4"/>
        <v>0</v>
      </c>
      <c r="Q99" s="75"/>
    </row>
    <row r="100" spans="1:23" ht="18" hidden="1" customHeight="1">
      <c r="A100" s="381">
        <v>94</v>
      </c>
      <c r="B100" s="382"/>
      <c r="C100" s="118"/>
      <c r="D100" s="102"/>
      <c r="E100" s="86"/>
      <c r="F100" s="23"/>
      <c r="G100" s="87"/>
      <c r="H100" s="82"/>
      <c r="I100" s="11"/>
      <c r="J100" s="87"/>
      <c r="K100" s="82"/>
      <c r="L100" s="11"/>
      <c r="M100" s="87"/>
      <c r="N100" s="23"/>
      <c r="O100" s="90"/>
      <c r="P100" s="73">
        <f t="shared" si="4"/>
        <v>0</v>
      </c>
      <c r="Q100" s="75"/>
    </row>
    <row r="101" spans="1:23" ht="18" hidden="1" customHeight="1">
      <c r="A101" s="381">
        <v>95</v>
      </c>
      <c r="B101" s="382"/>
      <c r="C101" s="118"/>
      <c r="D101" s="102"/>
      <c r="E101" s="86"/>
      <c r="F101" s="23"/>
      <c r="G101" s="87"/>
      <c r="H101" s="82"/>
      <c r="I101" s="11"/>
      <c r="J101" s="87"/>
      <c r="K101" s="82"/>
      <c r="L101" s="11"/>
      <c r="M101" s="87"/>
      <c r="N101" s="23"/>
      <c r="O101" s="90"/>
      <c r="P101" s="73">
        <f t="shared" si="4"/>
        <v>0</v>
      </c>
      <c r="Q101" s="75"/>
    </row>
    <row r="102" spans="1:23" ht="18" hidden="1" customHeight="1">
      <c r="A102" s="381">
        <v>96</v>
      </c>
      <c r="B102" s="382"/>
      <c r="C102" s="118"/>
      <c r="D102" s="102"/>
      <c r="E102" s="86"/>
      <c r="F102" s="23"/>
      <c r="G102" s="87"/>
      <c r="H102" s="82"/>
      <c r="I102" s="11"/>
      <c r="J102" s="87"/>
      <c r="K102" s="82"/>
      <c r="L102" s="11"/>
      <c r="M102" s="87"/>
      <c r="N102" s="23"/>
      <c r="O102" s="90"/>
      <c r="P102" s="73">
        <f t="shared" si="4"/>
        <v>0</v>
      </c>
      <c r="Q102" s="75"/>
    </row>
    <row r="103" spans="1:23" ht="18" hidden="1" customHeight="1">
      <c r="A103" s="381">
        <v>97</v>
      </c>
      <c r="B103" s="382"/>
      <c r="C103" s="118"/>
      <c r="D103" s="102"/>
      <c r="E103" s="86"/>
      <c r="F103" s="23"/>
      <c r="G103" s="87"/>
      <c r="H103" s="82"/>
      <c r="I103" s="11"/>
      <c r="J103" s="87"/>
      <c r="K103" s="82"/>
      <c r="L103" s="11"/>
      <c r="M103" s="87"/>
      <c r="N103" s="23"/>
      <c r="O103" s="90"/>
      <c r="P103" s="73">
        <f t="shared" si="4"/>
        <v>0</v>
      </c>
      <c r="Q103" s="75"/>
    </row>
    <row r="104" spans="1:23" ht="18" hidden="1" customHeight="1">
      <c r="A104" s="381">
        <v>98</v>
      </c>
      <c r="B104" s="382"/>
      <c r="C104" s="118"/>
      <c r="D104" s="102"/>
      <c r="E104" s="86"/>
      <c r="F104" s="23"/>
      <c r="G104" s="87"/>
      <c r="H104" s="82"/>
      <c r="I104" s="11"/>
      <c r="J104" s="87"/>
      <c r="K104" s="82"/>
      <c r="L104" s="11"/>
      <c r="M104" s="87"/>
      <c r="N104" s="23"/>
      <c r="O104" s="90"/>
      <c r="P104" s="73">
        <f t="shared" si="4"/>
        <v>0</v>
      </c>
      <c r="Q104" s="75"/>
    </row>
    <row r="105" spans="1:23" ht="18" hidden="1" customHeight="1">
      <c r="A105" s="381">
        <v>99</v>
      </c>
      <c r="B105" s="382"/>
      <c r="C105" s="118"/>
      <c r="D105" s="102"/>
      <c r="E105" s="86"/>
      <c r="F105" s="23"/>
      <c r="G105" s="87"/>
      <c r="H105" s="82"/>
      <c r="I105" s="11"/>
      <c r="J105" s="87"/>
      <c r="K105" s="82"/>
      <c r="L105" s="11"/>
      <c r="M105" s="87"/>
      <c r="N105" s="23"/>
      <c r="O105" s="90"/>
      <c r="P105" s="73">
        <f t="shared" si="4"/>
        <v>0</v>
      </c>
      <c r="Q105" s="75"/>
    </row>
    <row r="106" spans="1:23" ht="18" hidden="1" customHeight="1">
      <c r="A106" s="385">
        <v>100</v>
      </c>
      <c r="B106" s="386"/>
      <c r="C106" s="124"/>
      <c r="D106" s="166"/>
      <c r="E106" s="167"/>
      <c r="F106" s="24"/>
      <c r="G106" s="95"/>
      <c r="H106" s="84"/>
      <c r="I106" s="19"/>
      <c r="J106" s="95"/>
      <c r="K106" s="84"/>
      <c r="L106" s="19"/>
      <c r="M106" s="95"/>
      <c r="N106" s="24"/>
      <c r="O106" s="97"/>
      <c r="P106" s="168">
        <f t="shared" si="4"/>
        <v>0</v>
      </c>
      <c r="Q106" s="169"/>
    </row>
    <row r="107" spans="1:23" ht="15.6" customHeight="1">
      <c r="A107" s="41"/>
      <c r="B107" s="41"/>
      <c r="C107" s="42"/>
      <c r="D107" s="42"/>
      <c r="E107" s="42"/>
      <c r="F107" s="42"/>
      <c r="G107" s="42"/>
      <c r="H107" s="42"/>
      <c r="I107" s="42"/>
      <c r="J107" s="42"/>
      <c r="K107" s="42"/>
      <c r="L107" s="42"/>
      <c r="M107" s="42"/>
      <c r="N107" s="42"/>
      <c r="O107" s="42"/>
      <c r="P107" s="42"/>
    </row>
    <row r="108" spans="1:23" ht="21.6" customHeight="1">
      <c r="A108" s="336" t="s">
        <v>160</v>
      </c>
      <c r="B108" s="337"/>
      <c r="C108" s="253" t="s">
        <v>162</v>
      </c>
      <c r="D108" s="327" t="s">
        <v>144</v>
      </c>
      <c r="E108" s="328"/>
      <c r="F108" s="328"/>
      <c r="G108" s="328"/>
      <c r="H108" s="328"/>
      <c r="I108" s="328"/>
      <c r="J108" s="329"/>
      <c r="L108" s="320" t="s">
        <v>5</v>
      </c>
      <c r="M108" s="320"/>
      <c r="N108" s="320"/>
      <c r="O108" s="319">
        <f>SUM(P114:P163)</f>
        <v>0</v>
      </c>
      <c r="P108" s="319"/>
      <c r="Q108" s="319"/>
    </row>
    <row r="109" spans="1:23" ht="21.6" customHeight="1">
      <c r="A109" s="338">
        <f>A2</f>
        <v>0</v>
      </c>
      <c r="B109" s="339"/>
      <c r="C109" s="334">
        <f>C2</f>
        <v>0</v>
      </c>
      <c r="D109" s="321">
        <f>D2</f>
        <v>0</v>
      </c>
      <c r="E109" s="322"/>
      <c r="F109" s="322"/>
      <c r="G109" s="322"/>
      <c r="H109" s="322"/>
      <c r="I109" s="322"/>
      <c r="J109" s="323"/>
      <c r="L109" s="320" t="s">
        <v>159</v>
      </c>
      <c r="M109" s="320"/>
      <c r="N109" s="320"/>
      <c r="O109" s="319">
        <f>W17</f>
        <v>0</v>
      </c>
      <c r="P109" s="319"/>
      <c r="Q109" s="319"/>
    </row>
    <row r="110" spans="1:23" ht="21.6" customHeight="1">
      <c r="A110" s="340"/>
      <c r="B110" s="341"/>
      <c r="C110" s="335"/>
      <c r="D110" s="324"/>
      <c r="E110" s="325"/>
      <c r="F110" s="325"/>
      <c r="G110" s="325"/>
      <c r="H110" s="325"/>
      <c r="I110" s="325"/>
      <c r="J110" s="326"/>
      <c r="L110" s="320" t="s">
        <v>147</v>
      </c>
      <c r="M110" s="320"/>
      <c r="N110" s="320"/>
      <c r="O110" s="319">
        <f>ROUNDDOWN(O1/2,-3)</f>
        <v>0</v>
      </c>
      <c r="P110" s="319"/>
      <c r="Q110" s="319"/>
    </row>
    <row r="111" spans="1:23" ht="21.75" customHeight="1">
      <c r="A111" s="43"/>
      <c r="B111" s="43"/>
      <c r="C111" s="44"/>
      <c r="D111" s="43"/>
      <c r="K111" s="99"/>
      <c r="L111" s="247" t="str">
        <f>IF(W17&gt;O110,"国庫補助額が上限を超えています。","")</f>
        <v/>
      </c>
      <c r="M111" s="99"/>
      <c r="N111" s="99"/>
      <c r="O111" s="99"/>
      <c r="P111" s="99"/>
    </row>
    <row r="112" spans="1:23" ht="21" customHeight="1">
      <c r="A112" s="45" t="s">
        <v>9</v>
      </c>
      <c r="B112" s="45"/>
      <c r="C112" s="46"/>
      <c r="D112" s="46"/>
      <c r="E112" s="46"/>
      <c r="F112" s="46"/>
      <c r="G112" s="46"/>
      <c r="H112" s="46"/>
      <c r="I112" s="46"/>
      <c r="J112" s="42"/>
      <c r="K112" s="42"/>
      <c r="L112" s="42"/>
      <c r="M112" s="42"/>
      <c r="N112" s="42"/>
      <c r="O112" s="42"/>
      <c r="P112" s="70" t="s">
        <v>10</v>
      </c>
      <c r="V112" s="2"/>
      <c r="W112" s="4"/>
    </row>
    <row r="113" spans="1:23" s="35" customFormat="1" ht="31.15" customHeight="1">
      <c r="A113" s="377" t="s">
        <v>54</v>
      </c>
      <c r="B113" s="378"/>
      <c r="C113" s="191" t="s">
        <v>17</v>
      </c>
      <c r="D113" s="47" t="s">
        <v>27</v>
      </c>
      <c r="E113" s="48"/>
      <c r="F113" s="49" t="s">
        <v>24</v>
      </c>
      <c r="G113" s="50" t="s">
        <v>28</v>
      </c>
      <c r="H113" s="51" t="s">
        <v>23</v>
      </c>
      <c r="I113" s="52" t="s">
        <v>25</v>
      </c>
      <c r="J113" s="50" t="s">
        <v>28</v>
      </c>
      <c r="K113" s="51" t="s">
        <v>29</v>
      </c>
      <c r="L113" s="52" t="s">
        <v>25</v>
      </c>
      <c r="M113" s="50" t="s">
        <v>30</v>
      </c>
      <c r="N113" s="51" t="s">
        <v>31</v>
      </c>
      <c r="O113" s="50" t="s">
        <v>32</v>
      </c>
      <c r="P113" s="53" t="s">
        <v>7</v>
      </c>
      <c r="U113" s="2"/>
      <c r="V113" s="2"/>
      <c r="W113" s="4"/>
    </row>
    <row r="114" spans="1:23" ht="18" customHeight="1">
      <c r="A114" s="389">
        <v>1</v>
      </c>
      <c r="B114" s="390"/>
      <c r="C114" s="121"/>
      <c r="D114" s="103"/>
      <c r="E114" s="91"/>
      <c r="F114" s="28"/>
      <c r="G114" s="94"/>
      <c r="H114" s="83"/>
      <c r="I114" s="18"/>
      <c r="J114" s="94"/>
      <c r="K114" s="83"/>
      <c r="L114" s="18"/>
      <c r="M114" s="94"/>
      <c r="N114" s="25"/>
      <c r="O114" s="96"/>
      <c r="P114" s="37">
        <f t="shared" ref="P114:P163" si="5">IF(F114="",0,INT(SUM(PRODUCT(F114,H114,K114),N114)))</f>
        <v>0</v>
      </c>
    </row>
    <row r="115" spans="1:23" ht="18" customHeight="1">
      <c r="A115" s="391">
        <v>2</v>
      </c>
      <c r="B115" s="392"/>
      <c r="C115" s="119"/>
      <c r="D115" s="102"/>
      <c r="E115" s="92"/>
      <c r="F115" s="25"/>
      <c r="G115" s="94"/>
      <c r="H115" s="83"/>
      <c r="I115" s="18"/>
      <c r="J115" s="94"/>
      <c r="K115" s="83"/>
      <c r="L115" s="18"/>
      <c r="M115" s="94"/>
      <c r="N115" s="25"/>
      <c r="O115" s="90"/>
      <c r="P115" s="37">
        <f t="shared" si="5"/>
        <v>0</v>
      </c>
    </row>
    <row r="116" spans="1:23" ht="18" customHeight="1">
      <c r="A116" s="391">
        <v>3</v>
      </c>
      <c r="B116" s="392"/>
      <c r="C116" s="119"/>
      <c r="D116" s="103"/>
      <c r="E116" s="92"/>
      <c r="F116" s="23"/>
      <c r="G116" s="94"/>
      <c r="H116" s="83"/>
      <c r="I116" s="18"/>
      <c r="J116" s="94"/>
      <c r="K116" s="83"/>
      <c r="L116" s="18"/>
      <c r="M116" s="94"/>
      <c r="N116" s="25"/>
      <c r="O116" s="90"/>
      <c r="P116" s="37">
        <f t="shared" si="5"/>
        <v>0</v>
      </c>
    </row>
    <row r="117" spans="1:23" ht="18" customHeight="1">
      <c r="A117" s="391">
        <v>4</v>
      </c>
      <c r="B117" s="392"/>
      <c r="C117" s="119"/>
      <c r="D117" s="103"/>
      <c r="E117" s="92"/>
      <c r="F117" s="23"/>
      <c r="G117" s="94"/>
      <c r="H117" s="83"/>
      <c r="I117" s="18"/>
      <c r="J117" s="94"/>
      <c r="K117" s="83"/>
      <c r="L117" s="18"/>
      <c r="M117" s="94"/>
      <c r="N117" s="25"/>
      <c r="O117" s="90"/>
      <c r="P117" s="37">
        <f t="shared" si="5"/>
        <v>0</v>
      </c>
      <c r="U117" s="35"/>
      <c r="V117" s="36"/>
      <c r="W117" s="35"/>
    </row>
    <row r="118" spans="1:23" ht="18" customHeight="1">
      <c r="A118" s="391">
        <v>5</v>
      </c>
      <c r="B118" s="392"/>
      <c r="C118" s="120"/>
      <c r="D118" s="103"/>
      <c r="E118" s="92"/>
      <c r="F118" s="23"/>
      <c r="G118" s="94"/>
      <c r="H118" s="83"/>
      <c r="I118" s="18"/>
      <c r="J118" s="94"/>
      <c r="K118" s="83"/>
      <c r="L118" s="18"/>
      <c r="M118" s="94"/>
      <c r="N118" s="25"/>
      <c r="O118" s="90"/>
      <c r="P118" s="37">
        <f t="shared" si="5"/>
        <v>0</v>
      </c>
    </row>
    <row r="119" spans="1:23" ht="18" customHeight="1">
      <c r="A119" s="391">
        <v>6</v>
      </c>
      <c r="B119" s="392"/>
      <c r="C119" s="122"/>
      <c r="D119" s="103"/>
      <c r="E119" s="92"/>
      <c r="F119" s="23"/>
      <c r="G119" s="94"/>
      <c r="H119" s="83"/>
      <c r="I119" s="18"/>
      <c r="J119" s="94"/>
      <c r="K119" s="83"/>
      <c r="L119" s="18"/>
      <c r="M119" s="94"/>
      <c r="N119" s="25"/>
      <c r="O119" s="90"/>
      <c r="P119" s="37">
        <f t="shared" si="5"/>
        <v>0</v>
      </c>
    </row>
    <row r="120" spans="1:23" ht="18" customHeight="1">
      <c r="A120" s="391">
        <v>7</v>
      </c>
      <c r="B120" s="392"/>
      <c r="C120" s="122"/>
      <c r="D120" s="103"/>
      <c r="E120" s="92"/>
      <c r="F120" s="23"/>
      <c r="G120" s="94"/>
      <c r="H120" s="83"/>
      <c r="I120" s="18"/>
      <c r="J120" s="94"/>
      <c r="K120" s="83"/>
      <c r="L120" s="18"/>
      <c r="M120" s="94"/>
      <c r="N120" s="25"/>
      <c r="O120" s="90"/>
      <c r="P120" s="37">
        <f t="shared" si="5"/>
        <v>0</v>
      </c>
    </row>
    <row r="121" spans="1:23" ht="18" customHeight="1">
      <c r="A121" s="391">
        <v>8</v>
      </c>
      <c r="B121" s="392"/>
      <c r="C121" s="122"/>
      <c r="D121" s="103"/>
      <c r="E121" s="92"/>
      <c r="F121" s="23"/>
      <c r="G121" s="94"/>
      <c r="H121" s="83"/>
      <c r="I121" s="18"/>
      <c r="J121" s="94"/>
      <c r="K121" s="83"/>
      <c r="L121" s="18"/>
      <c r="M121" s="94"/>
      <c r="N121" s="25"/>
      <c r="O121" s="90"/>
      <c r="P121" s="37">
        <f t="shared" si="5"/>
        <v>0</v>
      </c>
    </row>
    <row r="122" spans="1:23" ht="18" customHeight="1">
      <c r="A122" s="391">
        <v>9</v>
      </c>
      <c r="B122" s="392"/>
      <c r="C122" s="122"/>
      <c r="D122" s="103"/>
      <c r="E122" s="92"/>
      <c r="F122" s="23"/>
      <c r="G122" s="94"/>
      <c r="H122" s="83"/>
      <c r="I122" s="18"/>
      <c r="J122" s="94"/>
      <c r="K122" s="83"/>
      <c r="L122" s="18"/>
      <c r="M122" s="94"/>
      <c r="N122" s="25"/>
      <c r="O122" s="90"/>
      <c r="P122" s="37">
        <f t="shared" si="5"/>
        <v>0</v>
      </c>
    </row>
    <row r="123" spans="1:23" ht="18" customHeight="1">
      <c r="A123" s="391">
        <v>10</v>
      </c>
      <c r="B123" s="392"/>
      <c r="C123" s="122"/>
      <c r="D123" s="103"/>
      <c r="E123" s="92"/>
      <c r="F123" s="23"/>
      <c r="G123" s="94"/>
      <c r="H123" s="83"/>
      <c r="I123" s="18"/>
      <c r="J123" s="94"/>
      <c r="K123" s="83"/>
      <c r="L123" s="18"/>
      <c r="M123" s="94"/>
      <c r="N123" s="25"/>
      <c r="O123" s="90"/>
      <c r="P123" s="37">
        <f t="shared" si="5"/>
        <v>0</v>
      </c>
    </row>
    <row r="124" spans="1:23" ht="18" customHeight="1">
      <c r="A124" s="391">
        <v>11</v>
      </c>
      <c r="B124" s="392"/>
      <c r="C124" s="122"/>
      <c r="D124" s="103"/>
      <c r="E124" s="92"/>
      <c r="F124" s="23"/>
      <c r="G124" s="94"/>
      <c r="H124" s="83"/>
      <c r="I124" s="18"/>
      <c r="J124" s="94"/>
      <c r="K124" s="83"/>
      <c r="L124" s="18"/>
      <c r="M124" s="94"/>
      <c r="N124" s="25"/>
      <c r="O124" s="90"/>
      <c r="P124" s="37">
        <f t="shared" si="5"/>
        <v>0</v>
      </c>
    </row>
    <row r="125" spans="1:23" ht="18" customHeight="1">
      <c r="A125" s="391">
        <v>12</v>
      </c>
      <c r="B125" s="392"/>
      <c r="C125" s="122"/>
      <c r="D125" s="103"/>
      <c r="E125" s="92"/>
      <c r="F125" s="23"/>
      <c r="G125" s="94"/>
      <c r="H125" s="83"/>
      <c r="I125" s="18"/>
      <c r="J125" s="94"/>
      <c r="K125" s="83"/>
      <c r="L125" s="18"/>
      <c r="M125" s="94"/>
      <c r="N125" s="25"/>
      <c r="O125" s="90"/>
      <c r="P125" s="37">
        <f t="shared" si="5"/>
        <v>0</v>
      </c>
    </row>
    <row r="126" spans="1:23" ht="18" customHeight="1">
      <c r="A126" s="391">
        <v>13</v>
      </c>
      <c r="B126" s="392"/>
      <c r="C126" s="122"/>
      <c r="D126" s="103"/>
      <c r="E126" s="92"/>
      <c r="F126" s="23"/>
      <c r="G126" s="94"/>
      <c r="H126" s="83"/>
      <c r="I126" s="18"/>
      <c r="J126" s="94"/>
      <c r="K126" s="83"/>
      <c r="L126" s="18"/>
      <c r="M126" s="94"/>
      <c r="N126" s="25"/>
      <c r="O126" s="90"/>
      <c r="P126" s="37">
        <f t="shared" si="5"/>
        <v>0</v>
      </c>
    </row>
    <row r="127" spans="1:23" ht="18" customHeight="1">
      <c r="A127" s="391">
        <v>14</v>
      </c>
      <c r="B127" s="392"/>
      <c r="C127" s="122"/>
      <c r="D127" s="103"/>
      <c r="E127" s="92"/>
      <c r="F127" s="23"/>
      <c r="G127" s="94"/>
      <c r="H127" s="83"/>
      <c r="I127" s="18"/>
      <c r="J127" s="94"/>
      <c r="K127" s="83"/>
      <c r="L127" s="18"/>
      <c r="M127" s="94"/>
      <c r="N127" s="25"/>
      <c r="O127" s="90"/>
      <c r="P127" s="37">
        <f t="shared" si="5"/>
        <v>0</v>
      </c>
    </row>
    <row r="128" spans="1:23" ht="18" customHeight="1">
      <c r="A128" s="391">
        <v>15</v>
      </c>
      <c r="B128" s="392"/>
      <c r="C128" s="122"/>
      <c r="D128" s="103"/>
      <c r="E128" s="92"/>
      <c r="F128" s="23"/>
      <c r="G128" s="94"/>
      <c r="H128" s="83"/>
      <c r="I128" s="18"/>
      <c r="J128" s="94"/>
      <c r="K128" s="83"/>
      <c r="L128" s="18"/>
      <c r="M128" s="94"/>
      <c r="N128" s="25"/>
      <c r="O128" s="90"/>
      <c r="P128" s="37">
        <f t="shared" si="5"/>
        <v>0</v>
      </c>
    </row>
    <row r="129" spans="1:16" ht="18" customHeight="1">
      <c r="A129" s="391">
        <v>16</v>
      </c>
      <c r="B129" s="392"/>
      <c r="C129" s="122"/>
      <c r="D129" s="103"/>
      <c r="E129" s="92"/>
      <c r="F129" s="23"/>
      <c r="G129" s="94"/>
      <c r="H129" s="83"/>
      <c r="I129" s="18"/>
      <c r="J129" s="94"/>
      <c r="K129" s="83"/>
      <c r="L129" s="18"/>
      <c r="M129" s="94"/>
      <c r="N129" s="25"/>
      <c r="O129" s="90"/>
      <c r="P129" s="37">
        <f t="shared" si="5"/>
        <v>0</v>
      </c>
    </row>
    <row r="130" spans="1:16" ht="18" customHeight="1">
      <c r="A130" s="391">
        <v>17</v>
      </c>
      <c r="B130" s="392"/>
      <c r="C130" s="122"/>
      <c r="D130" s="103"/>
      <c r="E130" s="92"/>
      <c r="F130" s="23"/>
      <c r="G130" s="94"/>
      <c r="H130" s="83"/>
      <c r="I130" s="18"/>
      <c r="J130" s="94"/>
      <c r="K130" s="83"/>
      <c r="L130" s="18"/>
      <c r="M130" s="94"/>
      <c r="N130" s="25"/>
      <c r="O130" s="90"/>
      <c r="P130" s="37">
        <f t="shared" si="5"/>
        <v>0</v>
      </c>
    </row>
    <row r="131" spans="1:16" ht="18" customHeight="1">
      <c r="A131" s="391">
        <v>18</v>
      </c>
      <c r="B131" s="392"/>
      <c r="C131" s="122"/>
      <c r="D131" s="103"/>
      <c r="E131" s="92"/>
      <c r="F131" s="23"/>
      <c r="G131" s="94"/>
      <c r="H131" s="83"/>
      <c r="I131" s="18"/>
      <c r="J131" s="94"/>
      <c r="K131" s="83"/>
      <c r="L131" s="18"/>
      <c r="M131" s="94"/>
      <c r="N131" s="25"/>
      <c r="O131" s="90"/>
      <c r="P131" s="37">
        <f t="shared" si="5"/>
        <v>0</v>
      </c>
    </row>
    <row r="132" spans="1:16" ht="18" customHeight="1">
      <c r="A132" s="391">
        <v>19</v>
      </c>
      <c r="B132" s="392"/>
      <c r="C132" s="122"/>
      <c r="D132" s="103"/>
      <c r="E132" s="92"/>
      <c r="F132" s="23"/>
      <c r="G132" s="94"/>
      <c r="H132" s="83"/>
      <c r="I132" s="18"/>
      <c r="J132" s="94"/>
      <c r="K132" s="83"/>
      <c r="L132" s="18"/>
      <c r="M132" s="94"/>
      <c r="N132" s="25"/>
      <c r="O132" s="90"/>
      <c r="P132" s="37">
        <f t="shared" si="5"/>
        <v>0</v>
      </c>
    </row>
    <row r="133" spans="1:16" ht="18" customHeight="1">
      <c r="A133" s="391">
        <v>20</v>
      </c>
      <c r="B133" s="392"/>
      <c r="C133" s="122"/>
      <c r="D133" s="103"/>
      <c r="E133" s="92"/>
      <c r="F133" s="23"/>
      <c r="G133" s="94"/>
      <c r="H133" s="83"/>
      <c r="I133" s="18"/>
      <c r="J133" s="94"/>
      <c r="K133" s="83"/>
      <c r="L133" s="18"/>
      <c r="M133" s="94"/>
      <c r="N133" s="25"/>
      <c r="O133" s="90"/>
      <c r="P133" s="37">
        <f t="shared" si="5"/>
        <v>0</v>
      </c>
    </row>
    <row r="134" spans="1:16" ht="18" customHeight="1">
      <c r="A134" s="391">
        <v>21</v>
      </c>
      <c r="B134" s="392"/>
      <c r="C134" s="122"/>
      <c r="D134" s="103"/>
      <c r="E134" s="92"/>
      <c r="F134" s="23"/>
      <c r="G134" s="94"/>
      <c r="H134" s="83"/>
      <c r="I134" s="18"/>
      <c r="J134" s="94"/>
      <c r="K134" s="83"/>
      <c r="L134" s="18"/>
      <c r="M134" s="94"/>
      <c r="N134" s="25"/>
      <c r="O134" s="90"/>
      <c r="P134" s="37">
        <f t="shared" si="5"/>
        <v>0</v>
      </c>
    </row>
    <row r="135" spans="1:16" ht="18" customHeight="1">
      <c r="A135" s="391">
        <v>22</v>
      </c>
      <c r="B135" s="392"/>
      <c r="C135" s="122"/>
      <c r="D135" s="103"/>
      <c r="E135" s="92"/>
      <c r="F135" s="23"/>
      <c r="G135" s="94"/>
      <c r="H135" s="83"/>
      <c r="I135" s="18"/>
      <c r="J135" s="94"/>
      <c r="K135" s="83"/>
      <c r="L135" s="18"/>
      <c r="M135" s="94"/>
      <c r="N135" s="25"/>
      <c r="O135" s="90"/>
      <c r="P135" s="37">
        <f t="shared" si="5"/>
        <v>0</v>
      </c>
    </row>
    <row r="136" spans="1:16" ht="18" customHeight="1">
      <c r="A136" s="391">
        <v>23</v>
      </c>
      <c r="B136" s="392"/>
      <c r="C136" s="122"/>
      <c r="D136" s="103"/>
      <c r="E136" s="92"/>
      <c r="F136" s="23"/>
      <c r="G136" s="94"/>
      <c r="H136" s="83"/>
      <c r="I136" s="18"/>
      <c r="J136" s="94"/>
      <c r="K136" s="83"/>
      <c r="L136" s="18"/>
      <c r="M136" s="94"/>
      <c r="N136" s="25"/>
      <c r="O136" s="90"/>
      <c r="P136" s="37">
        <f t="shared" si="5"/>
        <v>0</v>
      </c>
    </row>
    <row r="137" spans="1:16" ht="18" customHeight="1">
      <c r="A137" s="391">
        <v>24</v>
      </c>
      <c r="B137" s="392"/>
      <c r="C137" s="122"/>
      <c r="D137" s="103"/>
      <c r="E137" s="92"/>
      <c r="F137" s="23"/>
      <c r="G137" s="94"/>
      <c r="H137" s="83"/>
      <c r="I137" s="18"/>
      <c r="J137" s="94"/>
      <c r="K137" s="83"/>
      <c r="L137" s="18"/>
      <c r="M137" s="94"/>
      <c r="N137" s="25"/>
      <c r="O137" s="90"/>
      <c r="P137" s="37">
        <f t="shared" si="5"/>
        <v>0</v>
      </c>
    </row>
    <row r="138" spans="1:16" ht="18" customHeight="1">
      <c r="A138" s="391">
        <v>25</v>
      </c>
      <c r="B138" s="392"/>
      <c r="C138" s="122"/>
      <c r="D138" s="103"/>
      <c r="E138" s="92"/>
      <c r="F138" s="23"/>
      <c r="G138" s="94"/>
      <c r="H138" s="83"/>
      <c r="I138" s="18"/>
      <c r="J138" s="94"/>
      <c r="K138" s="83"/>
      <c r="L138" s="18"/>
      <c r="M138" s="94"/>
      <c r="N138" s="25"/>
      <c r="O138" s="90"/>
      <c r="P138" s="37">
        <f t="shared" si="5"/>
        <v>0</v>
      </c>
    </row>
    <row r="139" spans="1:16" ht="18" customHeight="1">
      <c r="A139" s="391">
        <v>26</v>
      </c>
      <c r="B139" s="392"/>
      <c r="C139" s="122"/>
      <c r="D139" s="103"/>
      <c r="E139" s="92"/>
      <c r="F139" s="23"/>
      <c r="G139" s="94"/>
      <c r="H139" s="83"/>
      <c r="I139" s="18"/>
      <c r="J139" s="94"/>
      <c r="K139" s="83"/>
      <c r="L139" s="18"/>
      <c r="M139" s="94"/>
      <c r="N139" s="25"/>
      <c r="O139" s="90"/>
      <c r="P139" s="37">
        <f t="shared" si="5"/>
        <v>0</v>
      </c>
    </row>
    <row r="140" spans="1:16" ht="18" customHeight="1">
      <c r="A140" s="391">
        <v>27</v>
      </c>
      <c r="B140" s="392"/>
      <c r="C140" s="122"/>
      <c r="D140" s="103"/>
      <c r="E140" s="92"/>
      <c r="F140" s="23"/>
      <c r="G140" s="94"/>
      <c r="H140" s="83"/>
      <c r="I140" s="18"/>
      <c r="J140" s="94"/>
      <c r="K140" s="83"/>
      <c r="L140" s="18"/>
      <c r="M140" s="94"/>
      <c r="N140" s="25"/>
      <c r="O140" s="90"/>
      <c r="P140" s="37">
        <f t="shared" si="5"/>
        <v>0</v>
      </c>
    </row>
    <row r="141" spans="1:16" ht="18" customHeight="1">
      <c r="A141" s="391">
        <v>28</v>
      </c>
      <c r="B141" s="392"/>
      <c r="C141" s="122"/>
      <c r="D141" s="103"/>
      <c r="E141" s="92"/>
      <c r="F141" s="23"/>
      <c r="G141" s="94"/>
      <c r="H141" s="83"/>
      <c r="I141" s="18"/>
      <c r="J141" s="94"/>
      <c r="K141" s="83"/>
      <c r="L141" s="18"/>
      <c r="M141" s="94"/>
      <c r="N141" s="25"/>
      <c r="O141" s="90"/>
      <c r="P141" s="37">
        <f t="shared" si="5"/>
        <v>0</v>
      </c>
    </row>
    <row r="142" spans="1:16" ht="18" customHeight="1">
      <c r="A142" s="391">
        <v>29</v>
      </c>
      <c r="B142" s="392"/>
      <c r="C142" s="122"/>
      <c r="D142" s="103"/>
      <c r="E142" s="92"/>
      <c r="F142" s="23"/>
      <c r="G142" s="94"/>
      <c r="H142" s="83"/>
      <c r="I142" s="18"/>
      <c r="J142" s="94"/>
      <c r="K142" s="83"/>
      <c r="L142" s="18"/>
      <c r="M142" s="94"/>
      <c r="N142" s="25"/>
      <c r="O142" s="90"/>
      <c r="P142" s="37">
        <f t="shared" si="5"/>
        <v>0</v>
      </c>
    </row>
    <row r="143" spans="1:16" ht="18" customHeight="1">
      <c r="A143" s="391">
        <v>30</v>
      </c>
      <c r="B143" s="392"/>
      <c r="C143" s="122"/>
      <c r="D143" s="103"/>
      <c r="E143" s="92"/>
      <c r="F143" s="23"/>
      <c r="G143" s="94"/>
      <c r="H143" s="83"/>
      <c r="I143" s="18"/>
      <c r="J143" s="94"/>
      <c r="K143" s="83"/>
      <c r="L143" s="18"/>
      <c r="M143" s="94"/>
      <c r="N143" s="25"/>
      <c r="O143" s="90"/>
      <c r="P143" s="37">
        <f t="shared" si="5"/>
        <v>0</v>
      </c>
    </row>
    <row r="144" spans="1:16" ht="18" customHeight="1">
      <c r="A144" s="391">
        <v>31</v>
      </c>
      <c r="B144" s="392"/>
      <c r="C144" s="122"/>
      <c r="D144" s="103"/>
      <c r="E144" s="92"/>
      <c r="F144" s="23"/>
      <c r="G144" s="94"/>
      <c r="H144" s="83"/>
      <c r="I144" s="18"/>
      <c r="J144" s="94"/>
      <c r="K144" s="83"/>
      <c r="L144" s="18"/>
      <c r="M144" s="94"/>
      <c r="N144" s="25"/>
      <c r="O144" s="90"/>
      <c r="P144" s="37">
        <f t="shared" si="5"/>
        <v>0</v>
      </c>
    </row>
    <row r="145" spans="1:16" ht="18" customHeight="1">
      <c r="A145" s="391">
        <v>32</v>
      </c>
      <c r="B145" s="392"/>
      <c r="C145" s="122"/>
      <c r="D145" s="103"/>
      <c r="E145" s="92"/>
      <c r="F145" s="23"/>
      <c r="G145" s="94"/>
      <c r="H145" s="83"/>
      <c r="I145" s="18"/>
      <c r="J145" s="94"/>
      <c r="K145" s="83"/>
      <c r="L145" s="18"/>
      <c r="M145" s="94"/>
      <c r="N145" s="25"/>
      <c r="O145" s="90"/>
      <c r="P145" s="37">
        <f t="shared" si="5"/>
        <v>0</v>
      </c>
    </row>
    <row r="146" spans="1:16" ht="18" customHeight="1">
      <c r="A146" s="391">
        <v>33</v>
      </c>
      <c r="B146" s="392"/>
      <c r="C146" s="122"/>
      <c r="D146" s="103"/>
      <c r="E146" s="92"/>
      <c r="F146" s="23"/>
      <c r="G146" s="94"/>
      <c r="H146" s="83"/>
      <c r="I146" s="18"/>
      <c r="J146" s="94"/>
      <c r="K146" s="83"/>
      <c r="L146" s="18"/>
      <c r="M146" s="94"/>
      <c r="N146" s="25"/>
      <c r="O146" s="90"/>
      <c r="P146" s="37">
        <f t="shared" si="5"/>
        <v>0</v>
      </c>
    </row>
    <row r="147" spans="1:16" ht="18" customHeight="1">
      <c r="A147" s="391">
        <v>34</v>
      </c>
      <c r="B147" s="392"/>
      <c r="C147" s="122"/>
      <c r="D147" s="103"/>
      <c r="E147" s="92"/>
      <c r="F147" s="23"/>
      <c r="G147" s="94"/>
      <c r="H147" s="83"/>
      <c r="I147" s="18"/>
      <c r="J147" s="94"/>
      <c r="K147" s="83"/>
      <c r="L147" s="18"/>
      <c r="M147" s="94"/>
      <c r="N147" s="25"/>
      <c r="O147" s="90"/>
      <c r="P147" s="37">
        <f t="shared" si="5"/>
        <v>0</v>
      </c>
    </row>
    <row r="148" spans="1:16" ht="18" customHeight="1">
      <c r="A148" s="391">
        <v>35</v>
      </c>
      <c r="B148" s="392"/>
      <c r="C148" s="122"/>
      <c r="D148" s="103"/>
      <c r="E148" s="92"/>
      <c r="F148" s="23"/>
      <c r="G148" s="94"/>
      <c r="H148" s="83"/>
      <c r="I148" s="18"/>
      <c r="J148" s="94"/>
      <c r="K148" s="83"/>
      <c r="L148" s="18"/>
      <c r="M148" s="94"/>
      <c r="N148" s="25"/>
      <c r="O148" s="90"/>
      <c r="P148" s="37">
        <f t="shared" si="5"/>
        <v>0</v>
      </c>
    </row>
    <row r="149" spans="1:16" ht="18" customHeight="1">
      <c r="A149" s="391">
        <v>36</v>
      </c>
      <c r="B149" s="392"/>
      <c r="C149" s="122"/>
      <c r="D149" s="103"/>
      <c r="E149" s="92"/>
      <c r="F149" s="23"/>
      <c r="G149" s="94"/>
      <c r="H149" s="83"/>
      <c r="I149" s="18"/>
      <c r="J149" s="94"/>
      <c r="K149" s="83"/>
      <c r="L149" s="18"/>
      <c r="M149" s="94"/>
      <c r="N149" s="25"/>
      <c r="O149" s="90"/>
      <c r="P149" s="37">
        <f t="shared" si="5"/>
        <v>0</v>
      </c>
    </row>
    <row r="150" spans="1:16" ht="18" customHeight="1">
      <c r="A150" s="391">
        <v>37</v>
      </c>
      <c r="B150" s="392"/>
      <c r="C150" s="122"/>
      <c r="D150" s="103"/>
      <c r="E150" s="92"/>
      <c r="F150" s="23"/>
      <c r="G150" s="94"/>
      <c r="H150" s="83"/>
      <c r="I150" s="18"/>
      <c r="J150" s="94"/>
      <c r="K150" s="83"/>
      <c r="L150" s="18"/>
      <c r="M150" s="94"/>
      <c r="N150" s="25"/>
      <c r="O150" s="90"/>
      <c r="P150" s="37">
        <f t="shared" si="5"/>
        <v>0</v>
      </c>
    </row>
    <row r="151" spans="1:16" ht="18" customHeight="1">
      <c r="A151" s="391">
        <v>38</v>
      </c>
      <c r="B151" s="392"/>
      <c r="C151" s="122"/>
      <c r="D151" s="103"/>
      <c r="E151" s="92"/>
      <c r="F151" s="23"/>
      <c r="G151" s="94"/>
      <c r="H151" s="83"/>
      <c r="I151" s="18"/>
      <c r="J151" s="94"/>
      <c r="K151" s="83"/>
      <c r="L151" s="18"/>
      <c r="M151" s="94"/>
      <c r="N151" s="25"/>
      <c r="O151" s="90"/>
      <c r="P151" s="37">
        <f t="shared" si="5"/>
        <v>0</v>
      </c>
    </row>
    <row r="152" spans="1:16" ht="18" customHeight="1">
      <c r="A152" s="391">
        <v>39</v>
      </c>
      <c r="B152" s="392"/>
      <c r="C152" s="122"/>
      <c r="D152" s="103"/>
      <c r="E152" s="92"/>
      <c r="F152" s="23"/>
      <c r="G152" s="94"/>
      <c r="H152" s="83"/>
      <c r="I152" s="18"/>
      <c r="J152" s="94"/>
      <c r="K152" s="83"/>
      <c r="L152" s="18"/>
      <c r="M152" s="94"/>
      <c r="N152" s="25"/>
      <c r="O152" s="90"/>
      <c r="P152" s="37">
        <f t="shared" si="5"/>
        <v>0</v>
      </c>
    </row>
    <row r="153" spans="1:16" ht="18" customHeight="1">
      <c r="A153" s="391">
        <v>40</v>
      </c>
      <c r="B153" s="392"/>
      <c r="C153" s="122"/>
      <c r="D153" s="103"/>
      <c r="E153" s="92"/>
      <c r="F153" s="23"/>
      <c r="G153" s="94"/>
      <c r="H153" s="83"/>
      <c r="I153" s="18"/>
      <c r="J153" s="94"/>
      <c r="K153" s="83"/>
      <c r="L153" s="18"/>
      <c r="M153" s="94"/>
      <c r="N153" s="25"/>
      <c r="O153" s="90"/>
      <c r="P153" s="37">
        <f t="shared" si="5"/>
        <v>0</v>
      </c>
    </row>
    <row r="154" spans="1:16" ht="18" customHeight="1">
      <c r="A154" s="391">
        <v>41</v>
      </c>
      <c r="B154" s="392"/>
      <c r="C154" s="122"/>
      <c r="D154" s="103"/>
      <c r="E154" s="92"/>
      <c r="F154" s="23"/>
      <c r="G154" s="94"/>
      <c r="H154" s="83"/>
      <c r="I154" s="18"/>
      <c r="J154" s="94"/>
      <c r="K154" s="83"/>
      <c r="L154" s="18"/>
      <c r="M154" s="94"/>
      <c r="N154" s="25"/>
      <c r="O154" s="90"/>
      <c r="P154" s="37">
        <f t="shared" si="5"/>
        <v>0</v>
      </c>
    </row>
    <row r="155" spans="1:16" ht="18" customHeight="1">
      <c r="A155" s="391">
        <v>42</v>
      </c>
      <c r="B155" s="392"/>
      <c r="C155" s="122"/>
      <c r="D155" s="103"/>
      <c r="E155" s="92"/>
      <c r="F155" s="23"/>
      <c r="G155" s="94"/>
      <c r="H155" s="83"/>
      <c r="I155" s="18"/>
      <c r="J155" s="94"/>
      <c r="K155" s="83"/>
      <c r="L155" s="18"/>
      <c r="M155" s="94"/>
      <c r="N155" s="25"/>
      <c r="O155" s="90"/>
      <c r="P155" s="37">
        <f t="shared" si="5"/>
        <v>0</v>
      </c>
    </row>
    <row r="156" spans="1:16" ht="18" customHeight="1">
      <c r="A156" s="391">
        <v>43</v>
      </c>
      <c r="B156" s="392"/>
      <c r="C156" s="122"/>
      <c r="D156" s="103"/>
      <c r="E156" s="92"/>
      <c r="F156" s="23"/>
      <c r="G156" s="94"/>
      <c r="H156" s="83"/>
      <c r="I156" s="18"/>
      <c r="J156" s="94"/>
      <c r="K156" s="83"/>
      <c r="L156" s="18"/>
      <c r="M156" s="94"/>
      <c r="N156" s="25"/>
      <c r="O156" s="90"/>
      <c r="P156" s="37">
        <f t="shared" si="5"/>
        <v>0</v>
      </c>
    </row>
    <row r="157" spans="1:16" ht="18" customHeight="1">
      <c r="A157" s="391">
        <v>44</v>
      </c>
      <c r="B157" s="392"/>
      <c r="C157" s="122"/>
      <c r="D157" s="103"/>
      <c r="E157" s="92"/>
      <c r="F157" s="23"/>
      <c r="G157" s="94"/>
      <c r="H157" s="83"/>
      <c r="I157" s="18"/>
      <c r="J157" s="94"/>
      <c r="K157" s="83"/>
      <c r="L157" s="18"/>
      <c r="M157" s="94"/>
      <c r="N157" s="25"/>
      <c r="O157" s="90"/>
      <c r="P157" s="37">
        <f t="shared" si="5"/>
        <v>0</v>
      </c>
    </row>
    <row r="158" spans="1:16" ht="18" customHeight="1">
      <c r="A158" s="391">
        <v>45</v>
      </c>
      <c r="B158" s="392"/>
      <c r="C158" s="122"/>
      <c r="D158" s="103"/>
      <c r="E158" s="92"/>
      <c r="F158" s="23"/>
      <c r="G158" s="94"/>
      <c r="H158" s="83"/>
      <c r="I158" s="18"/>
      <c r="J158" s="94"/>
      <c r="K158" s="83"/>
      <c r="L158" s="18"/>
      <c r="M158" s="94"/>
      <c r="N158" s="25"/>
      <c r="O158" s="90"/>
      <c r="P158" s="37">
        <f t="shared" si="5"/>
        <v>0</v>
      </c>
    </row>
    <row r="159" spans="1:16" ht="18" customHeight="1">
      <c r="A159" s="391">
        <v>46</v>
      </c>
      <c r="B159" s="392"/>
      <c r="C159" s="122"/>
      <c r="D159" s="103"/>
      <c r="E159" s="92"/>
      <c r="F159" s="23"/>
      <c r="G159" s="94"/>
      <c r="H159" s="83"/>
      <c r="I159" s="18"/>
      <c r="J159" s="94"/>
      <c r="K159" s="83"/>
      <c r="L159" s="18"/>
      <c r="M159" s="94"/>
      <c r="N159" s="25"/>
      <c r="O159" s="90"/>
      <c r="P159" s="37">
        <f t="shared" si="5"/>
        <v>0</v>
      </c>
    </row>
    <row r="160" spans="1:16" ht="18" customHeight="1">
      <c r="A160" s="391">
        <v>47</v>
      </c>
      <c r="B160" s="392"/>
      <c r="C160" s="122"/>
      <c r="D160" s="103"/>
      <c r="E160" s="92"/>
      <c r="F160" s="23"/>
      <c r="G160" s="94"/>
      <c r="H160" s="83"/>
      <c r="I160" s="18"/>
      <c r="J160" s="94"/>
      <c r="K160" s="83"/>
      <c r="L160" s="18"/>
      <c r="M160" s="94"/>
      <c r="N160" s="25"/>
      <c r="O160" s="90"/>
      <c r="P160" s="37">
        <f t="shared" si="5"/>
        <v>0</v>
      </c>
    </row>
    <row r="161" spans="1:16" ht="18" customHeight="1">
      <c r="A161" s="391">
        <v>48</v>
      </c>
      <c r="B161" s="392"/>
      <c r="C161" s="122"/>
      <c r="D161" s="103"/>
      <c r="E161" s="92"/>
      <c r="F161" s="23"/>
      <c r="G161" s="94"/>
      <c r="H161" s="83"/>
      <c r="I161" s="18"/>
      <c r="J161" s="94"/>
      <c r="K161" s="83"/>
      <c r="L161" s="18"/>
      <c r="M161" s="94"/>
      <c r="N161" s="25"/>
      <c r="O161" s="90"/>
      <c r="P161" s="37">
        <f t="shared" si="5"/>
        <v>0</v>
      </c>
    </row>
    <row r="162" spans="1:16" ht="18" customHeight="1">
      <c r="A162" s="391">
        <v>49</v>
      </c>
      <c r="B162" s="392"/>
      <c r="C162" s="122"/>
      <c r="D162" s="103"/>
      <c r="E162" s="92"/>
      <c r="F162" s="23"/>
      <c r="G162" s="94"/>
      <c r="H162" s="83"/>
      <c r="I162" s="18"/>
      <c r="J162" s="94"/>
      <c r="K162" s="83"/>
      <c r="L162" s="18"/>
      <c r="M162" s="94"/>
      <c r="N162" s="25"/>
      <c r="O162" s="90"/>
      <c r="P162" s="37">
        <f t="shared" si="5"/>
        <v>0</v>
      </c>
    </row>
    <row r="163" spans="1:16" ht="18" customHeight="1">
      <c r="A163" s="393">
        <v>50</v>
      </c>
      <c r="B163" s="394"/>
      <c r="C163" s="125"/>
      <c r="D163" s="104"/>
      <c r="E163" s="93"/>
      <c r="F163" s="24"/>
      <c r="G163" s="95"/>
      <c r="H163" s="84"/>
      <c r="I163" s="19"/>
      <c r="J163" s="95"/>
      <c r="K163" s="84"/>
      <c r="L163" s="19"/>
      <c r="M163" s="95"/>
      <c r="N163" s="24"/>
      <c r="O163" s="97"/>
      <c r="P163" s="38">
        <f t="shared" si="5"/>
        <v>0</v>
      </c>
    </row>
    <row r="165" spans="1:16">
      <c r="A165" s="1"/>
      <c r="B165" s="1"/>
    </row>
    <row r="166" spans="1:16" ht="20.100000000000001" customHeight="1"/>
    <row r="167" spans="1:16" ht="20.100000000000001" customHeight="1"/>
    <row r="168" spans="1:16" ht="20.100000000000001" customHeight="1"/>
    <row r="169" spans="1:16" ht="20.100000000000001" customHeight="1"/>
    <row r="170" spans="1:16" ht="20.100000000000001" customHeight="1"/>
    <row r="171" spans="1:16" ht="20.100000000000001" customHeight="1"/>
    <row r="172" spans="1:16" ht="20.100000000000001" customHeight="1"/>
    <row r="173" spans="1:16" ht="20.100000000000001" customHeight="1"/>
    <row r="174" spans="1:16" ht="20.100000000000001" customHeight="1"/>
    <row r="175" spans="1:16" ht="20.100000000000001" customHeight="1"/>
    <row r="176" spans="1:16" ht="19.5" customHeight="1"/>
    <row r="177" spans="8:22" ht="19.5" customHeight="1"/>
    <row r="178" spans="8:22" ht="19.5" customHeight="1"/>
    <row r="179" spans="8:22" ht="19.5" customHeight="1"/>
    <row r="180" spans="8:22" ht="19.5" customHeight="1"/>
    <row r="181" spans="8:22" ht="19.5" customHeight="1"/>
    <row r="182" spans="8:22" ht="19.5" customHeight="1">
      <c r="H182"/>
      <c r="I182"/>
      <c r="J182"/>
      <c r="K182"/>
      <c r="L182"/>
      <c r="M182"/>
      <c r="N182"/>
    </row>
    <row r="183" spans="8:22" ht="20.100000000000001" customHeight="1">
      <c r="H183"/>
      <c r="I183"/>
      <c r="J183"/>
      <c r="K183"/>
      <c r="L183"/>
      <c r="M183"/>
      <c r="N183"/>
    </row>
    <row r="184" spans="8:22" ht="20.100000000000001" customHeight="1">
      <c r="H184"/>
      <c r="I184"/>
      <c r="J184"/>
      <c r="K184"/>
      <c r="L184"/>
      <c r="M184"/>
      <c r="N184"/>
    </row>
    <row r="185" spans="8:22" ht="20.100000000000001" customHeight="1">
      <c r="H185"/>
      <c r="I185"/>
      <c r="J185"/>
      <c r="K185"/>
      <c r="L185"/>
      <c r="M185"/>
      <c r="N185"/>
    </row>
    <row r="186" spans="8:22" ht="20.100000000000001" customHeight="1">
      <c r="H186"/>
      <c r="I186"/>
      <c r="J186"/>
      <c r="K186"/>
      <c r="L186"/>
      <c r="M186"/>
      <c r="N186"/>
      <c r="U186" s="4"/>
      <c r="V186" s="2"/>
    </row>
    <row r="187" spans="8:22" ht="20.100000000000001" customHeight="1">
      <c r="H187"/>
      <c r="I187"/>
      <c r="J187"/>
      <c r="K187"/>
      <c r="L187"/>
      <c r="M187"/>
      <c r="N187"/>
      <c r="U187" s="4"/>
      <c r="V187" s="2"/>
    </row>
    <row r="188" spans="8:22" ht="20.100000000000001" customHeight="1">
      <c r="H188"/>
      <c r="I188"/>
      <c r="J188"/>
      <c r="K188"/>
      <c r="L188"/>
      <c r="M188"/>
      <c r="N188"/>
      <c r="U188" s="4"/>
      <c r="V188" s="2"/>
    </row>
    <row r="189" spans="8:22" ht="20.100000000000001" customHeight="1">
      <c r="H189"/>
      <c r="I189"/>
      <c r="J189"/>
      <c r="K189"/>
      <c r="L189"/>
      <c r="M189"/>
      <c r="N189"/>
      <c r="U189" s="4"/>
      <c r="V189" s="2"/>
    </row>
    <row r="190" spans="8:22" ht="20.100000000000001" customHeight="1">
      <c r="H190"/>
      <c r="I190"/>
      <c r="J190"/>
      <c r="K190"/>
      <c r="L190"/>
      <c r="M190"/>
      <c r="N190"/>
      <c r="U190" s="4"/>
      <c r="V190" s="2"/>
    </row>
    <row r="191" spans="8:22" ht="20.100000000000001" customHeight="1">
      <c r="H191"/>
      <c r="I191"/>
      <c r="J191"/>
      <c r="K191"/>
      <c r="L191"/>
      <c r="M191"/>
      <c r="N191"/>
      <c r="U191" s="4"/>
      <c r="V191" s="2"/>
    </row>
    <row r="192" spans="8:22" ht="20.100000000000001" customHeight="1">
      <c r="H192"/>
      <c r="I192"/>
      <c r="J192"/>
      <c r="K192"/>
      <c r="L192"/>
      <c r="M192"/>
      <c r="N192"/>
      <c r="U192" s="4"/>
      <c r="V192" s="2"/>
    </row>
    <row r="193" spans="8:22" ht="20.100000000000001" customHeight="1">
      <c r="H193"/>
      <c r="I193"/>
      <c r="J193"/>
      <c r="K193"/>
      <c r="L193"/>
      <c r="M193"/>
      <c r="N193"/>
      <c r="U193" s="4"/>
      <c r="V193" s="2"/>
    </row>
    <row r="194" spans="8:22" ht="20.100000000000001" customHeight="1">
      <c r="H194"/>
      <c r="I194"/>
      <c r="J194"/>
      <c r="K194"/>
      <c r="L194"/>
      <c r="M194"/>
      <c r="N194"/>
      <c r="U194" s="4"/>
      <c r="V194" s="2"/>
    </row>
    <row r="195" spans="8:22" ht="20.100000000000001" customHeight="1">
      <c r="H195"/>
      <c r="I195"/>
      <c r="J195"/>
      <c r="K195"/>
      <c r="L195"/>
      <c r="M195"/>
      <c r="N195"/>
      <c r="U195" s="4"/>
      <c r="V195" s="2"/>
    </row>
    <row r="196" spans="8:22" ht="20.100000000000001" customHeight="1">
      <c r="H196"/>
      <c r="I196"/>
      <c r="J196"/>
      <c r="K196"/>
      <c r="L196"/>
      <c r="M196"/>
      <c r="N196"/>
      <c r="U196" s="4"/>
      <c r="V196" s="2"/>
    </row>
    <row r="197" spans="8:22" ht="20.100000000000001" customHeight="1">
      <c r="H197"/>
      <c r="I197"/>
      <c r="J197"/>
      <c r="K197"/>
      <c r="L197"/>
      <c r="M197"/>
      <c r="N197"/>
      <c r="U197" s="4"/>
      <c r="V197" s="2"/>
    </row>
    <row r="198" spans="8:22" ht="20.100000000000001" customHeight="1">
      <c r="H198"/>
      <c r="I198"/>
      <c r="J198"/>
      <c r="K198"/>
      <c r="L198"/>
      <c r="M198"/>
      <c r="N198"/>
      <c r="U198" s="4"/>
      <c r="V198" s="2"/>
    </row>
    <row r="199" spans="8:22" ht="20.100000000000001" customHeight="1">
      <c r="H199"/>
      <c r="I199"/>
      <c r="J199"/>
      <c r="K199"/>
      <c r="L199"/>
      <c r="M199"/>
      <c r="N199"/>
      <c r="U199" s="4"/>
      <c r="V199" s="2"/>
    </row>
    <row r="200" spans="8:22" ht="20.100000000000001" customHeight="1">
      <c r="H200"/>
      <c r="I200"/>
      <c r="J200"/>
      <c r="K200"/>
      <c r="L200"/>
      <c r="M200"/>
      <c r="N200"/>
      <c r="U200" s="4"/>
      <c r="V200" s="2"/>
    </row>
    <row r="201" spans="8:22" ht="20.100000000000001" customHeight="1">
      <c r="H201"/>
      <c r="I201"/>
      <c r="J201"/>
      <c r="K201"/>
      <c r="L201"/>
      <c r="M201"/>
      <c r="N201"/>
      <c r="U201" s="4"/>
      <c r="V201" s="2"/>
    </row>
    <row r="202" spans="8:22" ht="20.100000000000001" customHeight="1">
      <c r="H202"/>
      <c r="I202"/>
      <c r="J202"/>
      <c r="K202"/>
      <c r="L202"/>
      <c r="M202"/>
      <c r="N202"/>
      <c r="U202" s="4"/>
      <c r="V202" s="2"/>
    </row>
    <row r="203" spans="8:22" ht="20.100000000000001" customHeight="1">
      <c r="H203"/>
      <c r="I203"/>
      <c r="J203"/>
      <c r="K203"/>
      <c r="L203"/>
      <c r="M203"/>
      <c r="N203"/>
      <c r="U203" s="4"/>
      <c r="V203" s="2"/>
    </row>
    <row r="204" spans="8:22" ht="20.100000000000001" customHeight="1">
      <c r="H204"/>
      <c r="I204"/>
      <c r="J204"/>
      <c r="K204"/>
      <c r="L204"/>
      <c r="M204"/>
      <c r="N204"/>
      <c r="U204" s="4"/>
      <c r="V204" s="2"/>
    </row>
    <row r="205" spans="8:22" ht="20.100000000000001" customHeight="1">
      <c r="H205"/>
      <c r="I205"/>
      <c r="J205"/>
      <c r="K205"/>
      <c r="L205"/>
      <c r="M205"/>
      <c r="N205"/>
      <c r="U205" s="4"/>
      <c r="V205" s="2"/>
    </row>
    <row r="206" spans="8:22" ht="20.100000000000001" customHeight="1">
      <c r="H206"/>
      <c r="I206"/>
      <c r="J206"/>
      <c r="K206"/>
      <c r="L206"/>
      <c r="M206"/>
      <c r="N206"/>
      <c r="U206" s="4"/>
      <c r="V206" s="2"/>
    </row>
    <row r="207" spans="8:22" ht="20.100000000000001" customHeight="1">
      <c r="H207"/>
      <c r="I207"/>
      <c r="J207"/>
      <c r="K207"/>
      <c r="L207"/>
      <c r="M207"/>
      <c r="N207"/>
      <c r="U207" s="4"/>
      <c r="V207" s="2"/>
    </row>
    <row r="208" spans="8:22" ht="20.100000000000001" customHeight="1">
      <c r="H208"/>
      <c r="I208"/>
      <c r="J208"/>
      <c r="K208"/>
      <c r="L208"/>
      <c r="M208"/>
      <c r="N208"/>
      <c r="U208" s="4"/>
      <c r="V208" s="2"/>
    </row>
    <row r="209" spans="8:22" ht="20.100000000000001" customHeight="1">
      <c r="H209"/>
      <c r="I209"/>
      <c r="J209"/>
      <c r="K209"/>
      <c r="L209"/>
      <c r="M209"/>
      <c r="N209"/>
      <c r="U209" s="4"/>
      <c r="V209" s="2"/>
    </row>
    <row r="210" spans="8:22">
      <c r="U210" s="4"/>
      <c r="V210" s="2"/>
    </row>
    <row r="211" spans="8:22">
      <c r="U211" s="4"/>
      <c r="V211" s="2"/>
    </row>
    <row r="212" spans="8:22">
      <c r="U212" s="4"/>
      <c r="V212" s="2"/>
    </row>
    <row r="213" spans="8:22">
      <c r="U213" s="4"/>
      <c r="V213" s="2"/>
    </row>
    <row r="214" spans="8:22">
      <c r="U214" s="4"/>
      <c r="V214" s="2"/>
    </row>
  </sheetData>
  <sheetProtection formatRows="0"/>
  <mergeCells count="186">
    <mergeCell ref="A161:B161"/>
    <mergeCell ref="A162:B162"/>
    <mergeCell ref="A163:B163"/>
    <mergeCell ref="A155:B155"/>
    <mergeCell ref="A156:B156"/>
    <mergeCell ref="A157:B157"/>
    <mergeCell ref="A158:B158"/>
    <mergeCell ref="A159:B159"/>
    <mergeCell ref="A160:B160"/>
    <mergeCell ref="A149:B149"/>
    <mergeCell ref="A150:B150"/>
    <mergeCell ref="A151:B151"/>
    <mergeCell ref="A152:B152"/>
    <mergeCell ref="A153:B153"/>
    <mergeCell ref="A154:B154"/>
    <mergeCell ref="A143:B143"/>
    <mergeCell ref="A144:B144"/>
    <mergeCell ref="A145:B145"/>
    <mergeCell ref="A146:B146"/>
    <mergeCell ref="A147:B147"/>
    <mergeCell ref="A148:B148"/>
    <mergeCell ref="A137:B137"/>
    <mergeCell ref="A138:B138"/>
    <mergeCell ref="A139:B139"/>
    <mergeCell ref="A140:B140"/>
    <mergeCell ref="A141:B141"/>
    <mergeCell ref="A142:B142"/>
    <mergeCell ref="A131:B131"/>
    <mergeCell ref="A132:B132"/>
    <mergeCell ref="A133:B133"/>
    <mergeCell ref="A134:B134"/>
    <mergeCell ref="A135:B135"/>
    <mergeCell ref="A136:B136"/>
    <mergeCell ref="A125:B125"/>
    <mergeCell ref="A126:B126"/>
    <mergeCell ref="A127:B127"/>
    <mergeCell ref="A128:B128"/>
    <mergeCell ref="A129:B129"/>
    <mergeCell ref="A130:B130"/>
    <mergeCell ref="A119:B119"/>
    <mergeCell ref="A120:B120"/>
    <mergeCell ref="A121:B121"/>
    <mergeCell ref="A122:B122"/>
    <mergeCell ref="A123:B123"/>
    <mergeCell ref="A124:B124"/>
    <mergeCell ref="A113:B113"/>
    <mergeCell ref="A114:B114"/>
    <mergeCell ref="A115:B115"/>
    <mergeCell ref="A116:B116"/>
    <mergeCell ref="A117:B117"/>
    <mergeCell ref="A118:B118"/>
    <mergeCell ref="D108:J108"/>
    <mergeCell ref="A108:B108"/>
    <mergeCell ref="A109:B110"/>
    <mergeCell ref="C109:C110"/>
    <mergeCell ref="D109:J110"/>
    <mergeCell ref="L110:N110"/>
    <mergeCell ref="O110:Q110"/>
    <mergeCell ref="A95:B95"/>
    <mergeCell ref="A96:B96"/>
    <mergeCell ref="A97:B97"/>
    <mergeCell ref="A98:B98"/>
    <mergeCell ref="A99:B99"/>
    <mergeCell ref="A100:B100"/>
    <mergeCell ref="A89:B89"/>
    <mergeCell ref="A90:B90"/>
    <mergeCell ref="A91:B91"/>
    <mergeCell ref="A92:B92"/>
    <mergeCell ref="A93:B93"/>
    <mergeCell ref="A94:B94"/>
    <mergeCell ref="A101:B101"/>
    <mergeCell ref="A102:B102"/>
    <mergeCell ref="A103:B103"/>
    <mergeCell ref="A104:B104"/>
    <mergeCell ref="A105:B105"/>
    <mergeCell ref="A106:B106"/>
    <mergeCell ref="L108:N108"/>
    <mergeCell ref="O108:Q108"/>
    <mergeCell ref="L109:N109"/>
    <mergeCell ref="O109:Q109"/>
    <mergeCell ref="A83:B83"/>
    <mergeCell ref="A84:B84"/>
    <mergeCell ref="A85:B85"/>
    <mergeCell ref="A86:B86"/>
    <mergeCell ref="A87:B87"/>
    <mergeCell ref="A88:B88"/>
    <mergeCell ref="A77:B77"/>
    <mergeCell ref="A78:B78"/>
    <mergeCell ref="A79:B79"/>
    <mergeCell ref="A80:B80"/>
    <mergeCell ref="A81:B81"/>
    <mergeCell ref="A82:B82"/>
    <mergeCell ref="A71:B71"/>
    <mergeCell ref="A72:B72"/>
    <mergeCell ref="A73:B73"/>
    <mergeCell ref="A74:B74"/>
    <mergeCell ref="A75:B75"/>
    <mergeCell ref="A76:B76"/>
    <mergeCell ref="A65:B65"/>
    <mergeCell ref="A66:B66"/>
    <mergeCell ref="A67:B67"/>
    <mergeCell ref="A68:B68"/>
    <mergeCell ref="A69:B69"/>
    <mergeCell ref="A70:B70"/>
    <mergeCell ref="A59:B59"/>
    <mergeCell ref="A60:B60"/>
    <mergeCell ref="A61:B61"/>
    <mergeCell ref="A62:B62"/>
    <mergeCell ref="A63:B63"/>
    <mergeCell ref="A64:B64"/>
    <mergeCell ref="A53:B53"/>
    <mergeCell ref="A54:B54"/>
    <mergeCell ref="A55:B55"/>
    <mergeCell ref="A56:B56"/>
    <mergeCell ref="A57:B57"/>
    <mergeCell ref="A58:B58"/>
    <mergeCell ref="A48:B48"/>
    <mergeCell ref="U50:V50"/>
    <mergeCell ref="U22:U35"/>
    <mergeCell ref="U36:U49"/>
    <mergeCell ref="A49:B49"/>
    <mergeCell ref="A50:B50"/>
    <mergeCell ref="A51:B51"/>
    <mergeCell ref="A52:B52"/>
    <mergeCell ref="A42:B42"/>
    <mergeCell ref="A43:B43"/>
    <mergeCell ref="A44:B44"/>
    <mergeCell ref="A45:B45"/>
    <mergeCell ref="A46:B46"/>
    <mergeCell ref="A47:B47"/>
    <mergeCell ref="A33:B33"/>
    <mergeCell ref="A34:B34"/>
    <mergeCell ref="A35:B35"/>
    <mergeCell ref="A36:B36"/>
    <mergeCell ref="A37:B37"/>
    <mergeCell ref="A38:B38"/>
    <mergeCell ref="A39:B39"/>
    <mergeCell ref="A40:B40"/>
    <mergeCell ref="A41:B41"/>
    <mergeCell ref="A27:B27"/>
    <mergeCell ref="A28:B28"/>
    <mergeCell ref="A29:B29"/>
    <mergeCell ref="A30:B30"/>
    <mergeCell ref="A31:B31"/>
    <mergeCell ref="A32:B32"/>
    <mergeCell ref="A19:B19"/>
    <mergeCell ref="A20:B20"/>
    <mergeCell ref="A21:B21"/>
    <mergeCell ref="U21:V21"/>
    <mergeCell ref="A22:B22"/>
    <mergeCell ref="A23:B23"/>
    <mergeCell ref="A24:B24"/>
    <mergeCell ref="A25:B25"/>
    <mergeCell ref="A26:B26"/>
    <mergeCell ref="A16:B16"/>
    <mergeCell ref="U16:V16"/>
    <mergeCell ref="A17:B17"/>
    <mergeCell ref="U17:V17"/>
    <mergeCell ref="A18:B18"/>
    <mergeCell ref="U18:V18"/>
    <mergeCell ref="A10:B10"/>
    <mergeCell ref="U10:V10"/>
    <mergeCell ref="A11:B11"/>
    <mergeCell ref="U11:U15"/>
    <mergeCell ref="A12:B12"/>
    <mergeCell ref="A13:B13"/>
    <mergeCell ref="A14:B14"/>
    <mergeCell ref="A15:B15"/>
    <mergeCell ref="U5:V5"/>
    <mergeCell ref="A6:B6"/>
    <mergeCell ref="A7:B7"/>
    <mergeCell ref="A8:B8"/>
    <mergeCell ref="U8:V8"/>
    <mergeCell ref="A9:B9"/>
    <mergeCell ref="U9:V9"/>
    <mergeCell ref="D1:J1"/>
    <mergeCell ref="L1:N1"/>
    <mergeCell ref="O1:Q1"/>
    <mergeCell ref="D2:J3"/>
    <mergeCell ref="L2:N2"/>
    <mergeCell ref="O2:Q2"/>
    <mergeCell ref="L3:N3"/>
    <mergeCell ref="O3:Q3"/>
    <mergeCell ref="A1:B1"/>
    <mergeCell ref="A2:B3"/>
    <mergeCell ref="C2:C3"/>
  </mergeCells>
  <phoneticPr fontId="5"/>
  <conditionalFormatting sqref="N48:N106 F48:F106 H48:H106 K48:K106">
    <cfRule type="expression" dxfId="1387" priority="91">
      <formula>INDIRECT(ADDRESS(ROW(),COLUMN()))=TRUNC(INDIRECT(ADDRESS(ROW(),COLUMN())))</formula>
    </cfRule>
  </conditionalFormatting>
  <conditionalFormatting sqref="N24:N47">
    <cfRule type="expression" dxfId="1386" priority="87">
      <formula>INDIRECT(ADDRESS(ROW(),COLUMN()))=TRUNC(INDIRECT(ADDRESS(ROW(),COLUMN())))</formula>
    </cfRule>
  </conditionalFormatting>
  <conditionalFormatting sqref="F45:F47">
    <cfRule type="expression" dxfId="1385" priority="90">
      <formula>INDIRECT(ADDRESS(ROW(),COLUMN()))=TRUNC(INDIRECT(ADDRESS(ROW(),COLUMN())))</formula>
    </cfRule>
  </conditionalFormatting>
  <conditionalFormatting sqref="H42 H45:H47">
    <cfRule type="expression" dxfId="1384" priority="89">
      <formula>INDIRECT(ADDRESS(ROW(),COLUMN()))=TRUNC(INDIRECT(ADDRESS(ROW(),COLUMN())))</formula>
    </cfRule>
  </conditionalFormatting>
  <conditionalFormatting sqref="K26:K47">
    <cfRule type="expression" dxfId="1383" priority="88">
      <formula>INDIRECT(ADDRESS(ROW(),COLUMN()))=TRUNC(INDIRECT(ADDRESS(ROW(),COLUMN())))</formula>
    </cfRule>
  </conditionalFormatting>
  <conditionalFormatting sqref="N7">
    <cfRule type="expression" dxfId="1382" priority="85">
      <formula>INDIRECT(ADDRESS(ROW(),COLUMN()))=TRUNC(INDIRECT(ADDRESS(ROW(),COLUMN())))</formula>
    </cfRule>
  </conditionalFormatting>
  <conditionalFormatting sqref="N8">
    <cfRule type="expression" dxfId="1381" priority="83">
      <formula>INDIRECT(ADDRESS(ROW(),COLUMN()))=TRUNC(INDIRECT(ADDRESS(ROW(),COLUMN())))</formula>
    </cfRule>
  </conditionalFormatting>
  <conditionalFormatting sqref="N9:N23">
    <cfRule type="expression" dxfId="1380" priority="80">
      <formula>INDIRECT(ADDRESS(ROW(),COLUMN()))=TRUNC(INDIRECT(ADDRESS(ROW(),COLUMN())))</formula>
    </cfRule>
  </conditionalFormatting>
  <conditionalFormatting sqref="H18:H22">
    <cfRule type="expression" dxfId="1379" priority="82">
      <formula>INDIRECT(ADDRESS(ROW(),COLUMN()))=TRUNC(INDIRECT(ADDRESS(ROW(),COLUMN())))</formula>
    </cfRule>
  </conditionalFormatting>
  <conditionalFormatting sqref="K10:K22">
    <cfRule type="expression" dxfId="1378" priority="81">
      <formula>INDIRECT(ADDRESS(ROW(),COLUMN()))=TRUNC(INDIRECT(ADDRESS(ROW(),COLUMN())))</formula>
    </cfRule>
  </conditionalFormatting>
  <conditionalFormatting sqref="F12">
    <cfRule type="expression" dxfId="1377" priority="79">
      <formula>INDIRECT(ADDRESS(ROW(),COLUMN()))=TRUNC(INDIRECT(ADDRESS(ROW(),COLUMN())))</formula>
    </cfRule>
  </conditionalFormatting>
  <conditionalFormatting sqref="H12">
    <cfRule type="expression" dxfId="1376" priority="78">
      <formula>INDIRECT(ADDRESS(ROW(),COLUMN()))=TRUNC(INDIRECT(ADDRESS(ROW(),COLUMN())))</formula>
    </cfRule>
  </conditionalFormatting>
  <conditionalFormatting sqref="F11">
    <cfRule type="expression" dxfId="1375" priority="75">
      <formula>INDIRECT(ADDRESS(ROW(),COLUMN()))=TRUNC(INDIRECT(ADDRESS(ROW(),COLUMN())))</formula>
    </cfRule>
  </conditionalFormatting>
  <conditionalFormatting sqref="H11">
    <cfRule type="expression" dxfId="1374" priority="74">
      <formula>INDIRECT(ADDRESS(ROW(),COLUMN()))=TRUNC(INDIRECT(ADDRESS(ROW(),COLUMN())))</formula>
    </cfRule>
  </conditionalFormatting>
  <conditionalFormatting sqref="F10">
    <cfRule type="expression" dxfId="1373" priority="71">
      <formula>INDIRECT(ADDRESS(ROW(),COLUMN()))=TRUNC(INDIRECT(ADDRESS(ROW(),COLUMN())))</formula>
    </cfRule>
  </conditionalFormatting>
  <conditionalFormatting sqref="H10">
    <cfRule type="expression" dxfId="1372" priority="70">
      <formula>INDIRECT(ADDRESS(ROW(),COLUMN()))=TRUNC(INDIRECT(ADDRESS(ROW(),COLUMN())))</formula>
    </cfRule>
  </conditionalFormatting>
  <conditionalFormatting sqref="F13 F16">
    <cfRule type="expression" dxfId="1371" priority="69">
      <formula>INDIRECT(ADDRESS(ROW(),COLUMN()))=TRUNC(INDIRECT(ADDRESS(ROW(),COLUMN())))</formula>
    </cfRule>
  </conditionalFormatting>
  <conditionalFormatting sqref="H13 H16">
    <cfRule type="expression" dxfId="1370" priority="68">
      <formula>INDIRECT(ADDRESS(ROW(),COLUMN()))=TRUNC(INDIRECT(ADDRESS(ROW(),COLUMN())))</formula>
    </cfRule>
  </conditionalFormatting>
  <conditionalFormatting sqref="F14">
    <cfRule type="expression" dxfId="1369" priority="67">
      <formula>INDIRECT(ADDRESS(ROW(),COLUMN()))=TRUNC(INDIRECT(ADDRESS(ROW(),COLUMN())))</formula>
    </cfRule>
  </conditionalFormatting>
  <conditionalFormatting sqref="H14">
    <cfRule type="expression" dxfId="1368" priority="66">
      <formula>INDIRECT(ADDRESS(ROW(),COLUMN()))=TRUNC(INDIRECT(ADDRESS(ROW(),COLUMN())))</formula>
    </cfRule>
  </conditionalFormatting>
  <conditionalFormatting sqref="F15">
    <cfRule type="expression" dxfId="1367" priority="65">
      <formula>INDIRECT(ADDRESS(ROW(),COLUMN()))=TRUNC(INDIRECT(ADDRESS(ROW(),COLUMN())))</formula>
    </cfRule>
  </conditionalFormatting>
  <conditionalFormatting sqref="H15">
    <cfRule type="expression" dxfId="1366" priority="64">
      <formula>INDIRECT(ADDRESS(ROW(),COLUMN()))=TRUNC(INDIRECT(ADDRESS(ROW(),COLUMN())))</formula>
    </cfRule>
  </conditionalFormatting>
  <conditionalFormatting sqref="F17">
    <cfRule type="expression" dxfId="1365" priority="63">
      <formula>INDIRECT(ADDRESS(ROW(),COLUMN()))=TRUNC(INDIRECT(ADDRESS(ROW(),COLUMN())))</formula>
    </cfRule>
  </conditionalFormatting>
  <conditionalFormatting sqref="H17">
    <cfRule type="expression" dxfId="1364" priority="62">
      <formula>INDIRECT(ADDRESS(ROW(),COLUMN()))=TRUNC(INDIRECT(ADDRESS(ROW(),COLUMN())))</formula>
    </cfRule>
  </conditionalFormatting>
  <conditionalFormatting sqref="F18 F20">
    <cfRule type="expression" dxfId="1363" priority="61">
      <formula>INDIRECT(ADDRESS(ROW(),COLUMN()))=TRUNC(INDIRECT(ADDRESS(ROW(),COLUMN())))</formula>
    </cfRule>
  </conditionalFormatting>
  <conditionalFormatting sqref="F19">
    <cfRule type="expression" dxfId="1362" priority="60">
      <formula>INDIRECT(ADDRESS(ROW(),COLUMN()))=TRUNC(INDIRECT(ADDRESS(ROW(),COLUMN())))</formula>
    </cfRule>
  </conditionalFormatting>
  <conditionalFormatting sqref="F21:F22">
    <cfRule type="expression" dxfId="1361" priority="59">
      <formula>INDIRECT(ADDRESS(ROW(),COLUMN()))=TRUNC(INDIRECT(ADDRESS(ROW(),COLUMN())))</formula>
    </cfRule>
  </conditionalFormatting>
  <conditionalFormatting sqref="F23:F25">
    <cfRule type="expression" dxfId="1360" priority="58">
      <formula>INDIRECT(ADDRESS(ROW(),COLUMN()))=TRUNC(INDIRECT(ADDRESS(ROW(),COLUMN())))</formula>
    </cfRule>
  </conditionalFormatting>
  <conditionalFormatting sqref="H23:H25">
    <cfRule type="expression" dxfId="1359" priority="57">
      <formula>INDIRECT(ADDRESS(ROW(),COLUMN()))=TRUNC(INDIRECT(ADDRESS(ROW(),COLUMN())))</formula>
    </cfRule>
  </conditionalFormatting>
  <conditionalFormatting sqref="K23:K25">
    <cfRule type="expression" dxfId="1358" priority="56">
      <formula>INDIRECT(ADDRESS(ROW(),COLUMN()))=TRUNC(INDIRECT(ADDRESS(ROW(),COLUMN())))</formula>
    </cfRule>
  </conditionalFormatting>
  <conditionalFormatting sqref="F26:F27">
    <cfRule type="expression" dxfId="1357" priority="55">
      <formula>INDIRECT(ADDRESS(ROW(),COLUMN()))=TRUNC(INDIRECT(ADDRESS(ROW(),COLUMN())))</formula>
    </cfRule>
  </conditionalFormatting>
  <conditionalFormatting sqref="H26:H27">
    <cfRule type="expression" dxfId="1356" priority="54">
      <formula>INDIRECT(ADDRESS(ROW(),COLUMN()))=TRUNC(INDIRECT(ADDRESS(ROW(),COLUMN())))</formula>
    </cfRule>
  </conditionalFormatting>
  <conditionalFormatting sqref="F28:F29 F39 F41">
    <cfRule type="expression" dxfId="1355" priority="53">
      <formula>INDIRECT(ADDRESS(ROW(),COLUMN()))=TRUNC(INDIRECT(ADDRESS(ROW(),COLUMN())))</formula>
    </cfRule>
  </conditionalFormatting>
  <conditionalFormatting sqref="H28:H29 H39 H41">
    <cfRule type="expression" dxfId="1354" priority="52">
      <formula>INDIRECT(ADDRESS(ROW(),COLUMN()))=TRUNC(INDIRECT(ADDRESS(ROW(),COLUMN())))</formula>
    </cfRule>
  </conditionalFormatting>
  <conditionalFormatting sqref="F37">
    <cfRule type="expression" dxfId="1353" priority="51">
      <formula>INDIRECT(ADDRESS(ROW(),COLUMN()))=TRUNC(INDIRECT(ADDRESS(ROW(),COLUMN())))</formula>
    </cfRule>
  </conditionalFormatting>
  <conditionalFormatting sqref="H37">
    <cfRule type="expression" dxfId="1352" priority="50">
      <formula>INDIRECT(ADDRESS(ROW(),COLUMN()))=TRUNC(INDIRECT(ADDRESS(ROW(),COLUMN())))</formula>
    </cfRule>
  </conditionalFormatting>
  <conditionalFormatting sqref="F34">
    <cfRule type="expression" dxfId="1351" priority="49">
      <formula>INDIRECT(ADDRESS(ROW(),COLUMN()))=TRUNC(INDIRECT(ADDRESS(ROW(),COLUMN())))</formula>
    </cfRule>
  </conditionalFormatting>
  <conditionalFormatting sqref="H34">
    <cfRule type="expression" dxfId="1350" priority="48">
      <formula>INDIRECT(ADDRESS(ROW(),COLUMN()))=TRUNC(INDIRECT(ADDRESS(ROW(),COLUMN())))</formula>
    </cfRule>
  </conditionalFormatting>
  <conditionalFormatting sqref="F35">
    <cfRule type="expression" dxfId="1349" priority="47">
      <formula>INDIRECT(ADDRESS(ROW(),COLUMN()))=TRUNC(INDIRECT(ADDRESS(ROW(),COLUMN())))</formula>
    </cfRule>
  </conditionalFormatting>
  <conditionalFormatting sqref="H35">
    <cfRule type="expression" dxfId="1348" priority="46">
      <formula>INDIRECT(ADDRESS(ROW(),COLUMN()))=TRUNC(INDIRECT(ADDRESS(ROW(),COLUMN())))</formula>
    </cfRule>
  </conditionalFormatting>
  <conditionalFormatting sqref="F38">
    <cfRule type="expression" dxfId="1347" priority="45">
      <formula>INDIRECT(ADDRESS(ROW(),COLUMN()))=TRUNC(INDIRECT(ADDRESS(ROW(),COLUMN())))</formula>
    </cfRule>
  </conditionalFormatting>
  <conditionalFormatting sqref="H38">
    <cfRule type="expression" dxfId="1346" priority="44">
      <formula>INDIRECT(ADDRESS(ROW(),COLUMN()))=TRUNC(INDIRECT(ADDRESS(ROW(),COLUMN())))</formula>
    </cfRule>
  </conditionalFormatting>
  <conditionalFormatting sqref="F40">
    <cfRule type="expression" dxfId="1345" priority="43">
      <formula>INDIRECT(ADDRESS(ROW(),COLUMN()))=TRUNC(INDIRECT(ADDRESS(ROW(),COLUMN())))</formula>
    </cfRule>
  </conditionalFormatting>
  <conditionalFormatting sqref="H40">
    <cfRule type="expression" dxfId="1344" priority="42">
      <formula>INDIRECT(ADDRESS(ROW(),COLUMN()))=TRUNC(INDIRECT(ADDRESS(ROW(),COLUMN())))</formula>
    </cfRule>
  </conditionalFormatting>
  <conditionalFormatting sqref="F33">
    <cfRule type="expression" dxfId="1343" priority="41">
      <formula>INDIRECT(ADDRESS(ROW(),COLUMN()))=TRUNC(INDIRECT(ADDRESS(ROW(),COLUMN())))</formula>
    </cfRule>
  </conditionalFormatting>
  <conditionalFormatting sqref="H33">
    <cfRule type="expression" dxfId="1342" priority="40">
      <formula>INDIRECT(ADDRESS(ROW(),COLUMN()))=TRUNC(INDIRECT(ADDRESS(ROW(),COLUMN())))</formula>
    </cfRule>
  </conditionalFormatting>
  <conditionalFormatting sqref="F36">
    <cfRule type="expression" dxfId="1341" priority="39">
      <formula>INDIRECT(ADDRESS(ROW(),COLUMN()))=TRUNC(INDIRECT(ADDRESS(ROW(),COLUMN())))</formula>
    </cfRule>
  </conditionalFormatting>
  <conditionalFormatting sqref="H36">
    <cfRule type="expression" dxfId="1340" priority="38">
      <formula>INDIRECT(ADDRESS(ROW(),COLUMN()))=TRUNC(INDIRECT(ADDRESS(ROW(),COLUMN())))</formula>
    </cfRule>
  </conditionalFormatting>
  <conditionalFormatting sqref="F32">
    <cfRule type="expression" dxfId="1339" priority="37">
      <formula>INDIRECT(ADDRESS(ROW(),COLUMN()))=TRUNC(INDIRECT(ADDRESS(ROW(),COLUMN())))</formula>
    </cfRule>
  </conditionalFormatting>
  <conditionalFormatting sqref="H32">
    <cfRule type="expression" dxfId="1338" priority="36">
      <formula>INDIRECT(ADDRESS(ROW(),COLUMN()))=TRUNC(INDIRECT(ADDRESS(ROW(),COLUMN())))</formula>
    </cfRule>
  </conditionalFormatting>
  <conditionalFormatting sqref="F30">
    <cfRule type="expression" dxfId="1337" priority="35">
      <formula>INDIRECT(ADDRESS(ROW(),COLUMN()))=TRUNC(INDIRECT(ADDRESS(ROW(),COLUMN())))</formula>
    </cfRule>
  </conditionalFormatting>
  <conditionalFormatting sqref="H30">
    <cfRule type="expression" dxfId="1336" priority="34">
      <formula>INDIRECT(ADDRESS(ROW(),COLUMN()))=TRUNC(INDIRECT(ADDRESS(ROW(),COLUMN())))</formula>
    </cfRule>
  </conditionalFormatting>
  <conditionalFormatting sqref="F31">
    <cfRule type="expression" dxfId="1335" priority="33">
      <formula>INDIRECT(ADDRESS(ROW(),COLUMN()))=TRUNC(INDIRECT(ADDRESS(ROW(),COLUMN())))</formula>
    </cfRule>
  </conditionalFormatting>
  <conditionalFormatting sqref="H31">
    <cfRule type="expression" dxfId="1334" priority="32">
      <formula>INDIRECT(ADDRESS(ROW(),COLUMN()))=TRUNC(INDIRECT(ADDRESS(ROW(),COLUMN())))</formula>
    </cfRule>
  </conditionalFormatting>
  <conditionalFormatting sqref="F42">
    <cfRule type="expression" dxfId="1333" priority="31">
      <formula>INDIRECT(ADDRESS(ROW(),COLUMN()))=TRUNC(INDIRECT(ADDRESS(ROW(),COLUMN())))</formula>
    </cfRule>
  </conditionalFormatting>
  <conditionalFormatting sqref="F43:F44">
    <cfRule type="expression" dxfId="1332" priority="30">
      <formula>INDIRECT(ADDRESS(ROW(),COLUMN()))=TRUNC(INDIRECT(ADDRESS(ROW(),COLUMN())))</formula>
    </cfRule>
  </conditionalFormatting>
  <conditionalFormatting sqref="H43:H44">
    <cfRule type="expression" dxfId="1331" priority="29">
      <formula>INDIRECT(ADDRESS(ROW(),COLUMN()))=TRUNC(INDIRECT(ADDRESS(ROW(),COLUMN())))</formula>
    </cfRule>
  </conditionalFormatting>
  <conditionalFormatting sqref="K115:K163">
    <cfRule type="expression" dxfId="1330" priority="24">
      <formula>INDIRECT(ADDRESS(ROW(),COLUMN()))=TRUNC(INDIRECT(ADDRESS(ROW(),COLUMN())))</formula>
    </cfRule>
  </conditionalFormatting>
  <conditionalFormatting sqref="K114">
    <cfRule type="expression" dxfId="1329" priority="28">
      <formula>INDIRECT(ADDRESS(ROW(),COLUMN()))=TRUNC(INDIRECT(ADDRESS(ROW(),COLUMN())))</formula>
    </cfRule>
  </conditionalFormatting>
  <conditionalFormatting sqref="N114">
    <cfRule type="expression" dxfId="1328" priority="27">
      <formula>INDIRECT(ADDRESS(ROW(),COLUMN()))=TRUNC(INDIRECT(ADDRESS(ROW(),COLUMN())))</formula>
    </cfRule>
  </conditionalFormatting>
  <conditionalFormatting sqref="F117:F163">
    <cfRule type="expression" dxfId="1327" priority="26">
      <formula>INDIRECT(ADDRESS(ROW(),COLUMN()))=TRUNC(INDIRECT(ADDRESS(ROW(),COLUMN())))</formula>
    </cfRule>
  </conditionalFormatting>
  <conditionalFormatting sqref="H117:H163">
    <cfRule type="expression" dxfId="1326" priority="25">
      <formula>INDIRECT(ADDRESS(ROW(),COLUMN()))=TRUNC(INDIRECT(ADDRESS(ROW(),COLUMN())))</formula>
    </cfRule>
  </conditionalFormatting>
  <conditionalFormatting sqref="N115:N163">
    <cfRule type="expression" dxfId="1325" priority="23">
      <formula>INDIRECT(ADDRESS(ROW(),COLUMN()))=TRUNC(INDIRECT(ADDRESS(ROW(),COLUMN())))</formula>
    </cfRule>
  </conditionalFormatting>
  <conditionalFormatting sqref="K7">
    <cfRule type="expression" dxfId="1324" priority="15">
      <formula>INDIRECT(ADDRESS(ROW(),COLUMN()))=TRUNC(INDIRECT(ADDRESS(ROW(),COLUMN())))</formula>
    </cfRule>
  </conditionalFormatting>
  <conditionalFormatting sqref="K8">
    <cfRule type="expression" dxfId="1323" priority="14">
      <formula>INDIRECT(ADDRESS(ROW(),COLUMN()))=TRUNC(INDIRECT(ADDRESS(ROW(),COLUMN())))</formula>
    </cfRule>
  </conditionalFormatting>
  <conditionalFormatting sqref="K9">
    <cfRule type="expression" dxfId="1322" priority="13">
      <formula>INDIRECT(ADDRESS(ROW(),COLUMN()))=TRUNC(INDIRECT(ADDRESS(ROW(),COLUMN())))</formula>
    </cfRule>
  </conditionalFormatting>
  <conditionalFormatting sqref="F7">
    <cfRule type="expression" dxfId="1321" priority="12">
      <formula>INDIRECT(ADDRESS(ROW(),COLUMN()))=TRUNC(INDIRECT(ADDRESS(ROW(),COLUMN())))</formula>
    </cfRule>
  </conditionalFormatting>
  <conditionalFormatting sqref="H7">
    <cfRule type="expression" dxfId="1320" priority="11">
      <formula>INDIRECT(ADDRESS(ROW(),COLUMN()))=TRUNC(INDIRECT(ADDRESS(ROW(),COLUMN())))</formula>
    </cfRule>
  </conditionalFormatting>
  <conditionalFormatting sqref="F9">
    <cfRule type="expression" dxfId="1319" priority="10">
      <formula>INDIRECT(ADDRESS(ROW(),COLUMN()))=TRUNC(INDIRECT(ADDRESS(ROW(),COLUMN())))</formula>
    </cfRule>
  </conditionalFormatting>
  <conditionalFormatting sqref="H9">
    <cfRule type="expression" dxfId="1318" priority="9">
      <formula>INDIRECT(ADDRESS(ROW(),COLUMN()))=TRUNC(INDIRECT(ADDRESS(ROW(),COLUMN())))</formula>
    </cfRule>
  </conditionalFormatting>
  <conditionalFormatting sqref="F8">
    <cfRule type="expression" dxfId="1317" priority="8">
      <formula>INDIRECT(ADDRESS(ROW(),COLUMN()))=TRUNC(INDIRECT(ADDRESS(ROW(),COLUMN())))</formula>
    </cfRule>
  </conditionalFormatting>
  <conditionalFormatting sqref="H8">
    <cfRule type="expression" dxfId="1316" priority="7">
      <formula>INDIRECT(ADDRESS(ROW(),COLUMN()))=TRUNC(INDIRECT(ADDRESS(ROW(),COLUMN())))</formula>
    </cfRule>
  </conditionalFormatting>
  <conditionalFormatting sqref="F115">
    <cfRule type="expression" dxfId="1315" priority="4">
      <formula>INDIRECT(ADDRESS(ROW(),COLUMN()))=TRUNC(INDIRECT(ADDRESS(ROW(),COLUMN())))</formula>
    </cfRule>
  </conditionalFormatting>
  <conditionalFormatting sqref="F114">
    <cfRule type="expression" dxfId="1314" priority="3">
      <formula>INDIRECT(ADDRESS(ROW(),COLUMN()))=TRUNC(INDIRECT(ADDRESS(ROW(),COLUMN())))</formula>
    </cfRule>
  </conditionalFormatting>
  <conditionalFormatting sqref="H114">
    <cfRule type="expression" dxfId="1313" priority="6">
      <formula>INDIRECT(ADDRESS(ROW(),COLUMN()))=TRUNC(INDIRECT(ADDRESS(ROW(),COLUMN())))</formula>
    </cfRule>
  </conditionalFormatting>
  <conditionalFormatting sqref="H115">
    <cfRule type="expression" dxfId="1312" priority="5">
      <formula>INDIRECT(ADDRESS(ROW(),COLUMN()))=TRUNC(INDIRECT(ADDRESS(ROW(),COLUMN())))</formula>
    </cfRule>
  </conditionalFormatting>
  <conditionalFormatting sqref="F116">
    <cfRule type="expression" dxfId="1311" priority="2">
      <formula>INDIRECT(ADDRESS(ROW(),COLUMN()))=TRUNC(INDIRECT(ADDRESS(ROW(),COLUMN())))</formula>
    </cfRule>
  </conditionalFormatting>
  <conditionalFormatting sqref="H116">
    <cfRule type="expression" dxfId="1310" priority="1">
      <formula>INDIRECT(ADDRESS(ROW(),COLUMN()))=TRUNC(INDIRECT(ADDRESS(ROW(),COLUMN())))</formula>
    </cfRule>
  </conditionalFormatting>
  <dataValidations count="7">
    <dataValidation imeMode="hiragana" allowBlank="1" showInputMessage="1" showErrorMessage="1" sqref="L114:L163 D7:D106 I7:I106 D114:D163 L7:L106 I114:I163" xr:uid="{00000000-0002-0000-0700-000000000000}"/>
    <dataValidation imeMode="disabled" allowBlank="1" showInputMessage="1" showErrorMessage="1" sqref="O2:O3 A114:A163 A7:A106 O109:O110" xr:uid="{00000000-0002-0000-0700-000001000000}"/>
    <dataValidation imeMode="off" allowBlank="1" showInputMessage="1" showErrorMessage="1" sqref="W9:W18 K114:K163 N114:N163 P114:P163 H7:H106 K7:K106 N7:N106 F7:F106 P7:P106 H114:H163 W22:W49 F114:F163" xr:uid="{00000000-0002-0000-0700-000002000000}"/>
    <dataValidation type="list" imeMode="hiragana" allowBlank="1" showInputMessage="1" showErrorMessage="1" sqref="C114:C163" xr:uid="{00000000-0002-0000-0700-000003000000}">
      <formula1>収入</formula1>
    </dataValidation>
    <dataValidation type="list" allowBlank="1" showInputMessage="1" showErrorMessage="1" sqref="C7:C106" xr:uid="{00000000-0002-0000-0700-000004000000}">
      <formula1>支出</formula1>
    </dataValidation>
    <dataValidation type="list" allowBlank="1" showInputMessage="1" showErrorMessage="1" sqref="Q7:Q106" xr:uid="{00000000-0002-0000-0700-000005000000}">
      <formula1>"○"</formula1>
    </dataValidation>
    <dataValidation type="list" allowBlank="1" showInputMessage="1" showErrorMessage="1" sqref="C2 C109" xr:uid="{00000000-0002-0000-0700-000006000000}">
      <formula1>"補助事業,間接補助事業"</formula1>
    </dataValidation>
  </dataValidations>
  <pageMargins left="0.70866141732283472" right="0.70866141732283472" top="0.74803149606299213" bottom="0.74803149606299213" header="0.31496062992125984" footer="0.31496062992125984"/>
  <pageSetup paperSize="9" scale="72" orientation="portrait" r:id="rId1"/>
  <headerFooter>
    <oddHeader>&amp;L&amp;14&amp;A</oddHeader>
  </headerFooter>
  <rowBreaks count="1" manualBreakCount="1">
    <brk id="107" max="16" man="1"/>
  </rowBreaks>
  <colBreaks count="1" manualBreakCount="1">
    <brk id="17"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W214"/>
  <sheetViews>
    <sheetView view="pageBreakPreview" zoomScale="85" zoomScaleNormal="100" zoomScaleSheetLayoutView="85" workbookViewId="0">
      <selection activeCell="A2" sqref="A2:B3"/>
    </sheetView>
  </sheetViews>
  <sheetFormatPr defaultColWidth="9" defaultRowHeight="13.5"/>
  <cols>
    <col min="1" max="2" width="3.375" style="42" customWidth="1"/>
    <col min="3" max="3" width="13" style="42" customWidth="1"/>
    <col min="4" max="4" width="33.5" style="42" customWidth="1"/>
    <col min="5" max="5" width="1.125" style="42" customWidth="1"/>
    <col min="6" max="6" width="9.5" style="42" customWidth="1"/>
    <col min="7" max="7" width="1.375" style="42" customWidth="1"/>
    <col min="8" max="8" width="6" style="42" customWidth="1"/>
    <col min="9" max="9" width="6.125" style="42" customWidth="1"/>
    <col min="10" max="10" width="1.875" style="42" customWidth="1"/>
    <col min="11" max="11" width="6" style="42" customWidth="1"/>
    <col min="12" max="12" width="6.125" style="42" customWidth="1"/>
    <col min="13" max="13" width="2" style="42" customWidth="1"/>
    <col min="14" max="14" width="9.5" style="42" customWidth="1"/>
    <col min="15" max="15" width="1.75" style="42" customWidth="1"/>
    <col min="16" max="16" width="9.625" style="42" customWidth="1"/>
    <col min="17" max="17" width="6.875" style="42" customWidth="1"/>
    <col min="18" max="18" width="2.75" style="42" customWidth="1"/>
    <col min="19" max="19" width="20.625" style="42" customWidth="1"/>
    <col min="20" max="20" width="18.375" style="42" customWidth="1"/>
    <col min="21" max="21" width="3.25" style="42" customWidth="1"/>
    <col min="22" max="22" width="15.625" style="225" customWidth="1"/>
    <col min="23" max="23" width="15.875" style="42" customWidth="1"/>
    <col min="24" max="16384" width="9" style="42"/>
  </cols>
  <sheetData>
    <row r="1" spans="1:23" ht="22.15" customHeight="1">
      <c r="A1" s="336" t="s">
        <v>160</v>
      </c>
      <c r="B1" s="337"/>
      <c r="C1" s="253" t="s">
        <v>46</v>
      </c>
      <c r="D1" s="327" t="s">
        <v>144</v>
      </c>
      <c r="E1" s="328"/>
      <c r="F1" s="328"/>
      <c r="G1" s="328"/>
      <c r="H1" s="328"/>
      <c r="I1" s="328"/>
      <c r="J1" s="329"/>
      <c r="K1" s="224"/>
      <c r="L1" s="320" t="s">
        <v>18</v>
      </c>
      <c r="M1" s="320"/>
      <c r="N1" s="320"/>
      <c r="O1" s="319">
        <f>W35</f>
        <v>0</v>
      </c>
      <c r="P1" s="319"/>
      <c r="Q1" s="319"/>
      <c r="V1" s="42"/>
    </row>
    <row r="2" spans="1:23" ht="22.15" customHeight="1">
      <c r="A2" s="330"/>
      <c r="B2" s="331"/>
      <c r="C2" s="334"/>
      <c r="D2" s="321"/>
      <c r="E2" s="322"/>
      <c r="F2" s="322"/>
      <c r="G2" s="322"/>
      <c r="H2" s="322"/>
      <c r="I2" s="322"/>
      <c r="J2" s="323"/>
      <c r="K2" s="224"/>
      <c r="L2" s="320" t="s">
        <v>133</v>
      </c>
      <c r="M2" s="320"/>
      <c r="N2" s="320"/>
      <c r="O2" s="319">
        <f>W49</f>
        <v>0</v>
      </c>
      <c r="P2" s="319"/>
      <c r="Q2" s="319"/>
    </row>
    <row r="3" spans="1:23" ht="22.15" customHeight="1">
      <c r="A3" s="332"/>
      <c r="B3" s="333"/>
      <c r="C3" s="335"/>
      <c r="D3" s="324"/>
      <c r="E3" s="325"/>
      <c r="F3" s="325"/>
      <c r="G3" s="325"/>
      <c r="H3" s="325"/>
      <c r="I3" s="325"/>
      <c r="J3" s="326"/>
      <c r="K3" s="226"/>
      <c r="L3" s="320" t="s">
        <v>33</v>
      </c>
      <c r="M3" s="320"/>
      <c r="N3" s="320"/>
      <c r="O3" s="319">
        <f>W50</f>
        <v>0</v>
      </c>
      <c r="P3" s="319"/>
      <c r="Q3" s="319"/>
      <c r="V3" s="42"/>
    </row>
    <row r="4" spans="1:23" ht="21.75" customHeight="1" thickBot="1">
      <c r="A4" s="227"/>
      <c r="B4" s="227"/>
      <c r="E4" s="228"/>
      <c r="F4" s="228"/>
      <c r="G4" s="228"/>
      <c r="H4" s="228"/>
      <c r="I4" s="228"/>
      <c r="J4" s="228"/>
      <c r="K4" s="228"/>
      <c r="L4" s="228"/>
      <c r="M4" s="228"/>
      <c r="N4" s="228"/>
      <c r="O4" s="228"/>
      <c r="P4" s="229"/>
      <c r="U4" s="230" t="s">
        <v>142</v>
      </c>
      <c r="W4" s="231" t="s">
        <v>10</v>
      </c>
    </row>
    <row r="5" spans="1:23" ht="20.25" customHeight="1" thickTop="1" thickBot="1">
      <c r="A5" s="45" t="s">
        <v>3</v>
      </c>
      <c r="B5" s="45"/>
      <c r="C5" s="232"/>
      <c r="D5" s="46"/>
      <c r="E5" s="46"/>
      <c r="F5" s="46"/>
      <c r="G5" s="46"/>
      <c r="H5" s="46"/>
      <c r="I5" s="46"/>
      <c r="J5" s="46"/>
      <c r="K5" s="46"/>
      <c r="L5" s="46"/>
      <c r="M5" s="46"/>
      <c r="N5" s="46"/>
      <c r="O5" s="46"/>
      <c r="Q5" s="70" t="s">
        <v>10</v>
      </c>
      <c r="U5" s="365" t="s">
        <v>141</v>
      </c>
      <c r="V5" s="366"/>
      <c r="W5" s="233">
        <f>W18-W50</f>
        <v>0</v>
      </c>
    </row>
    <row r="6" spans="1:23" ht="28.15" customHeight="1" thickTop="1">
      <c r="A6" s="367" t="s">
        <v>54</v>
      </c>
      <c r="B6" s="368"/>
      <c r="C6" s="234" t="s">
        <v>17</v>
      </c>
      <c r="D6" s="47" t="s">
        <v>27</v>
      </c>
      <c r="E6" s="40"/>
      <c r="F6" s="51" t="s">
        <v>24</v>
      </c>
      <c r="G6" s="50" t="s">
        <v>28</v>
      </c>
      <c r="H6" s="51" t="s">
        <v>23</v>
      </c>
      <c r="I6" s="52" t="s">
        <v>25</v>
      </c>
      <c r="J6" s="50" t="s">
        <v>28</v>
      </c>
      <c r="K6" s="51" t="s">
        <v>29</v>
      </c>
      <c r="L6" s="52" t="s">
        <v>25</v>
      </c>
      <c r="M6" s="50" t="s">
        <v>30</v>
      </c>
      <c r="N6" s="51" t="s">
        <v>31</v>
      </c>
      <c r="O6" s="50" t="s">
        <v>32</v>
      </c>
      <c r="P6" s="235" t="s">
        <v>7</v>
      </c>
      <c r="Q6" s="236" t="s">
        <v>26</v>
      </c>
      <c r="U6" s="237"/>
      <c r="V6" s="237"/>
    </row>
    <row r="7" spans="1:23" ht="18" customHeight="1">
      <c r="A7" s="373">
        <v>1</v>
      </c>
      <c r="B7" s="374"/>
      <c r="C7" s="27"/>
      <c r="D7" s="101"/>
      <c r="E7" s="85"/>
      <c r="F7" s="28"/>
      <c r="G7" s="85"/>
      <c r="H7" s="80"/>
      <c r="I7" s="29"/>
      <c r="J7" s="88"/>
      <c r="K7" s="83"/>
      <c r="L7" s="29"/>
      <c r="M7" s="88"/>
      <c r="N7" s="25"/>
      <c r="O7" s="89"/>
      <c r="P7" s="238">
        <f>IF(F7="",0,INT(SUM(PRODUCT(F7,H7,K7),N7)))</f>
        <v>0</v>
      </c>
      <c r="Q7" s="74"/>
      <c r="U7" s="230" t="s">
        <v>135</v>
      </c>
      <c r="V7" s="43"/>
      <c r="W7" s="231" t="s">
        <v>10</v>
      </c>
    </row>
    <row r="8" spans="1:23" ht="18" customHeight="1">
      <c r="A8" s="317">
        <v>2</v>
      </c>
      <c r="B8" s="318"/>
      <c r="C8" s="9"/>
      <c r="D8" s="102"/>
      <c r="E8" s="86"/>
      <c r="F8" s="22"/>
      <c r="G8" s="86"/>
      <c r="H8" s="81"/>
      <c r="I8" s="11"/>
      <c r="J8" s="87"/>
      <c r="K8" s="82"/>
      <c r="L8" s="11"/>
      <c r="M8" s="87"/>
      <c r="N8" s="23"/>
      <c r="O8" s="90"/>
      <c r="P8" s="239">
        <f>IF(F8="",0,INT(SUM(PRODUCT(F8,H8,K8),N8)))</f>
        <v>0</v>
      </c>
      <c r="Q8" s="75"/>
      <c r="U8" s="355" t="s">
        <v>17</v>
      </c>
      <c r="V8" s="356"/>
      <c r="W8" s="126" t="s">
        <v>47</v>
      </c>
    </row>
    <row r="9" spans="1:23" ht="18" customHeight="1">
      <c r="A9" s="317">
        <v>3</v>
      </c>
      <c r="B9" s="318"/>
      <c r="C9" s="9"/>
      <c r="D9" s="102"/>
      <c r="E9" s="86"/>
      <c r="F9" s="22"/>
      <c r="G9" s="86"/>
      <c r="H9" s="81"/>
      <c r="I9" s="11"/>
      <c r="J9" s="87"/>
      <c r="K9" s="82"/>
      <c r="L9" s="11"/>
      <c r="M9" s="87"/>
      <c r="N9" s="23"/>
      <c r="O9" s="90"/>
      <c r="P9" s="239">
        <f>IF(F9="",0,INT(SUM(PRODUCT(F9,H9,K9),N9)))</f>
        <v>0</v>
      </c>
      <c r="Q9" s="75"/>
      <c r="U9" s="363" t="s">
        <v>138</v>
      </c>
      <c r="V9" s="363"/>
      <c r="W9" s="147">
        <f>SUMIF($C$114:$C$163,U9,$P$114:$P$163)</f>
        <v>0</v>
      </c>
    </row>
    <row r="10" spans="1:23" ht="18" customHeight="1">
      <c r="A10" s="317">
        <v>4</v>
      </c>
      <c r="B10" s="318"/>
      <c r="C10" s="9"/>
      <c r="D10" s="102"/>
      <c r="E10" s="86"/>
      <c r="F10" s="22"/>
      <c r="G10" s="86"/>
      <c r="H10" s="81"/>
      <c r="I10" s="11"/>
      <c r="J10" s="87"/>
      <c r="K10" s="82"/>
      <c r="L10" s="11"/>
      <c r="M10" s="87"/>
      <c r="N10" s="23"/>
      <c r="O10" s="90"/>
      <c r="P10" s="239">
        <f t="shared" ref="P10:P73" si="0">IF(F10="",0,INT(SUM(PRODUCT(F10,H10,K10),N10)))</f>
        <v>0</v>
      </c>
      <c r="Q10" s="75"/>
      <c r="U10" s="364" t="s">
        <v>155</v>
      </c>
      <c r="V10" s="364"/>
      <c r="W10" s="147">
        <f>SUMIF($C$114:$C$163,U10,$P$114:$P$163)</f>
        <v>0</v>
      </c>
    </row>
    <row r="11" spans="1:23" ht="18" customHeight="1">
      <c r="A11" s="317">
        <v>5</v>
      </c>
      <c r="B11" s="318"/>
      <c r="C11" s="9"/>
      <c r="D11" s="102"/>
      <c r="E11" s="86"/>
      <c r="F11" s="22"/>
      <c r="G11" s="86"/>
      <c r="H11" s="81"/>
      <c r="I11" s="11"/>
      <c r="J11" s="87"/>
      <c r="K11" s="82"/>
      <c r="L11" s="11"/>
      <c r="M11" s="87"/>
      <c r="N11" s="23"/>
      <c r="O11" s="90"/>
      <c r="P11" s="239">
        <f t="shared" si="0"/>
        <v>0</v>
      </c>
      <c r="Q11" s="75"/>
      <c r="U11" s="348" t="s">
        <v>51</v>
      </c>
      <c r="V11" s="145" t="s">
        <v>13</v>
      </c>
      <c r="W11" s="147">
        <f>SUMIF($C$114:$C$163,V11,$P$114:$P$163)</f>
        <v>0</v>
      </c>
    </row>
    <row r="12" spans="1:23" ht="18" customHeight="1">
      <c r="A12" s="317">
        <v>6</v>
      </c>
      <c r="B12" s="318"/>
      <c r="C12" s="9"/>
      <c r="D12" s="102"/>
      <c r="E12" s="86"/>
      <c r="F12" s="22"/>
      <c r="G12" s="86"/>
      <c r="H12" s="81"/>
      <c r="I12" s="11"/>
      <c r="J12" s="87"/>
      <c r="K12" s="82"/>
      <c r="L12" s="11"/>
      <c r="M12" s="87"/>
      <c r="N12" s="23"/>
      <c r="O12" s="90"/>
      <c r="P12" s="239">
        <f t="shared" si="0"/>
        <v>0</v>
      </c>
      <c r="Q12" s="75"/>
      <c r="U12" s="349"/>
      <c r="V12" s="143" t="s">
        <v>8</v>
      </c>
      <c r="W12" s="148">
        <f>SUMIF($C$114:$C$163,V12,$P$114:$P$163)</f>
        <v>0</v>
      </c>
    </row>
    <row r="13" spans="1:23" ht="18" customHeight="1">
      <c r="A13" s="317">
        <v>7</v>
      </c>
      <c r="B13" s="318"/>
      <c r="C13" s="9"/>
      <c r="D13" s="102"/>
      <c r="E13" s="86"/>
      <c r="F13" s="22"/>
      <c r="G13" s="86"/>
      <c r="H13" s="81"/>
      <c r="I13" s="11"/>
      <c r="J13" s="87"/>
      <c r="K13" s="82"/>
      <c r="L13" s="11"/>
      <c r="M13" s="87"/>
      <c r="N13" s="23"/>
      <c r="O13" s="90"/>
      <c r="P13" s="239">
        <f t="shared" si="0"/>
        <v>0</v>
      </c>
      <c r="Q13" s="75"/>
      <c r="U13" s="349"/>
      <c r="V13" s="143" t="s">
        <v>4</v>
      </c>
      <c r="W13" s="148">
        <f>SUMIF($C$114:$C$163,V13,$P$114:$P$163)</f>
        <v>0</v>
      </c>
    </row>
    <row r="14" spans="1:23" ht="18" customHeight="1">
      <c r="A14" s="317">
        <v>8</v>
      </c>
      <c r="B14" s="318"/>
      <c r="C14" s="9"/>
      <c r="D14" s="102"/>
      <c r="E14" s="86"/>
      <c r="F14" s="22"/>
      <c r="G14" s="86"/>
      <c r="H14" s="81"/>
      <c r="I14" s="11"/>
      <c r="J14" s="87"/>
      <c r="K14" s="82"/>
      <c r="L14" s="11"/>
      <c r="M14" s="87"/>
      <c r="N14" s="23"/>
      <c r="O14" s="90"/>
      <c r="P14" s="239">
        <f t="shared" si="0"/>
        <v>0</v>
      </c>
      <c r="Q14" s="75"/>
      <c r="U14" s="349"/>
      <c r="V14" s="146" t="s">
        <v>14</v>
      </c>
      <c r="W14" s="149">
        <f>SUMIF($C$114:$C$163,V14,$P$114:$P$163)</f>
        <v>0</v>
      </c>
    </row>
    <row r="15" spans="1:23" ht="18" customHeight="1">
      <c r="A15" s="317">
        <v>9</v>
      </c>
      <c r="B15" s="318"/>
      <c r="C15" s="9"/>
      <c r="D15" s="102"/>
      <c r="E15" s="86"/>
      <c r="F15" s="22"/>
      <c r="G15" s="86"/>
      <c r="H15" s="81"/>
      <c r="I15" s="11"/>
      <c r="J15" s="87"/>
      <c r="K15" s="82"/>
      <c r="L15" s="11"/>
      <c r="M15" s="87"/>
      <c r="N15" s="23"/>
      <c r="O15" s="90"/>
      <c r="P15" s="239">
        <f t="shared" si="0"/>
        <v>0</v>
      </c>
      <c r="Q15" s="75"/>
      <c r="U15" s="350"/>
      <c r="V15" s="144" t="s">
        <v>50</v>
      </c>
      <c r="W15" s="147">
        <f>SUM(W11:W14)</f>
        <v>0</v>
      </c>
    </row>
    <row r="16" spans="1:23" ht="18" customHeight="1">
      <c r="A16" s="317">
        <v>10</v>
      </c>
      <c r="B16" s="318"/>
      <c r="C16" s="9"/>
      <c r="D16" s="102"/>
      <c r="E16" s="86"/>
      <c r="F16" s="22"/>
      <c r="G16" s="86"/>
      <c r="H16" s="81"/>
      <c r="I16" s="11"/>
      <c r="J16" s="87"/>
      <c r="K16" s="82"/>
      <c r="L16" s="11"/>
      <c r="M16" s="87"/>
      <c r="N16" s="23"/>
      <c r="O16" s="90"/>
      <c r="P16" s="239">
        <f t="shared" si="0"/>
        <v>0</v>
      </c>
      <c r="Q16" s="75"/>
      <c r="U16" s="351" t="s">
        <v>0</v>
      </c>
      <c r="V16" s="351"/>
      <c r="W16" s="186">
        <f>SUM(W9:W14)</f>
        <v>0</v>
      </c>
    </row>
    <row r="17" spans="1:23" ht="18" customHeight="1" thickBot="1">
      <c r="A17" s="317">
        <v>11</v>
      </c>
      <c r="B17" s="318"/>
      <c r="C17" s="9"/>
      <c r="D17" s="102"/>
      <c r="E17" s="86"/>
      <c r="F17" s="22"/>
      <c r="G17" s="86"/>
      <c r="H17" s="81"/>
      <c r="I17" s="11"/>
      <c r="J17" s="87"/>
      <c r="K17" s="82"/>
      <c r="L17" s="11"/>
      <c r="M17" s="87"/>
      <c r="N17" s="23"/>
      <c r="O17" s="90"/>
      <c r="P17" s="239">
        <f t="shared" si="0"/>
        <v>0</v>
      </c>
      <c r="Q17" s="75"/>
      <c r="U17" s="352" t="s">
        <v>15</v>
      </c>
      <c r="V17" s="352"/>
      <c r="W17" s="187">
        <f>SUMIF($C$114:$C$163,U17,$P$114:$P$163)</f>
        <v>0</v>
      </c>
    </row>
    <row r="18" spans="1:23" ht="18" customHeight="1" thickTop="1" thickBot="1">
      <c r="A18" s="317">
        <v>12</v>
      </c>
      <c r="B18" s="318"/>
      <c r="C18" s="9"/>
      <c r="D18" s="102"/>
      <c r="E18" s="86"/>
      <c r="F18" s="22"/>
      <c r="G18" s="87"/>
      <c r="H18" s="82"/>
      <c r="I18" s="11"/>
      <c r="J18" s="87"/>
      <c r="K18" s="82"/>
      <c r="L18" s="11"/>
      <c r="M18" s="87"/>
      <c r="N18" s="23"/>
      <c r="O18" s="90"/>
      <c r="P18" s="239">
        <f t="shared" si="0"/>
        <v>0</v>
      </c>
      <c r="Q18" s="75"/>
      <c r="U18" s="353" t="s">
        <v>16</v>
      </c>
      <c r="V18" s="354"/>
      <c r="W18" s="150">
        <f>SUM(W16:W17)</f>
        <v>0</v>
      </c>
    </row>
    <row r="19" spans="1:23" ht="18" customHeight="1" thickTop="1">
      <c r="A19" s="317">
        <v>13</v>
      </c>
      <c r="B19" s="318"/>
      <c r="C19" s="9"/>
      <c r="D19" s="102"/>
      <c r="E19" s="86"/>
      <c r="F19" s="22"/>
      <c r="G19" s="87"/>
      <c r="H19" s="82"/>
      <c r="I19" s="11"/>
      <c r="J19" s="87"/>
      <c r="K19" s="82"/>
      <c r="L19" s="11"/>
      <c r="M19" s="87"/>
      <c r="N19" s="23"/>
      <c r="O19" s="90"/>
      <c r="P19" s="239">
        <f t="shared" si="0"/>
        <v>0</v>
      </c>
      <c r="Q19" s="75"/>
      <c r="U19" s="54"/>
      <c r="V19" s="54"/>
      <c r="W19" s="55"/>
    </row>
    <row r="20" spans="1:23" ht="18" customHeight="1">
      <c r="A20" s="317">
        <v>14</v>
      </c>
      <c r="B20" s="318"/>
      <c r="C20" s="9"/>
      <c r="D20" s="102"/>
      <c r="E20" s="86"/>
      <c r="F20" s="22"/>
      <c r="G20" s="87"/>
      <c r="H20" s="82"/>
      <c r="I20" s="11"/>
      <c r="J20" s="87"/>
      <c r="K20" s="82"/>
      <c r="L20" s="11"/>
      <c r="M20" s="87"/>
      <c r="N20" s="23"/>
      <c r="O20" s="90"/>
      <c r="P20" s="239">
        <f t="shared" si="0"/>
        <v>0</v>
      </c>
      <c r="Q20" s="75"/>
      <c r="U20" s="142" t="s">
        <v>136</v>
      </c>
      <c r="V20" s="54"/>
      <c r="W20" s="231" t="s">
        <v>10</v>
      </c>
    </row>
    <row r="21" spans="1:23" ht="18" customHeight="1">
      <c r="A21" s="317">
        <v>15</v>
      </c>
      <c r="B21" s="318"/>
      <c r="C21" s="9"/>
      <c r="D21" s="102"/>
      <c r="E21" s="86"/>
      <c r="F21" s="22"/>
      <c r="G21" s="87"/>
      <c r="H21" s="82"/>
      <c r="I21" s="11"/>
      <c r="J21" s="87"/>
      <c r="K21" s="82"/>
      <c r="L21" s="11"/>
      <c r="M21" s="87"/>
      <c r="N21" s="23"/>
      <c r="O21" s="90"/>
      <c r="P21" s="239">
        <f t="shared" si="0"/>
        <v>0</v>
      </c>
      <c r="Q21" s="75"/>
      <c r="U21" s="355" t="s">
        <v>17</v>
      </c>
      <c r="V21" s="356"/>
      <c r="W21" s="126" t="s">
        <v>47</v>
      </c>
    </row>
    <row r="22" spans="1:23" ht="18" customHeight="1">
      <c r="A22" s="317">
        <v>16</v>
      </c>
      <c r="B22" s="318"/>
      <c r="C22" s="9"/>
      <c r="D22" s="102"/>
      <c r="E22" s="86"/>
      <c r="F22" s="22"/>
      <c r="G22" s="87"/>
      <c r="H22" s="82"/>
      <c r="I22" s="11"/>
      <c r="J22" s="87"/>
      <c r="K22" s="82"/>
      <c r="L22" s="11"/>
      <c r="M22" s="87"/>
      <c r="N22" s="23"/>
      <c r="O22" s="90"/>
      <c r="P22" s="239">
        <f t="shared" si="0"/>
        <v>0</v>
      </c>
      <c r="Q22" s="75"/>
      <c r="U22" s="311" t="s">
        <v>18</v>
      </c>
      <c r="V22" s="156" t="s">
        <v>77</v>
      </c>
      <c r="W22" s="157">
        <f t="shared" ref="W22:W33" si="1">SUMIFS($P$7:$P$105,$C$7:$C$105,$V22,$Q$7:$Q$105,"")</f>
        <v>0</v>
      </c>
    </row>
    <row r="23" spans="1:23" ht="18" customHeight="1">
      <c r="A23" s="317">
        <v>17</v>
      </c>
      <c r="B23" s="318"/>
      <c r="C23" s="9"/>
      <c r="D23" s="102"/>
      <c r="E23" s="86"/>
      <c r="F23" s="22"/>
      <c r="G23" s="86"/>
      <c r="H23" s="81"/>
      <c r="I23" s="11"/>
      <c r="J23" s="86"/>
      <c r="K23" s="82"/>
      <c r="L23" s="17"/>
      <c r="M23" s="87"/>
      <c r="N23" s="23"/>
      <c r="O23" s="90"/>
      <c r="P23" s="239">
        <f t="shared" si="0"/>
        <v>0</v>
      </c>
      <c r="Q23" s="75"/>
      <c r="U23" s="312"/>
      <c r="V23" s="158" t="s">
        <v>78</v>
      </c>
      <c r="W23" s="159">
        <f t="shared" si="1"/>
        <v>0</v>
      </c>
    </row>
    <row r="24" spans="1:23" ht="18" customHeight="1">
      <c r="A24" s="317">
        <v>18</v>
      </c>
      <c r="B24" s="318"/>
      <c r="C24" s="9"/>
      <c r="D24" s="102"/>
      <c r="E24" s="86"/>
      <c r="F24" s="22"/>
      <c r="G24" s="86"/>
      <c r="H24" s="81"/>
      <c r="I24" s="11"/>
      <c r="J24" s="86"/>
      <c r="K24" s="82"/>
      <c r="L24" s="17"/>
      <c r="M24" s="87"/>
      <c r="N24" s="23"/>
      <c r="O24" s="90"/>
      <c r="P24" s="239">
        <f t="shared" si="0"/>
        <v>0</v>
      </c>
      <c r="Q24" s="75"/>
      <c r="U24" s="312"/>
      <c r="V24" s="158" t="s">
        <v>79</v>
      </c>
      <c r="W24" s="159">
        <f t="shared" si="1"/>
        <v>0</v>
      </c>
    </row>
    <row r="25" spans="1:23" ht="18" customHeight="1">
      <c r="A25" s="317">
        <v>19</v>
      </c>
      <c r="B25" s="318"/>
      <c r="C25" s="9"/>
      <c r="D25" s="102"/>
      <c r="E25" s="86"/>
      <c r="F25" s="22"/>
      <c r="G25" s="86"/>
      <c r="H25" s="81"/>
      <c r="I25" s="11"/>
      <c r="J25" s="86"/>
      <c r="K25" s="82"/>
      <c r="L25" s="17"/>
      <c r="M25" s="87"/>
      <c r="N25" s="23"/>
      <c r="O25" s="90"/>
      <c r="P25" s="239">
        <f t="shared" si="0"/>
        <v>0</v>
      </c>
      <c r="Q25" s="75"/>
      <c r="U25" s="312"/>
      <c r="V25" s="158" t="s">
        <v>1</v>
      </c>
      <c r="W25" s="159">
        <f t="shared" si="1"/>
        <v>0</v>
      </c>
    </row>
    <row r="26" spans="1:23" ht="18" customHeight="1">
      <c r="A26" s="317">
        <v>20</v>
      </c>
      <c r="B26" s="318"/>
      <c r="C26" s="9"/>
      <c r="D26" s="102"/>
      <c r="E26" s="86"/>
      <c r="F26" s="22"/>
      <c r="G26" s="86"/>
      <c r="H26" s="81"/>
      <c r="I26" s="11"/>
      <c r="J26" s="87"/>
      <c r="K26" s="82"/>
      <c r="L26" s="11"/>
      <c r="M26" s="87"/>
      <c r="N26" s="23"/>
      <c r="O26" s="90"/>
      <c r="P26" s="239">
        <f t="shared" si="0"/>
        <v>0</v>
      </c>
      <c r="Q26" s="75"/>
      <c r="U26" s="312"/>
      <c r="V26" s="158" t="s">
        <v>81</v>
      </c>
      <c r="W26" s="159">
        <f t="shared" si="1"/>
        <v>0</v>
      </c>
    </row>
    <row r="27" spans="1:23" ht="18" customHeight="1">
      <c r="A27" s="317">
        <v>21</v>
      </c>
      <c r="B27" s="318"/>
      <c r="C27" s="9"/>
      <c r="D27" s="102"/>
      <c r="E27" s="86"/>
      <c r="F27" s="22"/>
      <c r="G27" s="86"/>
      <c r="H27" s="81"/>
      <c r="I27" s="11"/>
      <c r="J27" s="87"/>
      <c r="K27" s="82"/>
      <c r="L27" s="11"/>
      <c r="M27" s="87"/>
      <c r="N27" s="23"/>
      <c r="O27" s="90"/>
      <c r="P27" s="239">
        <f t="shared" si="0"/>
        <v>0</v>
      </c>
      <c r="Q27" s="75"/>
      <c r="U27" s="312"/>
      <c r="V27" s="158" t="s">
        <v>82</v>
      </c>
      <c r="W27" s="159">
        <f t="shared" si="1"/>
        <v>0</v>
      </c>
    </row>
    <row r="28" spans="1:23" ht="18" customHeight="1">
      <c r="A28" s="317">
        <v>22</v>
      </c>
      <c r="B28" s="318"/>
      <c r="C28" s="9"/>
      <c r="D28" s="102"/>
      <c r="E28" s="86"/>
      <c r="F28" s="22"/>
      <c r="G28" s="86"/>
      <c r="H28" s="81"/>
      <c r="I28" s="11"/>
      <c r="J28" s="87"/>
      <c r="K28" s="82"/>
      <c r="L28" s="11"/>
      <c r="M28" s="87"/>
      <c r="N28" s="23"/>
      <c r="O28" s="90"/>
      <c r="P28" s="239">
        <f t="shared" si="0"/>
        <v>0</v>
      </c>
      <c r="Q28" s="75"/>
      <c r="U28" s="312"/>
      <c r="V28" s="158" t="s">
        <v>83</v>
      </c>
      <c r="W28" s="159">
        <f t="shared" si="1"/>
        <v>0</v>
      </c>
    </row>
    <row r="29" spans="1:23" ht="18" customHeight="1">
      <c r="A29" s="317">
        <v>23</v>
      </c>
      <c r="B29" s="318"/>
      <c r="C29" s="9"/>
      <c r="D29" s="102"/>
      <c r="E29" s="86"/>
      <c r="F29" s="22"/>
      <c r="G29" s="86"/>
      <c r="H29" s="81"/>
      <c r="I29" s="11"/>
      <c r="J29" s="87"/>
      <c r="K29" s="82"/>
      <c r="L29" s="11"/>
      <c r="M29" s="87"/>
      <c r="N29" s="23"/>
      <c r="O29" s="90"/>
      <c r="P29" s="239">
        <f t="shared" si="0"/>
        <v>0</v>
      </c>
      <c r="Q29" s="75"/>
      <c r="U29" s="312"/>
      <c r="V29" s="158" t="s">
        <v>84</v>
      </c>
      <c r="W29" s="159">
        <f t="shared" si="1"/>
        <v>0</v>
      </c>
    </row>
    <row r="30" spans="1:23" ht="18" customHeight="1">
      <c r="A30" s="317">
        <v>24</v>
      </c>
      <c r="B30" s="318"/>
      <c r="C30" s="9"/>
      <c r="D30" s="102"/>
      <c r="E30" s="86"/>
      <c r="F30" s="22"/>
      <c r="G30" s="86"/>
      <c r="H30" s="81"/>
      <c r="I30" s="11"/>
      <c r="J30" s="87"/>
      <c r="K30" s="82"/>
      <c r="L30" s="11"/>
      <c r="M30" s="87"/>
      <c r="N30" s="23"/>
      <c r="O30" s="90"/>
      <c r="P30" s="239">
        <f t="shared" si="0"/>
        <v>0</v>
      </c>
      <c r="Q30" s="75"/>
      <c r="U30" s="312"/>
      <c r="V30" s="158" t="s">
        <v>85</v>
      </c>
      <c r="W30" s="159">
        <f t="shared" si="1"/>
        <v>0</v>
      </c>
    </row>
    <row r="31" spans="1:23" ht="18" customHeight="1">
      <c r="A31" s="317">
        <v>25</v>
      </c>
      <c r="B31" s="318"/>
      <c r="C31" s="9"/>
      <c r="D31" s="102"/>
      <c r="E31" s="86"/>
      <c r="F31" s="22"/>
      <c r="G31" s="86"/>
      <c r="H31" s="81"/>
      <c r="I31" s="11"/>
      <c r="J31" s="87"/>
      <c r="K31" s="82"/>
      <c r="L31" s="11"/>
      <c r="M31" s="87"/>
      <c r="N31" s="23"/>
      <c r="O31" s="90"/>
      <c r="P31" s="239">
        <f t="shared" si="0"/>
        <v>0</v>
      </c>
      <c r="Q31" s="75"/>
      <c r="U31" s="312"/>
      <c r="V31" s="158" t="s">
        <v>86</v>
      </c>
      <c r="W31" s="159">
        <f t="shared" si="1"/>
        <v>0</v>
      </c>
    </row>
    <row r="32" spans="1:23" ht="18" customHeight="1">
      <c r="A32" s="317">
        <v>26</v>
      </c>
      <c r="B32" s="318"/>
      <c r="C32" s="9"/>
      <c r="D32" s="102"/>
      <c r="E32" s="86"/>
      <c r="F32" s="22"/>
      <c r="G32" s="86"/>
      <c r="H32" s="81"/>
      <c r="I32" s="11"/>
      <c r="J32" s="87"/>
      <c r="K32" s="82"/>
      <c r="L32" s="11"/>
      <c r="M32" s="87"/>
      <c r="N32" s="23"/>
      <c r="O32" s="90"/>
      <c r="P32" s="239">
        <f t="shared" si="0"/>
        <v>0</v>
      </c>
      <c r="Q32" s="75"/>
      <c r="U32" s="312"/>
      <c r="V32" s="158" t="s">
        <v>129</v>
      </c>
      <c r="W32" s="159">
        <f t="shared" si="1"/>
        <v>0</v>
      </c>
    </row>
    <row r="33" spans="1:23" ht="18" customHeight="1">
      <c r="A33" s="317">
        <v>27</v>
      </c>
      <c r="B33" s="318"/>
      <c r="C33" s="9"/>
      <c r="D33" s="102"/>
      <c r="E33" s="86"/>
      <c r="F33" s="22"/>
      <c r="G33" s="86"/>
      <c r="H33" s="81"/>
      <c r="I33" s="11"/>
      <c r="J33" s="87"/>
      <c r="K33" s="82"/>
      <c r="L33" s="11"/>
      <c r="M33" s="87"/>
      <c r="N33" s="23"/>
      <c r="O33" s="90"/>
      <c r="P33" s="239">
        <f t="shared" si="0"/>
        <v>0</v>
      </c>
      <c r="Q33" s="75"/>
      <c r="U33" s="312"/>
      <c r="V33" s="158" t="s">
        <v>19</v>
      </c>
      <c r="W33" s="159">
        <f t="shared" si="1"/>
        <v>0</v>
      </c>
    </row>
    <row r="34" spans="1:23" ht="18" customHeight="1">
      <c r="A34" s="317">
        <v>28</v>
      </c>
      <c r="B34" s="318"/>
      <c r="C34" s="9"/>
      <c r="D34" s="102"/>
      <c r="E34" s="86"/>
      <c r="F34" s="22"/>
      <c r="G34" s="86"/>
      <c r="H34" s="81"/>
      <c r="I34" s="11"/>
      <c r="J34" s="87"/>
      <c r="K34" s="82"/>
      <c r="L34" s="11"/>
      <c r="M34" s="87"/>
      <c r="N34" s="23"/>
      <c r="O34" s="90"/>
      <c r="P34" s="239">
        <f t="shared" si="0"/>
        <v>0</v>
      </c>
      <c r="Q34" s="75"/>
      <c r="U34" s="312"/>
      <c r="V34" s="269" t="s">
        <v>171</v>
      </c>
      <c r="W34" s="159">
        <f>SUMIFS($P$7:$P$105,$C$7:$C$105,$V34,$Q$7:$Q$105,"")</f>
        <v>0</v>
      </c>
    </row>
    <row r="35" spans="1:23" ht="18" customHeight="1">
      <c r="A35" s="317">
        <v>29</v>
      </c>
      <c r="B35" s="318"/>
      <c r="C35" s="9"/>
      <c r="D35" s="102"/>
      <c r="E35" s="86"/>
      <c r="F35" s="22"/>
      <c r="G35" s="86"/>
      <c r="H35" s="81"/>
      <c r="I35" s="11"/>
      <c r="J35" s="87"/>
      <c r="K35" s="82"/>
      <c r="L35" s="11"/>
      <c r="M35" s="87"/>
      <c r="N35" s="23"/>
      <c r="O35" s="90"/>
      <c r="P35" s="239">
        <f t="shared" si="0"/>
        <v>0</v>
      </c>
      <c r="Q35" s="75"/>
      <c r="U35" s="313"/>
      <c r="V35" s="160" t="s">
        <v>140</v>
      </c>
      <c r="W35" s="161">
        <f>SUM(W22:W33)</f>
        <v>0</v>
      </c>
    </row>
    <row r="36" spans="1:23" ht="18" customHeight="1">
      <c r="A36" s="317">
        <v>30</v>
      </c>
      <c r="B36" s="318"/>
      <c r="C36" s="9"/>
      <c r="D36" s="102"/>
      <c r="E36" s="86"/>
      <c r="F36" s="22"/>
      <c r="G36" s="86"/>
      <c r="H36" s="81"/>
      <c r="I36" s="11"/>
      <c r="J36" s="87"/>
      <c r="K36" s="82"/>
      <c r="L36" s="11"/>
      <c r="M36" s="87"/>
      <c r="N36" s="23"/>
      <c r="O36" s="90"/>
      <c r="P36" s="239">
        <f t="shared" si="0"/>
        <v>0</v>
      </c>
      <c r="Q36" s="75"/>
      <c r="U36" s="314" t="s">
        <v>133</v>
      </c>
      <c r="V36" s="152" t="s">
        <v>77</v>
      </c>
      <c r="W36" s="153">
        <f t="shared" ref="W36:W47" si="2">SUMIFS($P$7:$P$105,$C$7:$C$105,$V36,$Q$7:$Q$105,"○")</f>
        <v>0</v>
      </c>
    </row>
    <row r="37" spans="1:23" ht="18" customHeight="1">
      <c r="A37" s="317">
        <v>31</v>
      </c>
      <c r="B37" s="318"/>
      <c r="C37" s="9"/>
      <c r="D37" s="102"/>
      <c r="E37" s="86"/>
      <c r="F37" s="22"/>
      <c r="G37" s="86"/>
      <c r="H37" s="81"/>
      <c r="I37" s="11"/>
      <c r="J37" s="87"/>
      <c r="K37" s="82"/>
      <c r="L37" s="11"/>
      <c r="M37" s="87"/>
      <c r="N37" s="23"/>
      <c r="O37" s="90"/>
      <c r="P37" s="239">
        <f t="shared" si="0"/>
        <v>0</v>
      </c>
      <c r="Q37" s="75"/>
      <c r="U37" s="315"/>
      <c r="V37" s="154" t="s">
        <v>78</v>
      </c>
      <c r="W37" s="155">
        <f t="shared" si="2"/>
        <v>0</v>
      </c>
    </row>
    <row r="38" spans="1:23" ht="18" customHeight="1">
      <c r="A38" s="317">
        <v>32</v>
      </c>
      <c r="B38" s="318"/>
      <c r="C38" s="9"/>
      <c r="D38" s="102"/>
      <c r="E38" s="86"/>
      <c r="F38" s="22"/>
      <c r="G38" s="86"/>
      <c r="H38" s="81"/>
      <c r="I38" s="11"/>
      <c r="J38" s="87"/>
      <c r="K38" s="82"/>
      <c r="L38" s="11"/>
      <c r="M38" s="87"/>
      <c r="N38" s="23"/>
      <c r="O38" s="90"/>
      <c r="P38" s="239">
        <f t="shared" si="0"/>
        <v>0</v>
      </c>
      <c r="Q38" s="75"/>
      <c r="U38" s="315"/>
      <c r="V38" s="154" t="s">
        <v>79</v>
      </c>
      <c r="W38" s="155">
        <f t="shared" si="2"/>
        <v>0</v>
      </c>
    </row>
    <row r="39" spans="1:23" ht="18" customHeight="1">
      <c r="A39" s="317">
        <v>33</v>
      </c>
      <c r="B39" s="318"/>
      <c r="C39" s="9"/>
      <c r="D39" s="102"/>
      <c r="E39" s="86"/>
      <c r="F39" s="22"/>
      <c r="G39" s="86"/>
      <c r="H39" s="81"/>
      <c r="I39" s="11"/>
      <c r="J39" s="87"/>
      <c r="K39" s="82"/>
      <c r="L39" s="11"/>
      <c r="M39" s="87"/>
      <c r="N39" s="23"/>
      <c r="O39" s="90"/>
      <c r="P39" s="239">
        <f t="shared" si="0"/>
        <v>0</v>
      </c>
      <c r="Q39" s="75"/>
      <c r="U39" s="315"/>
      <c r="V39" s="154" t="s">
        <v>1</v>
      </c>
      <c r="W39" s="155">
        <f t="shared" si="2"/>
        <v>0</v>
      </c>
    </row>
    <row r="40" spans="1:23" ht="18" customHeight="1">
      <c r="A40" s="317">
        <v>34</v>
      </c>
      <c r="B40" s="318"/>
      <c r="C40" s="9"/>
      <c r="D40" s="102"/>
      <c r="E40" s="86"/>
      <c r="F40" s="22"/>
      <c r="G40" s="86"/>
      <c r="H40" s="81"/>
      <c r="I40" s="11"/>
      <c r="J40" s="87"/>
      <c r="K40" s="82"/>
      <c r="L40" s="11"/>
      <c r="M40" s="87"/>
      <c r="N40" s="23"/>
      <c r="O40" s="90"/>
      <c r="P40" s="239">
        <f t="shared" si="0"/>
        <v>0</v>
      </c>
      <c r="Q40" s="75"/>
      <c r="U40" s="315"/>
      <c r="V40" s="154" t="s">
        <v>81</v>
      </c>
      <c r="W40" s="155">
        <f t="shared" si="2"/>
        <v>0</v>
      </c>
    </row>
    <row r="41" spans="1:23" ht="18" customHeight="1">
      <c r="A41" s="317">
        <v>35</v>
      </c>
      <c r="B41" s="318"/>
      <c r="C41" s="9"/>
      <c r="D41" s="102"/>
      <c r="E41" s="86"/>
      <c r="F41" s="22"/>
      <c r="G41" s="86"/>
      <c r="H41" s="81"/>
      <c r="I41" s="11"/>
      <c r="J41" s="87"/>
      <c r="K41" s="82"/>
      <c r="L41" s="11"/>
      <c r="M41" s="87"/>
      <c r="N41" s="23"/>
      <c r="O41" s="90"/>
      <c r="P41" s="239">
        <f t="shared" si="0"/>
        <v>0</v>
      </c>
      <c r="Q41" s="75"/>
      <c r="U41" s="315"/>
      <c r="V41" s="154" t="s">
        <v>82</v>
      </c>
      <c r="W41" s="155">
        <f t="shared" si="2"/>
        <v>0</v>
      </c>
    </row>
    <row r="42" spans="1:23" ht="18" customHeight="1">
      <c r="A42" s="317">
        <v>36</v>
      </c>
      <c r="B42" s="318"/>
      <c r="C42" s="9"/>
      <c r="D42" s="102"/>
      <c r="E42" s="86"/>
      <c r="F42" s="22"/>
      <c r="G42" s="87"/>
      <c r="H42" s="82"/>
      <c r="I42" s="11"/>
      <c r="J42" s="87"/>
      <c r="K42" s="82"/>
      <c r="L42" s="11"/>
      <c r="M42" s="87"/>
      <c r="N42" s="23"/>
      <c r="O42" s="90"/>
      <c r="P42" s="239">
        <f t="shared" si="0"/>
        <v>0</v>
      </c>
      <c r="Q42" s="75"/>
      <c r="U42" s="315"/>
      <c r="V42" s="154" t="s">
        <v>83</v>
      </c>
      <c r="W42" s="155">
        <f t="shared" si="2"/>
        <v>0</v>
      </c>
    </row>
    <row r="43" spans="1:23" ht="18" customHeight="1">
      <c r="A43" s="317">
        <v>37</v>
      </c>
      <c r="B43" s="318"/>
      <c r="C43" s="9"/>
      <c r="D43" s="102"/>
      <c r="E43" s="86"/>
      <c r="F43" s="22"/>
      <c r="G43" s="86"/>
      <c r="H43" s="81"/>
      <c r="I43" s="11"/>
      <c r="J43" s="87"/>
      <c r="K43" s="82"/>
      <c r="L43" s="11"/>
      <c r="M43" s="87"/>
      <c r="N43" s="23"/>
      <c r="O43" s="90"/>
      <c r="P43" s="239">
        <f t="shared" si="0"/>
        <v>0</v>
      </c>
      <c r="Q43" s="75"/>
      <c r="U43" s="315"/>
      <c r="V43" s="154" t="s">
        <v>84</v>
      </c>
      <c r="W43" s="155">
        <f t="shared" si="2"/>
        <v>0</v>
      </c>
    </row>
    <row r="44" spans="1:23" ht="18" customHeight="1">
      <c r="A44" s="317">
        <v>38</v>
      </c>
      <c r="B44" s="318"/>
      <c r="C44" s="9"/>
      <c r="D44" s="102"/>
      <c r="E44" s="86"/>
      <c r="F44" s="22"/>
      <c r="G44" s="86"/>
      <c r="H44" s="81"/>
      <c r="I44" s="11"/>
      <c r="J44" s="87"/>
      <c r="K44" s="82"/>
      <c r="L44" s="11"/>
      <c r="M44" s="87"/>
      <c r="N44" s="23"/>
      <c r="O44" s="90"/>
      <c r="P44" s="239">
        <f t="shared" si="0"/>
        <v>0</v>
      </c>
      <c r="Q44" s="75"/>
      <c r="U44" s="315"/>
      <c r="V44" s="154" t="s">
        <v>85</v>
      </c>
      <c r="W44" s="155">
        <f t="shared" si="2"/>
        <v>0</v>
      </c>
    </row>
    <row r="45" spans="1:23" ht="18" customHeight="1">
      <c r="A45" s="317">
        <v>39</v>
      </c>
      <c r="B45" s="318"/>
      <c r="C45" s="9"/>
      <c r="D45" s="102"/>
      <c r="E45" s="86"/>
      <c r="F45" s="23"/>
      <c r="G45" s="87"/>
      <c r="H45" s="82"/>
      <c r="I45" s="11"/>
      <c r="J45" s="87"/>
      <c r="K45" s="82"/>
      <c r="L45" s="11"/>
      <c r="M45" s="87"/>
      <c r="N45" s="23"/>
      <c r="O45" s="90"/>
      <c r="P45" s="239">
        <f t="shared" si="0"/>
        <v>0</v>
      </c>
      <c r="Q45" s="75"/>
      <c r="U45" s="315"/>
      <c r="V45" s="154" t="s">
        <v>86</v>
      </c>
      <c r="W45" s="155">
        <f t="shared" si="2"/>
        <v>0</v>
      </c>
    </row>
    <row r="46" spans="1:23" ht="18" customHeight="1">
      <c r="A46" s="317">
        <v>40</v>
      </c>
      <c r="B46" s="318"/>
      <c r="C46" s="9"/>
      <c r="D46" s="102"/>
      <c r="E46" s="86"/>
      <c r="F46" s="23"/>
      <c r="G46" s="87"/>
      <c r="H46" s="82"/>
      <c r="I46" s="11"/>
      <c r="J46" s="87"/>
      <c r="K46" s="82"/>
      <c r="L46" s="11"/>
      <c r="M46" s="87"/>
      <c r="N46" s="23"/>
      <c r="O46" s="90"/>
      <c r="P46" s="239">
        <f t="shared" si="0"/>
        <v>0</v>
      </c>
      <c r="Q46" s="75"/>
      <c r="U46" s="315"/>
      <c r="V46" s="154" t="s">
        <v>129</v>
      </c>
      <c r="W46" s="155">
        <f t="shared" si="2"/>
        <v>0</v>
      </c>
    </row>
    <row r="47" spans="1:23" ht="18" customHeight="1">
      <c r="A47" s="317">
        <v>41</v>
      </c>
      <c r="B47" s="318"/>
      <c r="C47" s="9"/>
      <c r="D47" s="102"/>
      <c r="E47" s="86"/>
      <c r="F47" s="23"/>
      <c r="G47" s="87"/>
      <c r="H47" s="82"/>
      <c r="I47" s="11"/>
      <c r="J47" s="87"/>
      <c r="K47" s="82"/>
      <c r="L47" s="11"/>
      <c r="M47" s="87"/>
      <c r="N47" s="23"/>
      <c r="O47" s="90"/>
      <c r="P47" s="239">
        <f t="shared" si="0"/>
        <v>0</v>
      </c>
      <c r="Q47" s="75"/>
      <c r="U47" s="315"/>
      <c r="V47" s="154" t="s">
        <v>19</v>
      </c>
      <c r="W47" s="155">
        <f t="shared" si="2"/>
        <v>0</v>
      </c>
    </row>
    <row r="48" spans="1:23" ht="18" customHeight="1">
      <c r="A48" s="317">
        <v>42</v>
      </c>
      <c r="B48" s="318"/>
      <c r="C48" s="118"/>
      <c r="D48" s="102"/>
      <c r="E48" s="86"/>
      <c r="F48" s="23"/>
      <c r="G48" s="87"/>
      <c r="H48" s="82"/>
      <c r="I48" s="11"/>
      <c r="J48" s="87"/>
      <c r="K48" s="82"/>
      <c r="L48" s="11"/>
      <c r="M48" s="87"/>
      <c r="N48" s="23"/>
      <c r="O48" s="90"/>
      <c r="P48" s="239">
        <f t="shared" si="0"/>
        <v>0</v>
      </c>
      <c r="Q48" s="75"/>
      <c r="U48" s="315"/>
      <c r="V48" s="162" t="s">
        <v>171</v>
      </c>
      <c r="W48" s="155">
        <f>SUMIFS($P$7:$P$105,$C$7:$C$105,$V48,$Q$7:$Q$105,"○")</f>
        <v>0</v>
      </c>
    </row>
    <row r="49" spans="1:23" ht="18" customHeight="1" thickBot="1">
      <c r="A49" s="317">
        <v>43</v>
      </c>
      <c r="B49" s="318"/>
      <c r="C49" s="118"/>
      <c r="D49" s="102"/>
      <c r="E49" s="86"/>
      <c r="F49" s="23"/>
      <c r="G49" s="87"/>
      <c r="H49" s="82"/>
      <c r="I49" s="11"/>
      <c r="J49" s="87"/>
      <c r="K49" s="82"/>
      <c r="L49" s="11"/>
      <c r="M49" s="87"/>
      <c r="N49" s="23"/>
      <c r="O49" s="90"/>
      <c r="P49" s="239">
        <f t="shared" si="0"/>
        <v>0</v>
      </c>
      <c r="Q49" s="75"/>
      <c r="U49" s="316"/>
      <c r="V49" s="162" t="s">
        <v>21</v>
      </c>
      <c r="W49" s="163">
        <f>SUM(W36:W47)</f>
        <v>0</v>
      </c>
    </row>
    <row r="50" spans="1:23" ht="18" customHeight="1" thickTop="1" thickBot="1">
      <c r="A50" s="317">
        <v>44</v>
      </c>
      <c r="B50" s="318"/>
      <c r="C50" s="118"/>
      <c r="D50" s="102"/>
      <c r="E50" s="86"/>
      <c r="F50" s="23"/>
      <c r="G50" s="87"/>
      <c r="H50" s="82"/>
      <c r="I50" s="11"/>
      <c r="J50" s="87"/>
      <c r="K50" s="82"/>
      <c r="L50" s="11"/>
      <c r="M50" s="87"/>
      <c r="N50" s="23"/>
      <c r="O50" s="90"/>
      <c r="P50" s="239">
        <f t="shared" si="0"/>
        <v>0</v>
      </c>
      <c r="Q50" s="75"/>
      <c r="U50" s="353" t="s">
        <v>48</v>
      </c>
      <c r="V50" s="354"/>
      <c r="W50" s="240">
        <f>W35+W49</f>
        <v>0</v>
      </c>
    </row>
    <row r="51" spans="1:23" ht="18" customHeight="1" thickTop="1">
      <c r="A51" s="317">
        <v>45</v>
      </c>
      <c r="B51" s="318"/>
      <c r="C51" s="118"/>
      <c r="D51" s="102"/>
      <c r="E51" s="86"/>
      <c r="F51" s="23"/>
      <c r="G51" s="87"/>
      <c r="H51" s="82"/>
      <c r="I51" s="11"/>
      <c r="J51" s="87"/>
      <c r="K51" s="82"/>
      <c r="L51" s="11"/>
      <c r="M51" s="87"/>
      <c r="N51" s="23"/>
      <c r="O51" s="90"/>
      <c r="P51" s="239">
        <f t="shared" si="0"/>
        <v>0</v>
      </c>
      <c r="Q51" s="75"/>
    </row>
    <row r="52" spans="1:23" ht="18" customHeight="1">
      <c r="A52" s="317">
        <v>46</v>
      </c>
      <c r="B52" s="318"/>
      <c r="C52" s="118"/>
      <c r="D52" s="102"/>
      <c r="E52" s="86"/>
      <c r="F52" s="23"/>
      <c r="G52" s="87"/>
      <c r="H52" s="82"/>
      <c r="I52" s="11"/>
      <c r="J52" s="87"/>
      <c r="K52" s="82"/>
      <c r="L52" s="11"/>
      <c r="M52" s="87"/>
      <c r="N52" s="23"/>
      <c r="O52" s="90"/>
      <c r="P52" s="239">
        <f t="shared" si="0"/>
        <v>0</v>
      </c>
      <c r="Q52" s="75"/>
    </row>
    <row r="53" spans="1:23" ht="18" customHeight="1">
      <c r="A53" s="317">
        <v>47</v>
      </c>
      <c r="B53" s="318"/>
      <c r="C53" s="118"/>
      <c r="D53" s="102"/>
      <c r="E53" s="86"/>
      <c r="F53" s="23"/>
      <c r="G53" s="87"/>
      <c r="H53" s="82"/>
      <c r="I53" s="11"/>
      <c r="J53" s="87"/>
      <c r="K53" s="82"/>
      <c r="L53" s="11"/>
      <c r="M53" s="87"/>
      <c r="N53" s="23"/>
      <c r="O53" s="90"/>
      <c r="P53" s="239">
        <f t="shared" si="0"/>
        <v>0</v>
      </c>
      <c r="Q53" s="75"/>
    </row>
    <row r="54" spans="1:23" ht="18" customHeight="1">
      <c r="A54" s="317">
        <v>48</v>
      </c>
      <c r="B54" s="318"/>
      <c r="C54" s="118"/>
      <c r="D54" s="102"/>
      <c r="E54" s="86"/>
      <c r="F54" s="23"/>
      <c r="G54" s="87"/>
      <c r="H54" s="82"/>
      <c r="I54" s="11"/>
      <c r="J54" s="87"/>
      <c r="K54" s="82"/>
      <c r="L54" s="11"/>
      <c r="M54" s="87"/>
      <c r="N54" s="23"/>
      <c r="O54" s="90"/>
      <c r="P54" s="239">
        <f t="shared" si="0"/>
        <v>0</v>
      </c>
      <c r="Q54" s="75"/>
    </row>
    <row r="55" spans="1:23" ht="18" customHeight="1">
      <c r="A55" s="317">
        <v>49</v>
      </c>
      <c r="B55" s="318"/>
      <c r="C55" s="118"/>
      <c r="D55" s="102"/>
      <c r="E55" s="86"/>
      <c r="F55" s="23"/>
      <c r="G55" s="87"/>
      <c r="H55" s="82"/>
      <c r="I55" s="11"/>
      <c r="J55" s="87"/>
      <c r="K55" s="82"/>
      <c r="L55" s="11"/>
      <c r="M55" s="87"/>
      <c r="N55" s="23"/>
      <c r="O55" s="90"/>
      <c r="P55" s="239">
        <f t="shared" si="0"/>
        <v>0</v>
      </c>
      <c r="Q55" s="75"/>
    </row>
    <row r="56" spans="1:23" ht="18" customHeight="1">
      <c r="A56" s="317">
        <v>50</v>
      </c>
      <c r="B56" s="318"/>
      <c r="C56" s="118"/>
      <c r="D56" s="102"/>
      <c r="E56" s="86"/>
      <c r="F56" s="23"/>
      <c r="G56" s="87"/>
      <c r="H56" s="82"/>
      <c r="I56" s="11"/>
      <c r="J56" s="87"/>
      <c r="K56" s="82"/>
      <c r="L56" s="11"/>
      <c r="M56" s="87"/>
      <c r="N56" s="23"/>
      <c r="O56" s="90"/>
      <c r="P56" s="239">
        <f t="shared" si="0"/>
        <v>0</v>
      </c>
      <c r="Q56" s="75"/>
    </row>
    <row r="57" spans="1:23" ht="18" hidden="1" customHeight="1">
      <c r="A57" s="317">
        <v>51</v>
      </c>
      <c r="B57" s="318"/>
      <c r="C57" s="118"/>
      <c r="D57" s="102"/>
      <c r="E57" s="86"/>
      <c r="F57" s="23"/>
      <c r="G57" s="87"/>
      <c r="H57" s="82"/>
      <c r="I57" s="11"/>
      <c r="J57" s="87"/>
      <c r="K57" s="82"/>
      <c r="L57" s="11"/>
      <c r="M57" s="87"/>
      <c r="N57" s="23"/>
      <c r="O57" s="90"/>
      <c r="P57" s="239">
        <f t="shared" si="0"/>
        <v>0</v>
      </c>
      <c r="Q57" s="75"/>
    </row>
    <row r="58" spans="1:23" ht="18" hidden="1" customHeight="1">
      <c r="A58" s="317">
        <v>52</v>
      </c>
      <c r="B58" s="318"/>
      <c r="C58" s="118"/>
      <c r="D58" s="102"/>
      <c r="E58" s="86"/>
      <c r="F58" s="23"/>
      <c r="G58" s="87"/>
      <c r="H58" s="82"/>
      <c r="I58" s="11"/>
      <c r="J58" s="87"/>
      <c r="K58" s="82"/>
      <c r="L58" s="11"/>
      <c r="M58" s="87"/>
      <c r="N58" s="23"/>
      <c r="O58" s="90"/>
      <c r="P58" s="239">
        <f t="shared" si="0"/>
        <v>0</v>
      </c>
      <c r="Q58" s="75"/>
    </row>
    <row r="59" spans="1:23" ht="18" hidden="1" customHeight="1">
      <c r="A59" s="317">
        <v>53</v>
      </c>
      <c r="B59" s="318"/>
      <c r="C59" s="118"/>
      <c r="D59" s="102"/>
      <c r="E59" s="86"/>
      <c r="F59" s="23"/>
      <c r="G59" s="87"/>
      <c r="H59" s="82"/>
      <c r="I59" s="11"/>
      <c r="J59" s="87"/>
      <c r="K59" s="82"/>
      <c r="L59" s="11"/>
      <c r="M59" s="87"/>
      <c r="N59" s="23"/>
      <c r="O59" s="90"/>
      <c r="P59" s="239">
        <f t="shared" si="0"/>
        <v>0</v>
      </c>
      <c r="Q59" s="75"/>
    </row>
    <row r="60" spans="1:23" ht="18" hidden="1" customHeight="1">
      <c r="A60" s="317">
        <v>54</v>
      </c>
      <c r="B60" s="318"/>
      <c r="C60" s="118"/>
      <c r="D60" s="102"/>
      <c r="E60" s="86"/>
      <c r="F60" s="23"/>
      <c r="G60" s="87"/>
      <c r="H60" s="82"/>
      <c r="I60" s="11"/>
      <c r="J60" s="87"/>
      <c r="K60" s="82"/>
      <c r="L60" s="11"/>
      <c r="M60" s="87"/>
      <c r="N60" s="23"/>
      <c r="O60" s="90"/>
      <c r="P60" s="239">
        <f t="shared" si="0"/>
        <v>0</v>
      </c>
      <c r="Q60" s="75"/>
    </row>
    <row r="61" spans="1:23" ht="18" hidden="1" customHeight="1">
      <c r="A61" s="317">
        <v>55</v>
      </c>
      <c r="B61" s="318"/>
      <c r="C61" s="118"/>
      <c r="D61" s="102"/>
      <c r="E61" s="86"/>
      <c r="F61" s="23"/>
      <c r="G61" s="87"/>
      <c r="H61" s="82"/>
      <c r="I61" s="11"/>
      <c r="J61" s="87"/>
      <c r="K61" s="82"/>
      <c r="L61" s="11"/>
      <c r="M61" s="87"/>
      <c r="N61" s="23"/>
      <c r="O61" s="90"/>
      <c r="P61" s="239">
        <f t="shared" si="0"/>
        <v>0</v>
      </c>
      <c r="Q61" s="75"/>
    </row>
    <row r="62" spans="1:23" ht="18" hidden="1" customHeight="1">
      <c r="A62" s="317">
        <v>56</v>
      </c>
      <c r="B62" s="318"/>
      <c r="C62" s="118"/>
      <c r="D62" s="102"/>
      <c r="E62" s="86"/>
      <c r="F62" s="23"/>
      <c r="G62" s="87"/>
      <c r="H62" s="82"/>
      <c r="I62" s="11"/>
      <c r="J62" s="87"/>
      <c r="K62" s="82"/>
      <c r="L62" s="11"/>
      <c r="M62" s="87"/>
      <c r="N62" s="23"/>
      <c r="O62" s="90"/>
      <c r="P62" s="239">
        <f t="shared" si="0"/>
        <v>0</v>
      </c>
      <c r="Q62" s="75"/>
    </row>
    <row r="63" spans="1:23" ht="18" hidden="1" customHeight="1">
      <c r="A63" s="317">
        <v>57</v>
      </c>
      <c r="B63" s="318"/>
      <c r="C63" s="118"/>
      <c r="D63" s="102"/>
      <c r="E63" s="86"/>
      <c r="F63" s="23"/>
      <c r="G63" s="87"/>
      <c r="H63" s="82"/>
      <c r="I63" s="11"/>
      <c r="J63" s="87"/>
      <c r="K63" s="82"/>
      <c r="L63" s="11"/>
      <c r="M63" s="87"/>
      <c r="N63" s="23"/>
      <c r="O63" s="90"/>
      <c r="P63" s="239">
        <f t="shared" si="0"/>
        <v>0</v>
      </c>
      <c r="Q63" s="75"/>
    </row>
    <row r="64" spans="1:23" ht="18" hidden="1" customHeight="1">
      <c r="A64" s="317">
        <v>58</v>
      </c>
      <c r="B64" s="318"/>
      <c r="C64" s="118"/>
      <c r="D64" s="102"/>
      <c r="E64" s="86"/>
      <c r="F64" s="23"/>
      <c r="G64" s="87"/>
      <c r="H64" s="82"/>
      <c r="I64" s="11"/>
      <c r="J64" s="87"/>
      <c r="K64" s="82"/>
      <c r="L64" s="11"/>
      <c r="M64" s="87"/>
      <c r="N64" s="23"/>
      <c r="O64" s="90"/>
      <c r="P64" s="239">
        <f t="shared" si="0"/>
        <v>0</v>
      </c>
      <c r="Q64" s="75"/>
    </row>
    <row r="65" spans="1:17" ht="18" hidden="1" customHeight="1">
      <c r="A65" s="317">
        <v>59</v>
      </c>
      <c r="B65" s="318"/>
      <c r="C65" s="118"/>
      <c r="D65" s="102"/>
      <c r="E65" s="86"/>
      <c r="F65" s="23"/>
      <c r="G65" s="87"/>
      <c r="H65" s="82"/>
      <c r="I65" s="11"/>
      <c r="J65" s="87"/>
      <c r="K65" s="82"/>
      <c r="L65" s="11"/>
      <c r="M65" s="87"/>
      <c r="N65" s="23"/>
      <c r="O65" s="90"/>
      <c r="P65" s="239">
        <f t="shared" si="0"/>
        <v>0</v>
      </c>
      <c r="Q65" s="75"/>
    </row>
    <row r="66" spans="1:17" ht="18" hidden="1" customHeight="1">
      <c r="A66" s="317">
        <v>60</v>
      </c>
      <c r="B66" s="318"/>
      <c r="C66" s="118"/>
      <c r="D66" s="102"/>
      <c r="E66" s="86"/>
      <c r="F66" s="23"/>
      <c r="G66" s="87"/>
      <c r="H66" s="82"/>
      <c r="I66" s="11"/>
      <c r="J66" s="87"/>
      <c r="K66" s="82"/>
      <c r="L66" s="11"/>
      <c r="M66" s="87"/>
      <c r="N66" s="23"/>
      <c r="O66" s="90"/>
      <c r="P66" s="239">
        <f t="shared" si="0"/>
        <v>0</v>
      </c>
      <c r="Q66" s="75"/>
    </row>
    <row r="67" spans="1:17" ht="18" hidden="1" customHeight="1">
      <c r="A67" s="317">
        <v>61</v>
      </c>
      <c r="B67" s="318"/>
      <c r="C67" s="118"/>
      <c r="D67" s="102"/>
      <c r="E67" s="86"/>
      <c r="F67" s="23"/>
      <c r="G67" s="87"/>
      <c r="H67" s="82"/>
      <c r="I67" s="11"/>
      <c r="J67" s="87"/>
      <c r="K67" s="82"/>
      <c r="L67" s="11"/>
      <c r="M67" s="87"/>
      <c r="N67" s="23"/>
      <c r="O67" s="90"/>
      <c r="P67" s="239">
        <f t="shared" si="0"/>
        <v>0</v>
      </c>
      <c r="Q67" s="75"/>
    </row>
    <row r="68" spans="1:17" ht="18" hidden="1" customHeight="1">
      <c r="A68" s="317">
        <v>62</v>
      </c>
      <c r="B68" s="318"/>
      <c r="C68" s="118"/>
      <c r="D68" s="102"/>
      <c r="E68" s="86"/>
      <c r="F68" s="23"/>
      <c r="G68" s="87"/>
      <c r="H68" s="82"/>
      <c r="I68" s="11"/>
      <c r="J68" s="87"/>
      <c r="K68" s="82"/>
      <c r="L68" s="11"/>
      <c r="M68" s="87"/>
      <c r="N68" s="23"/>
      <c r="O68" s="90"/>
      <c r="P68" s="239">
        <f t="shared" si="0"/>
        <v>0</v>
      </c>
      <c r="Q68" s="75"/>
    </row>
    <row r="69" spans="1:17" ht="18" hidden="1" customHeight="1">
      <c r="A69" s="317">
        <v>63</v>
      </c>
      <c r="B69" s="318"/>
      <c r="C69" s="118"/>
      <c r="D69" s="102"/>
      <c r="E69" s="86"/>
      <c r="F69" s="23"/>
      <c r="G69" s="87"/>
      <c r="H69" s="82"/>
      <c r="I69" s="11"/>
      <c r="J69" s="87"/>
      <c r="K69" s="82"/>
      <c r="L69" s="11"/>
      <c r="M69" s="87"/>
      <c r="N69" s="23"/>
      <c r="O69" s="90"/>
      <c r="P69" s="239">
        <f t="shared" si="0"/>
        <v>0</v>
      </c>
      <c r="Q69" s="75"/>
    </row>
    <row r="70" spans="1:17" ht="18" hidden="1" customHeight="1">
      <c r="A70" s="317">
        <v>64</v>
      </c>
      <c r="B70" s="318"/>
      <c r="C70" s="118"/>
      <c r="D70" s="102"/>
      <c r="E70" s="86"/>
      <c r="F70" s="23"/>
      <c r="G70" s="87"/>
      <c r="H70" s="82"/>
      <c r="I70" s="11"/>
      <c r="J70" s="87"/>
      <c r="K70" s="82"/>
      <c r="L70" s="11"/>
      <c r="M70" s="87"/>
      <c r="N70" s="23"/>
      <c r="O70" s="90"/>
      <c r="P70" s="239">
        <f t="shared" si="0"/>
        <v>0</v>
      </c>
      <c r="Q70" s="75"/>
    </row>
    <row r="71" spans="1:17" ht="18" hidden="1" customHeight="1">
      <c r="A71" s="317">
        <v>65</v>
      </c>
      <c r="B71" s="318"/>
      <c r="C71" s="118"/>
      <c r="D71" s="102"/>
      <c r="E71" s="86"/>
      <c r="F71" s="23"/>
      <c r="G71" s="87"/>
      <c r="H71" s="82"/>
      <c r="I71" s="11"/>
      <c r="J71" s="87"/>
      <c r="K71" s="82"/>
      <c r="L71" s="11"/>
      <c r="M71" s="87"/>
      <c r="N71" s="23"/>
      <c r="O71" s="90"/>
      <c r="P71" s="239">
        <f t="shared" si="0"/>
        <v>0</v>
      </c>
      <c r="Q71" s="75"/>
    </row>
    <row r="72" spans="1:17" ht="18" hidden="1" customHeight="1">
      <c r="A72" s="317">
        <v>66</v>
      </c>
      <c r="B72" s="318"/>
      <c r="C72" s="118"/>
      <c r="D72" s="102"/>
      <c r="E72" s="86"/>
      <c r="F72" s="23"/>
      <c r="G72" s="87"/>
      <c r="H72" s="82"/>
      <c r="I72" s="11"/>
      <c r="J72" s="87"/>
      <c r="K72" s="82"/>
      <c r="L72" s="11"/>
      <c r="M72" s="87"/>
      <c r="N72" s="23"/>
      <c r="O72" s="90"/>
      <c r="P72" s="239">
        <f t="shared" si="0"/>
        <v>0</v>
      </c>
      <c r="Q72" s="75"/>
    </row>
    <row r="73" spans="1:17" ht="18" hidden="1" customHeight="1">
      <c r="A73" s="317">
        <v>67</v>
      </c>
      <c r="B73" s="318"/>
      <c r="C73" s="118"/>
      <c r="D73" s="102"/>
      <c r="E73" s="86"/>
      <c r="F73" s="23"/>
      <c r="G73" s="87"/>
      <c r="H73" s="82"/>
      <c r="I73" s="11"/>
      <c r="J73" s="87"/>
      <c r="K73" s="82"/>
      <c r="L73" s="11"/>
      <c r="M73" s="87"/>
      <c r="N73" s="23"/>
      <c r="O73" s="90"/>
      <c r="P73" s="239">
        <f t="shared" si="0"/>
        <v>0</v>
      </c>
      <c r="Q73" s="75"/>
    </row>
    <row r="74" spans="1:17" ht="18" hidden="1" customHeight="1">
      <c r="A74" s="317">
        <v>68</v>
      </c>
      <c r="B74" s="318"/>
      <c r="C74" s="118"/>
      <c r="D74" s="102"/>
      <c r="E74" s="86"/>
      <c r="F74" s="23"/>
      <c r="G74" s="87"/>
      <c r="H74" s="82"/>
      <c r="I74" s="11"/>
      <c r="J74" s="87"/>
      <c r="K74" s="82"/>
      <c r="L74" s="11"/>
      <c r="M74" s="87"/>
      <c r="N74" s="23"/>
      <c r="O74" s="90"/>
      <c r="P74" s="239">
        <f t="shared" ref="P74:P106" si="3">IF(F74="",0,INT(SUM(PRODUCT(F74,H74,K74),N74)))</f>
        <v>0</v>
      </c>
      <c r="Q74" s="75"/>
    </row>
    <row r="75" spans="1:17" ht="18" hidden="1" customHeight="1">
      <c r="A75" s="317">
        <v>69</v>
      </c>
      <c r="B75" s="318"/>
      <c r="C75" s="118"/>
      <c r="D75" s="102"/>
      <c r="E75" s="86"/>
      <c r="F75" s="23"/>
      <c r="G75" s="87"/>
      <c r="H75" s="82"/>
      <c r="I75" s="11"/>
      <c r="J75" s="87"/>
      <c r="K75" s="82"/>
      <c r="L75" s="11"/>
      <c r="M75" s="87"/>
      <c r="N75" s="23"/>
      <c r="O75" s="90"/>
      <c r="P75" s="239">
        <f t="shared" si="3"/>
        <v>0</v>
      </c>
      <c r="Q75" s="75"/>
    </row>
    <row r="76" spans="1:17" ht="18" hidden="1" customHeight="1">
      <c r="A76" s="317">
        <v>70</v>
      </c>
      <c r="B76" s="318"/>
      <c r="C76" s="118"/>
      <c r="D76" s="102"/>
      <c r="E76" s="86"/>
      <c r="F76" s="23"/>
      <c r="G76" s="87"/>
      <c r="H76" s="82"/>
      <c r="I76" s="11"/>
      <c r="J76" s="87"/>
      <c r="K76" s="82"/>
      <c r="L76" s="11"/>
      <c r="M76" s="87"/>
      <c r="N76" s="23"/>
      <c r="O76" s="90"/>
      <c r="P76" s="239">
        <f t="shared" si="3"/>
        <v>0</v>
      </c>
      <c r="Q76" s="75"/>
    </row>
    <row r="77" spans="1:17" ht="18" hidden="1" customHeight="1">
      <c r="A77" s="317">
        <v>71</v>
      </c>
      <c r="B77" s="318"/>
      <c r="C77" s="118"/>
      <c r="D77" s="102"/>
      <c r="E77" s="86"/>
      <c r="F77" s="23"/>
      <c r="G77" s="87"/>
      <c r="H77" s="82"/>
      <c r="I77" s="11"/>
      <c r="J77" s="87"/>
      <c r="K77" s="82"/>
      <c r="L77" s="11"/>
      <c r="M77" s="87"/>
      <c r="N77" s="23"/>
      <c r="O77" s="90"/>
      <c r="P77" s="239">
        <f t="shared" si="3"/>
        <v>0</v>
      </c>
      <c r="Q77" s="75"/>
    </row>
    <row r="78" spans="1:17" ht="18" hidden="1" customHeight="1">
      <c r="A78" s="317">
        <v>72</v>
      </c>
      <c r="B78" s="318"/>
      <c r="C78" s="118"/>
      <c r="D78" s="102"/>
      <c r="E78" s="86"/>
      <c r="F78" s="23"/>
      <c r="G78" s="87"/>
      <c r="H78" s="82"/>
      <c r="I78" s="11"/>
      <c r="J78" s="87"/>
      <c r="K78" s="82"/>
      <c r="L78" s="11"/>
      <c r="M78" s="87"/>
      <c r="N78" s="23"/>
      <c r="O78" s="90"/>
      <c r="P78" s="239">
        <f t="shared" si="3"/>
        <v>0</v>
      </c>
      <c r="Q78" s="75"/>
    </row>
    <row r="79" spans="1:17" ht="18" hidden="1" customHeight="1">
      <c r="A79" s="317">
        <v>73</v>
      </c>
      <c r="B79" s="318"/>
      <c r="C79" s="118"/>
      <c r="D79" s="102"/>
      <c r="E79" s="86"/>
      <c r="F79" s="23"/>
      <c r="G79" s="87"/>
      <c r="H79" s="82"/>
      <c r="I79" s="11"/>
      <c r="J79" s="87"/>
      <c r="K79" s="82"/>
      <c r="L79" s="11"/>
      <c r="M79" s="87"/>
      <c r="N79" s="23"/>
      <c r="O79" s="90"/>
      <c r="P79" s="239">
        <f t="shared" si="3"/>
        <v>0</v>
      </c>
      <c r="Q79" s="75"/>
    </row>
    <row r="80" spans="1:17" ht="18" hidden="1" customHeight="1">
      <c r="A80" s="317">
        <v>74</v>
      </c>
      <c r="B80" s="318"/>
      <c r="C80" s="118"/>
      <c r="D80" s="102"/>
      <c r="E80" s="86"/>
      <c r="F80" s="23"/>
      <c r="G80" s="87"/>
      <c r="H80" s="82"/>
      <c r="I80" s="11"/>
      <c r="J80" s="87"/>
      <c r="K80" s="82"/>
      <c r="L80" s="11"/>
      <c r="M80" s="87"/>
      <c r="N80" s="23"/>
      <c r="O80" s="90"/>
      <c r="P80" s="239">
        <f t="shared" si="3"/>
        <v>0</v>
      </c>
      <c r="Q80" s="75"/>
    </row>
    <row r="81" spans="1:17" ht="18" hidden="1" customHeight="1">
      <c r="A81" s="317">
        <v>75</v>
      </c>
      <c r="B81" s="318"/>
      <c r="C81" s="118"/>
      <c r="D81" s="102"/>
      <c r="E81" s="86"/>
      <c r="F81" s="23"/>
      <c r="G81" s="87"/>
      <c r="H81" s="82"/>
      <c r="I81" s="11"/>
      <c r="J81" s="87"/>
      <c r="K81" s="82"/>
      <c r="L81" s="11"/>
      <c r="M81" s="87"/>
      <c r="N81" s="23"/>
      <c r="O81" s="90"/>
      <c r="P81" s="239">
        <f t="shared" si="3"/>
        <v>0</v>
      </c>
      <c r="Q81" s="75"/>
    </row>
    <row r="82" spans="1:17" ht="18" hidden="1" customHeight="1">
      <c r="A82" s="317">
        <v>76</v>
      </c>
      <c r="B82" s="318"/>
      <c r="C82" s="118"/>
      <c r="D82" s="102"/>
      <c r="E82" s="86"/>
      <c r="F82" s="23"/>
      <c r="G82" s="87"/>
      <c r="H82" s="82"/>
      <c r="I82" s="11"/>
      <c r="J82" s="87"/>
      <c r="K82" s="82"/>
      <c r="L82" s="11"/>
      <c r="M82" s="87"/>
      <c r="N82" s="23"/>
      <c r="O82" s="90"/>
      <c r="P82" s="239">
        <f t="shared" si="3"/>
        <v>0</v>
      </c>
      <c r="Q82" s="75"/>
    </row>
    <row r="83" spans="1:17" ht="18" hidden="1" customHeight="1">
      <c r="A83" s="317">
        <v>77</v>
      </c>
      <c r="B83" s="318"/>
      <c r="C83" s="118"/>
      <c r="D83" s="102"/>
      <c r="E83" s="86"/>
      <c r="F83" s="23"/>
      <c r="G83" s="87"/>
      <c r="H83" s="82"/>
      <c r="I83" s="11"/>
      <c r="J83" s="87"/>
      <c r="K83" s="82"/>
      <c r="L83" s="11"/>
      <c r="M83" s="87"/>
      <c r="N83" s="23"/>
      <c r="O83" s="90"/>
      <c r="P83" s="239">
        <f t="shared" si="3"/>
        <v>0</v>
      </c>
      <c r="Q83" s="75"/>
    </row>
    <row r="84" spans="1:17" ht="18" hidden="1" customHeight="1">
      <c r="A84" s="317">
        <v>78</v>
      </c>
      <c r="B84" s="318"/>
      <c r="C84" s="118"/>
      <c r="D84" s="102"/>
      <c r="E84" s="86"/>
      <c r="F84" s="23"/>
      <c r="G84" s="87"/>
      <c r="H84" s="82"/>
      <c r="I84" s="11"/>
      <c r="J84" s="87"/>
      <c r="K84" s="82"/>
      <c r="L84" s="11"/>
      <c r="M84" s="87"/>
      <c r="N84" s="23"/>
      <c r="O84" s="90"/>
      <c r="P84" s="239">
        <f t="shared" si="3"/>
        <v>0</v>
      </c>
      <c r="Q84" s="75"/>
    </row>
    <row r="85" spans="1:17" ht="18" hidden="1" customHeight="1">
      <c r="A85" s="317">
        <v>79</v>
      </c>
      <c r="B85" s="318"/>
      <c r="C85" s="118"/>
      <c r="D85" s="102"/>
      <c r="E85" s="86"/>
      <c r="F85" s="23"/>
      <c r="G85" s="87"/>
      <c r="H85" s="82"/>
      <c r="I85" s="11"/>
      <c r="J85" s="87"/>
      <c r="K85" s="82"/>
      <c r="L85" s="11"/>
      <c r="M85" s="87"/>
      <c r="N85" s="23"/>
      <c r="O85" s="90"/>
      <c r="P85" s="239">
        <f t="shared" si="3"/>
        <v>0</v>
      </c>
      <c r="Q85" s="75"/>
    </row>
    <row r="86" spans="1:17" ht="18" hidden="1" customHeight="1">
      <c r="A86" s="317">
        <v>80</v>
      </c>
      <c r="B86" s="318"/>
      <c r="C86" s="118"/>
      <c r="D86" s="102"/>
      <c r="E86" s="86"/>
      <c r="F86" s="23"/>
      <c r="G86" s="87"/>
      <c r="H86" s="82"/>
      <c r="I86" s="11"/>
      <c r="J86" s="87"/>
      <c r="K86" s="82"/>
      <c r="L86" s="11"/>
      <c r="M86" s="87"/>
      <c r="N86" s="23"/>
      <c r="O86" s="90"/>
      <c r="P86" s="239">
        <f t="shared" si="3"/>
        <v>0</v>
      </c>
      <c r="Q86" s="75"/>
    </row>
    <row r="87" spans="1:17" ht="18" hidden="1" customHeight="1">
      <c r="A87" s="317">
        <v>81</v>
      </c>
      <c r="B87" s="318"/>
      <c r="C87" s="118"/>
      <c r="D87" s="102"/>
      <c r="E87" s="86"/>
      <c r="F87" s="23"/>
      <c r="G87" s="87"/>
      <c r="H87" s="82"/>
      <c r="I87" s="11"/>
      <c r="J87" s="87"/>
      <c r="K87" s="82"/>
      <c r="L87" s="11"/>
      <c r="M87" s="87"/>
      <c r="N87" s="23"/>
      <c r="O87" s="90"/>
      <c r="P87" s="239">
        <f t="shared" si="3"/>
        <v>0</v>
      </c>
      <c r="Q87" s="75"/>
    </row>
    <row r="88" spans="1:17" ht="18" hidden="1" customHeight="1">
      <c r="A88" s="317">
        <v>82</v>
      </c>
      <c r="B88" s="318"/>
      <c r="C88" s="118"/>
      <c r="D88" s="102"/>
      <c r="E88" s="86"/>
      <c r="F88" s="23"/>
      <c r="G88" s="87"/>
      <c r="H88" s="82"/>
      <c r="I88" s="11"/>
      <c r="J88" s="87"/>
      <c r="K88" s="82"/>
      <c r="L88" s="11"/>
      <c r="M88" s="87"/>
      <c r="N88" s="23"/>
      <c r="O88" s="90"/>
      <c r="P88" s="239">
        <f t="shared" si="3"/>
        <v>0</v>
      </c>
      <c r="Q88" s="75"/>
    </row>
    <row r="89" spans="1:17" ht="18" hidden="1" customHeight="1">
      <c r="A89" s="317">
        <v>83</v>
      </c>
      <c r="B89" s="318"/>
      <c r="C89" s="118"/>
      <c r="D89" s="102"/>
      <c r="E89" s="86"/>
      <c r="F89" s="23"/>
      <c r="G89" s="87"/>
      <c r="H89" s="82"/>
      <c r="I89" s="11"/>
      <c r="J89" s="87"/>
      <c r="K89" s="82"/>
      <c r="L89" s="11"/>
      <c r="M89" s="87"/>
      <c r="N89" s="23"/>
      <c r="O89" s="90"/>
      <c r="P89" s="239">
        <f t="shared" si="3"/>
        <v>0</v>
      </c>
      <c r="Q89" s="75"/>
    </row>
    <row r="90" spans="1:17" ht="18" hidden="1" customHeight="1">
      <c r="A90" s="317">
        <v>84</v>
      </c>
      <c r="B90" s="318"/>
      <c r="C90" s="118"/>
      <c r="D90" s="102"/>
      <c r="E90" s="86"/>
      <c r="F90" s="23"/>
      <c r="G90" s="87"/>
      <c r="H90" s="82"/>
      <c r="I90" s="11"/>
      <c r="J90" s="87"/>
      <c r="K90" s="82"/>
      <c r="L90" s="11"/>
      <c r="M90" s="87"/>
      <c r="N90" s="23"/>
      <c r="O90" s="90"/>
      <c r="P90" s="239">
        <f t="shared" si="3"/>
        <v>0</v>
      </c>
      <c r="Q90" s="75"/>
    </row>
    <row r="91" spans="1:17" ht="18" hidden="1" customHeight="1">
      <c r="A91" s="317">
        <v>85</v>
      </c>
      <c r="B91" s="318"/>
      <c r="C91" s="118"/>
      <c r="D91" s="102"/>
      <c r="E91" s="86"/>
      <c r="F91" s="23"/>
      <c r="G91" s="87"/>
      <c r="H91" s="82"/>
      <c r="I91" s="11"/>
      <c r="J91" s="87"/>
      <c r="K91" s="82"/>
      <c r="L91" s="11"/>
      <c r="M91" s="87"/>
      <c r="N91" s="23"/>
      <c r="O91" s="90"/>
      <c r="P91" s="239">
        <f t="shared" si="3"/>
        <v>0</v>
      </c>
      <c r="Q91" s="75"/>
    </row>
    <row r="92" spans="1:17" ht="18" hidden="1" customHeight="1">
      <c r="A92" s="317">
        <v>86</v>
      </c>
      <c r="B92" s="318"/>
      <c r="C92" s="118"/>
      <c r="D92" s="102"/>
      <c r="E92" s="86"/>
      <c r="F92" s="23"/>
      <c r="G92" s="87"/>
      <c r="H92" s="82"/>
      <c r="I92" s="11"/>
      <c r="J92" s="87"/>
      <c r="K92" s="82"/>
      <c r="L92" s="11"/>
      <c r="M92" s="87"/>
      <c r="N92" s="23"/>
      <c r="O92" s="90"/>
      <c r="P92" s="239">
        <f t="shared" si="3"/>
        <v>0</v>
      </c>
      <c r="Q92" s="75"/>
    </row>
    <row r="93" spans="1:17" ht="18" hidden="1" customHeight="1">
      <c r="A93" s="317">
        <v>87</v>
      </c>
      <c r="B93" s="318"/>
      <c r="C93" s="118"/>
      <c r="D93" s="102"/>
      <c r="E93" s="86"/>
      <c r="F93" s="23"/>
      <c r="G93" s="87"/>
      <c r="H93" s="82"/>
      <c r="I93" s="11"/>
      <c r="J93" s="87"/>
      <c r="K93" s="82"/>
      <c r="L93" s="11"/>
      <c r="M93" s="87"/>
      <c r="N93" s="23"/>
      <c r="O93" s="90"/>
      <c r="P93" s="239">
        <f t="shared" si="3"/>
        <v>0</v>
      </c>
      <c r="Q93" s="75"/>
    </row>
    <row r="94" spans="1:17" ht="18" hidden="1" customHeight="1">
      <c r="A94" s="317">
        <v>88</v>
      </c>
      <c r="B94" s="318"/>
      <c r="C94" s="118"/>
      <c r="D94" s="102"/>
      <c r="E94" s="86"/>
      <c r="F94" s="23"/>
      <c r="G94" s="87"/>
      <c r="H94" s="82"/>
      <c r="I94" s="11"/>
      <c r="J94" s="87"/>
      <c r="K94" s="82"/>
      <c r="L94" s="11"/>
      <c r="M94" s="87"/>
      <c r="N94" s="23"/>
      <c r="O94" s="90"/>
      <c r="P94" s="239">
        <f t="shared" si="3"/>
        <v>0</v>
      </c>
      <c r="Q94" s="75"/>
    </row>
    <row r="95" spans="1:17" ht="18" hidden="1" customHeight="1">
      <c r="A95" s="317">
        <v>89</v>
      </c>
      <c r="B95" s="318"/>
      <c r="C95" s="118"/>
      <c r="D95" s="102"/>
      <c r="E95" s="86"/>
      <c r="F95" s="23"/>
      <c r="G95" s="87"/>
      <c r="H95" s="82"/>
      <c r="I95" s="11"/>
      <c r="J95" s="87"/>
      <c r="K95" s="82"/>
      <c r="L95" s="11"/>
      <c r="M95" s="87"/>
      <c r="N95" s="23"/>
      <c r="O95" s="90"/>
      <c r="P95" s="239">
        <f t="shared" si="3"/>
        <v>0</v>
      </c>
      <c r="Q95" s="75"/>
    </row>
    <row r="96" spans="1:17" ht="18" hidden="1" customHeight="1">
      <c r="A96" s="317">
        <v>90</v>
      </c>
      <c r="B96" s="318"/>
      <c r="C96" s="118"/>
      <c r="D96" s="102"/>
      <c r="E96" s="86"/>
      <c r="F96" s="23"/>
      <c r="G96" s="87"/>
      <c r="H96" s="82"/>
      <c r="I96" s="11"/>
      <c r="J96" s="87"/>
      <c r="K96" s="82"/>
      <c r="L96" s="11"/>
      <c r="M96" s="87"/>
      <c r="N96" s="23"/>
      <c r="O96" s="90"/>
      <c r="P96" s="239">
        <f t="shared" si="3"/>
        <v>0</v>
      </c>
      <c r="Q96" s="75"/>
    </row>
    <row r="97" spans="1:23" ht="18" hidden="1" customHeight="1">
      <c r="A97" s="317">
        <v>91</v>
      </c>
      <c r="B97" s="318"/>
      <c r="C97" s="118"/>
      <c r="D97" s="102"/>
      <c r="E97" s="86"/>
      <c r="F97" s="23"/>
      <c r="G97" s="87"/>
      <c r="H97" s="82"/>
      <c r="I97" s="11"/>
      <c r="J97" s="87"/>
      <c r="K97" s="82"/>
      <c r="L97" s="11"/>
      <c r="M97" s="87"/>
      <c r="N97" s="23"/>
      <c r="O97" s="90"/>
      <c r="P97" s="239">
        <f t="shared" si="3"/>
        <v>0</v>
      </c>
      <c r="Q97" s="75"/>
    </row>
    <row r="98" spans="1:23" ht="18" hidden="1" customHeight="1">
      <c r="A98" s="317">
        <v>92</v>
      </c>
      <c r="B98" s="318"/>
      <c r="C98" s="118"/>
      <c r="D98" s="102"/>
      <c r="E98" s="86"/>
      <c r="F98" s="23"/>
      <c r="G98" s="87"/>
      <c r="H98" s="82"/>
      <c r="I98" s="11"/>
      <c r="J98" s="87"/>
      <c r="K98" s="82"/>
      <c r="L98" s="11"/>
      <c r="M98" s="87"/>
      <c r="N98" s="23"/>
      <c r="O98" s="90"/>
      <c r="P98" s="239">
        <f t="shared" si="3"/>
        <v>0</v>
      </c>
      <c r="Q98" s="75"/>
    </row>
    <row r="99" spans="1:23" ht="18" hidden="1" customHeight="1">
      <c r="A99" s="317">
        <v>93</v>
      </c>
      <c r="B99" s="318"/>
      <c r="C99" s="118"/>
      <c r="D99" s="102"/>
      <c r="E99" s="86"/>
      <c r="F99" s="23"/>
      <c r="G99" s="87"/>
      <c r="H99" s="82"/>
      <c r="I99" s="11"/>
      <c r="J99" s="87"/>
      <c r="K99" s="82"/>
      <c r="L99" s="11"/>
      <c r="M99" s="87"/>
      <c r="N99" s="23"/>
      <c r="O99" s="90"/>
      <c r="P99" s="239">
        <f t="shared" si="3"/>
        <v>0</v>
      </c>
      <c r="Q99" s="75"/>
    </row>
    <row r="100" spans="1:23" ht="18" hidden="1" customHeight="1">
      <c r="A100" s="317">
        <v>94</v>
      </c>
      <c r="B100" s="318"/>
      <c r="C100" s="118"/>
      <c r="D100" s="102"/>
      <c r="E100" s="86"/>
      <c r="F100" s="23"/>
      <c r="G100" s="87"/>
      <c r="H100" s="82"/>
      <c r="I100" s="11"/>
      <c r="J100" s="87"/>
      <c r="K100" s="82"/>
      <c r="L100" s="11"/>
      <c r="M100" s="87"/>
      <c r="N100" s="23"/>
      <c r="O100" s="90"/>
      <c r="P100" s="239">
        <f t="shared" si="3"/>
        <v>0</v>
      </c>
      <c r="Q100" s="75"/>
    </row>
    <row r="101" spans="1:23" ht="18" hidden="1" customHeight="1">
      <c r="A101" s="317">
        <v>95</v>
      </c>
      <c r="B101" s="318"/>
      <c r="C101" s="118"/>
      <c r="D101" s="102"/>
      <c r="E101" s="86"/>
      <c r="F101" s="23"/>
      <c r="G101" s="87"/>
      <c r="H101" s="82"/>
      <c r="I101" s="11"/>
      <c r="J101" s="87"/>
      <c r="K101" s="82"/>
      <c r="L101" s="11"/>
      <c r="M101" s="87"/>
      <c r="N101" s="23"/>
      <c r="O101" s="90"/>
      <c r="P101" s="239">
        <f t="shared" si="3"/>
        <v>0</v>
      </c>
      <c r="Q101" s="75"/>
    </row>
    <row r="102" spans="1:23" ht="18" hidden="1" customHeight="1">
      <c r="A102" s="317">
        <v>96</v>
      </c>
      <c r="B102" s="318"/>
      <c r="C102" s="118"/>
      <c r="D102" s="102"/>
      <c r="E102" s="86"/>
      <c r="F102" s="23"/>
      <c r="G102" s="87"/>
      <c r="H102" s="82"/>
      <c r="I102" s="11"/>
      <c r="J102" s="87"/>
      <c r="K102" s="82"/>
      <c r="L102" s="11"/>
      <c r="M102" s="87"/>
      <c r="N102" s="23"/>
      <c r="O102" s="90"/>
      <c r="P102" s="239">
        <f t="shared" si="3"/>
        <v>0</v>
      </c>
      <c r="Q102" s="75"/>
    </row>
    <row r="103" spans="1:23" ht="18" hidden="1" customHeight="1">
      <c r="A103" s="317">
        <v>97</v>
      </c>
      <c r="B103" s="318"/>
      <c r="C103" s="118"/>
      <c r="D103" s="102"/>
      <c r="E103" s="86"/>
      <c r="F103" s="23"/>
      <c r="G103" s="87"/>
      <c r="H103" s="82"/>
      <c r="I103" s="11"/>
      <c r="J103" s="87"/>
      <c r="K103" s="82"/>
      <c r="L103" s="11"/>
      <c r="M103" s="87"/>
      <c r="N103" s="23"/>
      <c r="O103" s="90"/>
      <c r="P103" s="239">
        <f t="shared" si="3"/>
        <v>0</v>
      </c>
      <c r="Q103" s="75"/>
    </row>
    <row r="104" spans="1:23" ht="18" hidden="1" customHeight="1">
      <c r="A104" s="317">
        <v>98</v>
      </c>
      <c r="B104" s="318"/>
      <c r="C104" s="118"/>
      <c r="D104" s="102"/>
      <c r="E104" s="86"/>
      <c r="F104" s="23"/>
      <c r="G104" s="87"/>
      <c r="H104" s="82"/>
      <c r="I104" s="11"/>
      <c r="J104" s="87"/>
      <c r="K104" s="82"/>
      <c r="L104" s="11"/>
      <c r="M104" s="87"/>
      <c r="N104" s="23"/>
      <c r="O104" s="90"/>
      <c r="P104" s="239">
        <f t="shared" si="3"/>
        <v>0</v>
      </c>
      <c r="Q104" s="75"/>
    </row>
    <row r="105" spans="1:23" ht="18" hidden="1" customHeight="1">
      <c r="A105" s="317">
        <v>99</v>
      </c>
      <c r="B105" s="318"/>
      <c r="C105" s="118"/>
      <c r="D105" s="102"/>
      <c r="E105" s="86"/>
      <c r="F105" s="23"/>
      <c r="G105" s="87"/>
      <c r="H105" s="82"/>
      <c r="I105" s="11"/>
      <c r="J105" s="87"/>
      <c r="K105" s="82"/>
      <c r="L105" s="11"/>
      <c r="M105" s="87"/>
      <c r="N105" s="23"/>
      <c r="O105" s="90"/>
      <c r="P105" s="239">
        <f t="shared" si="3"/>
        <v>0</v>
      </c>
      <c r="Q105" s="75"/>
    </row>
    <row r="106" spans="1:23" ht="18" hidden="1" customHeight="1">
      <c r="A106" s="357">
        <v>100</v>
      </c>
      <c r="B106" s="358"/>
      <c r="C106" s="124"/>
      <c r="D106" s="166"/>
      <c r="E106" s="167"/>
      <c r="F106" s="24"/>
      <c r="G106" s="95"/>
      <c r="H106" s="84"/>
      <c r="I106" s="19"/>
      <c r="J106" s="95"/>
      <c r="K106" s="84"/>
      <c r="L106" s="19"/>
      <c r="M106" s="95"/>
      <c r="N106" s="24"/>
      <c r="O106" s="97"/>
      <c r="P106" s="241">
        <f t="shared" si="3"/>
        <v>0</v>
      </c>
      <c r="Q106" s="169"/>
    </row>
    <row r="107" spans="1:23" ht="15.6" customHeight="1">
      <c r="A107" s="41"/>
      <c r="B107" s="41"/>
    </row>
    <row r="108" spans="1:23" ht="21.6" customHeight="1">
      <c r="A108" s="336" t="s">
        <v>160</v>
      </c>
      <c r="B108" s="337"/>
      <c r="C108" s="253" t="s">
        <v>46</v>
      </c>
      <c r="D108" s="327" t="s">
        <v>144</v>
      </c>
      <c r="E108" s="328"/>
      <c r="F108" s="328"/>
      <c r="G108" s="328"/>
      <c r="H108" s="328"/>
      <c r="I108" s="328"/>
      <c r="J108" s="329"/>
      <c r="L108" s="320" t="s">
        <v>5</v>
      </c>
      <c r="M108" s="320"/>
      <c r="N108" s="320"/>
      <c r="O108" s="319">
        <f>SUM(P114:P163)</f>
        <v>0</v>
      </c>
      <c r="P108" s="319"/>
      <c r="Q108" s="319"/>
      <c r="T108" s="225"/>
    </row>
    <row r="109" spans="1:23" ht="21.6" customHeight="1">
      <c r="A109" s="338">
        <f>A2</f>
        <v>0</v>
      </c>
      <c r="B109" s="339"/>
      <c r="C109" s="334">
        <f>C2</f>
        <v>0</v>
      </c>
      <c r="D109" s="342">
        <f>D2</f>
        <v>0</v>
      </c>
      <c r="E109" s="343"/>
      <c r="F109" s="343"/>
      <c r="G109" s="343"/>
      <c r="H109" s="343"/>
      <c r="I109" s="343"/>
      <c r="J109" s="344"/>
      <c r="L109" s="320" t="s">
        <v>159</v>
      </c>
      <c r="M109" s="320"/>
      <c r="N109" s="320"/>
      <c r="O109" s="319">
        <f>W17</f>
        <v>0</v>
      </c>
      <c r="P109" s="319"/>
      <c r="Q109" s="319"/>
    </row>
    <row r="110" spans="1:23" ht="21.6" customHeight="1">
      <c r="A110" s="340"/>
      <c r="B110" s="341"/>
      <c r="C110" s="335"/>
      <c r="D110" s="345"/>
      <c r="E110" s="346"/>
      <c r="F110" s="346"/>
      <c r="G110" s="346"/>
      <c r="H110" s="346"/>
      <c r="I110" s="346"/>
      <c r="J110" s="347"/>
      <c r="L110" s="320" t="s">
        <v>147</v>
      </c>
      <c r="M110" s="320"/>
      <c r="N110" s="320"/>
      <c r="O110" s="319">
        <f>ROUNDDOWN(O1/2,-3)</f>
        <v>0</v>
      </c>
      <c r="P110" s="319"/>
      <c r="Q110" s="319"/>
      <c r="V110" s="42"/>
    </row>
    <row r="111" spans="1:23" ht="21.75" customHeight="1">
      <c r="A111" s="43"/>
      <c r="B111" s="43"/>
      <c r="C111" s="44"/>
      <c r="K111" s="99"/>
      <c r="L111" s="247" t="str">
        <f>IF(W17&gt;O110,"国庫補助額が上限を超えています。","")</f>
        <v/>
      </c>
      <c r="M111" s="99"/>
      <c r="N111" s="99"/>
      <c r="O111" s="99"/>
      <c r="P111" s="99"/>
    </row>
    <row r="112" spans="1:23" ht="21" customHeight="1">
      <c r="A112" s="45" t="s">
        <v>9</v>
      </c>
      <c r="B112" s="45"/>
      <c r="C112" s="46"/>
      <c r="D112" s="46"/>
      <c r="E112" s="46"/>
      <c r="F112" s="46"/>
      <c r="G112" s="46"/>
      <c r="H112" s="46"/>
      <c r="I112" s="46"/>
      <c r="P112" s="70" t="s">
        <v>10</v>
      </c>
      <c r="V112" s="42"/>
      <c r="W112" s="225"/>
    </row>
    <row r="113" spans="1:23" s="242" customFormat="1" ht="31.15" customHeight="1">
      <c r="A113" s="367" t="s">
        <v>54</v>
      </c>
      <c r="B113" s="368"/>
      <c r="C113" s="191" t="s">
        <v>17</v>
      </c>
      <c r="D113" s="47" t="s">
        <v>27</v>
      </c>
      <c r="E113" s="48"/>
      <c r="F113" s="49" t="s">
        <v>24</v>
      </c>
      <c r="G113" s="50" t="s">
        <v>28</v>
      </c>
      <c r="H113" s="51" t="s">
        <v>23</v>
      </c>
      <c r="I113" s="52" t="s">
        <v>25</v>
      </c>
      <c r="J113" s="50" t="s">
        <v>28</v>
      </c>
      <c r="K113" s="51" t="s">
        <v>29</v>
      </c>
      <c r="L113" s="52" t="s">
        <v>25</v>
      </c>
      <c r="M113" s="50" t="s">
        <v>30</v>
      </c>
      <c r="N113" s="51" t="s">
        <v>31</v>
      </c>
      <c r="O113" s="50" t="s">
        <v>32</v>
      </c>
      <c r="P113" s="53" t="s">
        <v>7</v>
      </c>
      <c r="U113" s="42"/>
      <c r="V113" s="42"/>
      <c r="W113" s="225"/>
    </row>
    <row r="114" spans="1:23" ht="18" customHeight="1">
      <c r="A114" s="369">
        <v>1</v>
      </c>
      <c r="B114" s="370"/>
      <c r="C114" s="121"/>
      <c r="D114" s="103"/>
      <c r="E114" s="91"/>
      <c r="F114" s="28"/>
      <c r="G114" s="94"/>
      <c r="H114" s="83"/>
      <c r="I114" s="18"/>
      <c r="J114" s="94"/>
      <c r="K114" s="83"/>
      <c r="L114" s="18"/>
      <c r="M114" s="94"/>
      <c r="N114" s="25"/>
      <c r="O114" s="96"/>
      <c r="P114" s="243">
        <f t="shared" ref="P114:P163" si="4">IF(F114="",0,INT(SUM(PRODUCT(F114,H114,K114),N114)))</f>
        <v>0</v>
      </c>
    </row>
    <row r="115" spans="1:23" ht="18" customHeight="1">
      <c r="A115" s="359">
        <v>2</v>
      </c>
      <c r="B115" s="360"/>
      <c r="C115" s="119"/>
      <c r="D115" s="103"/>
      <c r="E115" s="92"/>
      <c r="F115" s="23"/>
      <c r="G115" s="94"/>
      <c r="H115" s="83"/>
      <c r="I115" s="18"/>
      <c r="J115" s="94"/>
      <c r="K115" s="83"/>
      <c r="L115" s="18"/>
      <c r="M115" s="94"/>
      <c r="N115" s="25"/>
      <c r="O115" s="90"/>
      <c r="P115" s="243">
        <f t="shared" si="4"/>
        <v>0</v>
      </c>
    </row>
    <row r="116" spans="1:23" ht="18" customHeight="1">
      <c r="A116" s="359">
        <v>3</v>
      </c>
      <c r="B116" s="360"/>
      <c r="C116" s="119"/>
      <c r="D116" s="103"/>
      <c r="E116" s="92"/>
      <c r="F116" s="23"/>
      <c r="G116" s="94"/>
      <c r="H116" s="83"/>
      <c r="I116" s="18"/>
      <c r="J116" s="94"/>
      <c r="K116" s="83"/>
      <c r="L116" s="18"/>
      <c r="M116" s="94"/>
      <c r="N116" s="25"/>
      <c r="O116" s="90"/>
      <c r="P116" s="243">
        <f t="shared" si="4"/>
        <v>0</v>
      </c>
    </row>
    <row r="117" spans="1:23" ht="18" customHeight="1">
      <c r="A117" s="359">
        <v>4</v>
      </c>
      <c r="B117" s="360"/>
      <c r="C117" s="119"/>
      <c r="D117" s="103"/>
      <c r="E117" s="92"/>
      <c r="F117" s="23"/>
      <c r="G117" s="94"/>
      <c r="H117" s="83"/>
      <c r="I117" s="18"/>
      <c r="J117" s="94"/>
      <c r="K117" s="83"/>
      <c r="L117" s="18"/>
      <c r="M117" s="94"/>
      <c r="N117" s="25"/>
      <c r="O117" s="90"/>
      <c r="P117" s="243">
        <f t="shared" si="4"/>
        <v>0</v>
      </c>
      <c r="U117" s="242"/>
      <c r="V117" s="244"/>
      <c r="W117" s="242"/>
    </row>
    <row r="118" spans="1:23" ht="18" customHeight="1">
      <c r="A118" s="359">
        <v>5</v>
      </c>
      <c r="B118" s="360"/>
      <c r="C118" s="120"/>
      <c r="D118" s="103"/>
      <c r="E118" s="92"/>
      <c r="F118" s="23"/>
      <c r="G118" s="94"/>
      <c r="H118" s="83"/>
      <c r="I118" s="18"/>
      <c r="J118" s="94"/>
      <c r="K118" s="83"/>
      <c r="L118" s="18"/>
      <c r="M118" s="94"/>
      <c r="N118" s="25"/>
      <c r="O118" s="90"/>
      <c r="P118" s="243">
        <f t="shared" si="4"/>
        <v>0</v>
      </c>
    </row>
    <row r="119" spans="1:23" ht="18" customHeight="1">
      <c r="A119" s="359">
        <v>6</v>
      </c>
      <c r="B119" s="360"/>
      <c r="C119" s="122"/>
      <c r="D119" s="103"/>
      <c r="E119" s="92"/>
      <c r="F119" s="23"/>
      <c r="G119" s="94"/>
      <c r="H119" s="83"/>
      <c r="I119" s="18"/>
      <c r="J119" s="94"/>
      <c r="K119" s="83"/>
      <c r="L119" s="18"/>
      <c r="M119" s="94"/>
      <c r="N119" s="25"/>
      <c r="O119" s="90"/>
      <c r="P119" s="243">
        <f t="shared" si="4"/>
        <v>0</v>
      </c>
    </row>
    <row r="120" spans="1:23" ht="18" customHeight="1">
      <c r="A120" s="359">
        <v>7</v>
      </c>
      <c r="B120" s="360"/>
      <c r="C120" s="122"/>
      <c r="D120" s="103"/>
      <c r="E120" s="92"/>
      <c r="F120" s="23"/>
      <c r="G120" s="94"/>
      <c r="H120" s="83"/>
      <c r="I120" s="18"/>
      <c r="J120" s="94"/>
      <c r="K120" s="83"/>
      <c r="L120" s="18"/>
      <c r="M120" s="94"/>
      <c r="N120" s="25"/>
      <c r="O120" s="90"/>
      <c r="P120" s="243">
        <f t="shared" si="4"/>
        <v>0</v>
      </c>
    </row>
    <row r="121" spans="1:23" ht="18" customHeight="1">
      <c r="A121" s="359">
        <v>8</v>
      </c>
      <c r="B121" s="360"/>
      <c r="C121" s="122"/>
      <c r="D121" s="103"/>
      <c r="E121" s="92"/>
      <c r="F121" s="23"/>
      <c r="G121" s="94"/>
      <c r="H121" s="83"/>
      <c r="I121" s="18"/>
      <c r="J121" s="94"/>
      <c r="K121" s="83"/>
      <c r="L121" s="18"/>
      <c r="M121" s="94"/>
      <c r="N121" s="25"/>
      <c r="O121" s="90"/>
      <c r="P121" s="243">
        <f t="shared" si="4"/>
        <v>0</v>
      </c>
    </row>
    <row r="122" spans="1:23" ht="18" customHeight="1">
      <c r="A122" s="359">
        <v>9</v>
      </c>
      <c r="B122" s="360"/>
      <c r="C122" s="122"/>
      <c r="D122" s="103"/>
      <c r="E122" s="92"/>
      <c r="F122" s="23"/>
      <c r="G122" s="94"/>
      <c r="H122" s="83"/>
      <c r="I122" s="18"/>
      <c r="J122" s="94"/>
      <c r="K122" s="83"/>
      <c r="L122" s="18"/>
      <c r="M122" s="94"/>
      <c r="N122" s="25"/>
      <c r="O122" s="90"/>
      <c r="P122" s="243">
        <f t="shared" si="4"/>
        <v>0</v>
      </c>
    </row>
    <row r="123" spans="1:23" ht="18" customHeight="1">
      <c r="A123" s="359">
        <v>10</v>
      </c>
      <c r="B123" s="360"/>
      <c r="C123" s="122"/>
      <c r="D123" s="103"/>
      <c r="E123" s="92"/>
      <c r="F123" s="23"/>
      <c r="G123" s="94"/>
      <c r="H123" s="83"/>
      <c r="I123" s="18"/>
      <c r="J123" s="94"/>
      <c r="K123" s="83"/>
      <c r="L123" s="18"/>
      <c r="M123" s="94"/>
      <c r="N123" s="25"/>
      <c r="O123" s="90"/>
      <c r="P123" s="243">
        <f t="shared" si="4"/>
        <v>0</v>
      </c>
    </row>
    <row r="124" spans="1:23" ht="18" customHeight="1">
      <c r="A124" s="359">
        <v>11</v>
      </c>
      <c r="B124" s="360"/>
      <c r="C124" s="122"/>
      <c r="D124" s="103"/>
      <c r="E124" s="92"/>
      <c r="F124" s="23"/>
      <c r="G124" s="94"/>
      <c r="H124" s="83"/>
      <c r="I124" s="18"/>
      <c r="J124" s="94"/>
      <c r="K124" s="83"/>
      <c r="L124" s="18"/>
      <c r="M124" s="94"/>
      <c r="N124" s="25"/>
      <c r="O124" s="90"/>
      <c r="P124" s="243">
        <f t="shared" si="4"/>
        <v>0</v>
      </c>
    </row>
    <row r="125" spans="1:23" ht="18" customHeight="1">
      <c r="A125" s="359">
        <v>12</v>
      </c>
      <c r="B125" s="360"/>
      <c r="C125" s="122"/>
      <c r="D125" s="103"/>
      <c r="E125" s="92"/>
      <c r="F125" s="23"/>
      <c r="G125" s="94"/>
      <c r="H125" s="83"/>
      <c r="I125" s="18"/>
      <c r="J125" s="94"/>
      <c r="K125" s="83"/>
      <c r="L125" s="18"/>
      <c r="M125" s="94"/>
      <c r="N125" s="25"/>
      <c r="O125" s="90"/>
      <c r="P125" s="243">
        <f t="shared" si="4"/>
        <v>0</v>
      </c>
    </row>
    <row r="126" spans="1:23" ht="18" customHeight="1">
      <c r="A126" s="359">
        <v>13</v>
      </c>
      <c r="B126" s="360"/>
      <c r="C126" s="122"/>
      <c r="D126" s="103"/>
      <c r="E126" s="92"/>
      <c r="F126" s="23"/>
      <c r="G126" s="94"/>
      <c r="H126" s="83"/>
      <c r="I126" s="18"/>
      <c r="J126" s="94"/>
      <c r="K126" s="83"/>
      <c r="L126" s="18"/>
      <c r="M126" s="94"/>
      <c r="N126" s="25"/>
      <c r="O126" s="90"/>
      <c r="P126" s="243">
        <f t="shared" si="4"/>
        <v>0</v>
      </c>
    </row>
    <row r="127" spans="1:23" ht="18" customHeight="1">
      <c r="A127" s="359">
        <v>14</v>
      </c>
      <c r="B127" s="360"/>
      <c r="C127" s="122"/>
      <c r="D127" s="103"/>
      <c r="E127" s="92"/>
      <c r="F127" s="23"/>
      <c r="G127" s="94"/>
      <c r="H127" s="83"/>
      <c r="I127" s="18"/>
      <c r="J127" s="94"/>
      <c r="K127" s="83"/>
      <c r="L127" s="18"/>
      <c r="M127" s="94"/>
      <c r="N127" s="25"/>
      <c r="O127" s="90"/>
      <c r="P127" s="243">
        <f t="shared" si="4"/>
        <v>0</v>
      </c>
    </row>
    <row r="128" spans="1:23" ht="18" customHeight="1">
      <c r="A128" s="359">
        <v>15</v>
      </c>
      <c r="B128" s="360"/>
      <c r="C128" s="122"/>
      <c r="D128" s="103"/>
      <c r="E128" s="92"/>
      <c r="F128" s="23"/>
      <c r="G128" s="94"/>
      <c r="H128" s="83"/>
      <c r="I128" s="18"/>
      <c r="J128" s="94"/>
      <c r="K128" s="83"/>
      <c r="L128" s="18"/>
      <c r="M128" s="94"/>
      <c r="N128" s="25"/>
      <c r="O128" s="90"/>
      <c r="P128" s="243">
        <f t="shared" si="4"/>
        <v>0</v>
      </c>
    </row>
    <row r="129" spans="1:16" ht="18" customHeight="1">
      <c r="A129" s="359">
        <v>16</v>
      </c>
      <c r="B129" s="360"/>
      <c r="C129" s="122"/>
      <c r="D129" s="103"/>
      <c r="E129" s="92"/>
      <c r="F129" s="23"/>
      <c r="G129" s="94"/>
      <c r="H129" s="83"/>
      <c r="I129" s="18"/>
      <c r="J129" s="94"/>
      <c r="K129" s="83"/>
      <c r="L129" s="18"/>
      <c r="M129" s="94"/>
      <c r="N129" s="25"/>
      <c r="O129" s="90"/>
      <c r="P129" s="243">
        <f t="shared" si="4"/>
        <v>0</v>
      </c>
    </row>
    <row r="130" spans="1:16" ht="18" customHeight="1">
      <c r="A130" s="359">
        <v>17</v>
      </c>
      <c r="B130" s="360"/>
      <c r="C130" s="122"/>
      <c r="D130" s="103"/>
      <c r="E130" s="92"/>
      <c r="F130" s="23"/>
      <c r="G130" s="94"/>
      <c r="H130" s="83"/>
      <c r="I130" s="18"/>
      <c r="J130" s="94"/>
      <c r="K130" s="83"/>
      <c r="L130" s="18"/>
      <c r="M130" s="94"/>
      <c r="N130" s="25"/>
      <c r="O130" s="90"/>
      <c r="P130" s="243">
        <f t="shared" si="4"/>
        <v>0</v>
      </c>
    </row>
    <row r="131" spans="1:16" ht="18" customHeight="1">
      <c r="A131" s="359">
        <v>18</v>
      </c>
      <c r="B131" s="360"/>
      <c r="C131" s="122"/>
      <c r="D131" s="103"/>
      <c r="E131" s="92"/>
      <c r="F131" s="23"/>
      <c r="G131" s="94"/>
      <c r="H131" s="83"/>
      <c r="I131" s="18"/>
      <c r="J131" s="94"/>
      <c r="K131" s="83"/>
      <c r="L131" s="18"/>
      <c r="M131" s="94"/>
      <c r="N131" s="25"/>
      <c r="O131" s="90"/>
      <c r="P131" s="243">
        <f t="shared" si="4"/>
        <v>0</v>
      </c>
    </row>
    <row r="132" spans="1:16" ht="18" customHeight="1">
      <c r="A132" s="359">
        <v>19</v>
      </c>
      <c r="B132" s="360"/>
      <c r="C132" s="122"/>
      <c r="D132" s="103"/>
      <c r="E132" s="92"/>
      <c r="F132" s="23"/>
      <c r="G132" s="94"/>
      <c r="H132" s="83"/>
      <c r="I132" s="18"/>
      <c r="J132" s="94"/>
      <c r="K132" s="83"/>
      <c r="L132" s="18"/>
      <c r="M132" s="94"/>
      <c r="N132" s="25"/>
      <c r="O132" s="90"/>
      <c r="P132" s="243">
        <f t="shared" si="4"/>
        <v>0</v>
      </c>
    </row>
    <row r="133" spans="1:16" ht="18" customHeight="1">
      <c r="A133" s="359">
        <v>20</v>
      </c>
      <c r="B133" s="360"/>
      <c r="C133" s="122"/>
      <c r="D133" s="103"/>
      <c r="E133" s="92"/>
      <c r="F133" s="23"/>
      <c r="G133" s="94"/>
      <c r="H133" s="83"/>
      <c r="I133" s="18"/>
      <c r="J133" s="94"/>
      <c r="K133" s="83"/>
      <c r="L133" s="18"/>
      <c r="M133" s="94"/>
      <c r="N133" s="25"/>
      <c r="O133" s="90"/>
      <c r="P133" s="243">
        <f t="shared" si="4"/>
        <v>0</v>
      </c>
    </row>
    <row r="134" spans="1:16" ht="18" customHeight="1">
      <c r="A134" s="359">
        <v>21</v>
      </c>
      <c r="B134" s="360"/>
      <c r="C134" s="122"/>
      <c r="D134" s="103"/>
      <c r="E134" s="92"/>
      <c r="F134" s="23"/>
      <c r="G134" s="94"/>
      <c r="H134" s="83"/>
      <c r="I134" s="18"/>
      <c r="J134" s="94"/>
      <c r="K134" s="83"/>
      <c r="L134" s="18"/>
      <c r="M134" s="94"/>
      <c r="N134" s="25"/>
      <c r="O134" s="90"/>
      <c r="P134" s="243">
        <f t="shared" si="4"/>
        <v>0</v>
      </c>
    </row>
    <row r="135" spans="1:16" ht="18" customHeight="1">
      <c r="A135" s="359">
        <v>22</v>
      </c>
      <c r="B135" s="360"/>
      <c r="C135" s="122"/>
      <c r="D135" s="103"/>
      <c r="E135" s="92"/>
      <c r="F135" s="23"/>
      <c r="G135" s="94"/>
      <c r="H135" s="83"/>
      <c r="I135" s="18"/>
      <c r="J135" s="94"/>
      <c r="K135" s="83"/>
      <c r="L135" s="18"/>
      <c r="M135" s="94"/>
      <c r="N135" s="25"/>
      <c r="O135" s="90"/>
      <c r="P135" s="243">
        <f t="shared" si="4"/>
        <v>0</v>
      </c>
    </row>
    <row r="136" spans="1:16" ht="18" customHeight="1">
      <c r="A136" s="359">
        <v>23</v>
      </c>
      <c r="B136" s="360"/>
      <c r="C136" s="122"/>
      <c r="D136" s="103"/>
      <c r="E136" s="92"/>
      <c r="F136" s="23"/>
      <c r="G136" s="94"/>
      <c r="H136" s="83"/>
      <c r="I136" s="18"/>
      <c r="J136" s="94"/>
      <c r="K136" s="83"/>
      <c r="L136" s="18"/>
      <c r="M136" s="94"/>
      <c r="N136" s="25"/>
      <c r="O136" s="90"/>
      <c r="P136" s="243">
        <f t="shared" si="4"/>
        <v>0</v>
      </c>
    </row>
    <row r="137" spans="1:16" ht="18" customHeight="1">
      <c r="A137" s="359">
        <v>24</v>
      </c>
      <c r="B137" s="360"/>
      <c r="C137" s="122"/>
      <c r="D137" s="103"/>
      <c r="E137" s="92"/>
      <c r="F137" s="23"/>
      <c r="G137" s="94"/>
      <c r="H137" s="83"/>
      <c r="I137" s="18"/>
      <c r="J137" s="94"/>
      <c r="K137" s="83"/>
      <c r="L137" s="18"/>
      <c r="M137" s="94"/>
      <c r="N137" s="25"/>
      <c r="O137" s="90"/>
      <c r="P137" s="243">
        <f t="shared" si="4"/>
        <v>0</v>
      </c>
    </row>
    <row r="138" spans="1:16" ht="18" customHeight="1">
      <c r="A138" s="359">
        <v>25</v>
      </c>
      <c r="B138" s="360"/>
      <c r="C138" s="122"/>
      <c r="D138" s="103"/>
      <c r="E138" s="92"/>
      <c r="F138" s="23"/>
      <c r="G138" s="94"/>
      <c r="H138" s="83"/>
      <c r="I138" s="18"/>
      <c r="J138" s="94"/>
      <c r="K138" s="83"/>
      <c r="L138" s="18"/>
      <c r="M138" s="94"/>
      <c r="N138" s="25"/>
      <c r="O138" s="90"/>
      <c r="P138" s="243">
        <f t="shared" si="4"/>
        <v>0</v>
      </c>
    </row>
    <row r="139" spans="1:16" ht="18" customHeight="1">
      <c r="A139" s="359">
        <v>26</v>
      </c>
      <c r="B139" s="360"/>
      <c r="C139" s="122"/>
      <c r="D139" s="103"/>
      <c r="E139" s="92"/>
      <c r="F139" s="23"/>
      <c r="G139" s="94"/>
      <c r="H139" s="83"/>
      <c r="I139" s="18"/>
      <c r="J139" s="94"/>
      <c r="K139" s="83"/>
      <c r="L139" s="18"/>
      <c r="M139" s="94"/>
      <c r="N139" s="25"/>
      <c r="O139" s="90"/>
      <c r="P139" s="243">
        <f t="shared" si="4"/>
        <v>0</v>
      </c>
    </row>
    <row r="140" spans="1:16" ht="18" customHeight="1">
      <c r="A140" s="359">
        <v>27</v>
      </c>
      <c r="B140" s="360"/>
      <c r="C140" s="122"/>
      <c r="D140" s="103"/>
      <c r="E140" s="92"/>
      <c r="F140" s="23"/>
      <c r="G140" s="94"/>
      <c r="H140" s="83"/>
      <c r="I140" s="18"/>
      <c r="J140" s="94"/>
      <c r="K140" s="83"/>
      <c r="L140" s="18"/>
      <c r="M140" s="94"/>
      <c r="N140" s="25"/>
      <c r="O140" s="90"/>
      <c r="P140" s="243">
        <f t="shared" si="4"/>
        <v>0</v>
      </c>
    </row>
    <row r="141" spans="1:16" ht="18" customHeight="1">
      <c r="A141" s="359">
        <v>28</v>
      </c>
      <c r="B141" s="360"/>
      <c r="C141" s="122"/>
      <c r="D141" s="103"/>
      <c r="E141" s="92"/>
      <c r="F141" s="23"/>
      <c r="G141" s="94"/>
      <c r="H141" s="83"/>
      <c r="I141" s="18"/>
      <c r="J141" s="94"/>
      <c r="K141" s="83"/>
      <c r="L141" s="18"/>
      <c r="M141" s="94"/>
      <c r="N141" s="25"/>
      <c r="O141" s="90"/>
      <c r="P141" s="243">
        <f t="shared" si="4"/>
        <v>0</v>
      </c>
    </row>
    <row r="142" spans="1:16" ht="18" customHeight="1">
      <c r="A142" s="359">
        <v>29</v>
      </c>
      <c r="B142" s="360"/>
      <c r="C142" s="122"/>
      <c r="D142" s="103"/>
      <c r="E142" s="92"/>
      <c r="F142" s="23"/>
      <c r="G142" s="94"/>
      <c r="H142" s="83"/>
      <c r="I142" s="18"/>
      <c r="J142" s="94"/>
      <c r="K142" s="83"/>
      <c r="L142" s="18"/>
      <c r="M142" s="94"/>
      <c r="N142" s="25"/>
      <c r="O142" s="90"/>
      <c r="P142" s="243">
        <f t="shared" si="4"/>
        <v>0</v>
      </c>
    </row>
    <row r="143" spans="1:16" ht="18" customHeight="1">
      <c r="A143" s="359">
        <v>30</v>
      </c>
      <c r="B143" s="360"/>
      <c r="C143" s="122"/>
      <c r="D143" s="103"/>
      <c r="E143" s="92"/>
      <c r="F143" s="23"/>
      <c r="G143" s="94"/>
      <c r="H143" s="83"/>
      <c r="I143" s="18"/>
      <c r="J143" s="94"/>
      <c r="K143" s="83"/>
      <c r="L143" s="18"/>
      <c r="M143" s="94"/>
      <c r="N143" s="25"/>
      <c r="O143" s="90"/>
      <c r="P143" s="243">
        <f t="shared" si="4"/>
        <v>0</v>
      </c>
    </row>
    <row r="144" spans="1:16" ht="18" customHeight="1">
      <c r="A144" s="359">
        <v>31</v>
      </c>
      <c r="B144" s="360"/>
      <c r="C144" s="122"/>
      <c r="D144" s="103"/>
      <c r="E144" s="92"/>
      <c r="F144" s="23"/>
      <c r="G144" s="94"/>
      <c r="H144" s="83"/>
      <c r="I144" s="18"/>
      <c r="J144" s="94"/>
      <c r="K144" s="83"/>
      <c r="L144" s="18"/>
      <c r="M144" s="94"/>
      <c r="N144" s="25"/>
      <c r="O144" s="90"/>
      <c r="P144" s="243">
        <f t="shared" si="4"/>
        <v>0</v>
      </c>
    </row>
    <row r="145" spans="1:16" ht="18" customHeight="1">
      <c r="A145" s="359">
        <v>32</v>
      </c>
      <c r="B145" s="360"/>
      <c r="C145" s="122"/>
      <c r="D145" s="103"/>
      <c r="E145" s="92"/>
      <c r="F145" s="23"/>
      <c r="G145" s="94"/>
      <c r="H145" s="83"/>
      <c r="I145" s="18"/>
      <c r="J145" s="94"/>
      <c r="K145" s="83"/>
      <c r="L145" s="18"/>
      <c r="M145" s="94"/>
      <c r="N145" s="25"/>
      <c r="O145" s="90"/>
      <c r="P145" s="243">
        <f t="shared" si="4"/>
        <v>0</v>
      </c>
    </row>
    <row r="146" spans="1:16" ht="18" customHeight="1">
      <c r="A146" s="359">
        <v>33</v>
      </c>
      <c r="B146" s="360"/>
      <c r="C146" s="122"/>
      <c r="D146" s="103"/>
      <c r="E146" s="92"/>
      <c r="F146" s="23"/>
      <c r="G146" s="94"/>
      <c r="H146" s="83"/>
      <c r="I146" s="18"/>
      <c r="J146" s="94"/>
      <c r="K146" s="83"/>
      <c r="L146" s="18"/>
      <c r="M146" s="94"/>
      <c r="N146" s="25"/>
      <c r="O146" s="90"/>
      <c r="P146" s="243">
        <f t="shared" si="4"/>
        <v>0</v>
      </c>
    </row>
    <row r="147" spans="1:16" ht="18" customHeight="1">
      <c r="A147" s="359">
        <v>34</v>
      </c>
      <c r="B147" s="360"/>
      <c r="C147" s="122"/>
      <c r="D147" s="103"/>
      <c r="E147" s="92"/>
      <c r="F147" s="23"/>
      <c r="G147" s="94"/>
      <c r="H147" s="83"/>
      <c r="I147" s="18"/>
      <c r="J147" s="94"/>
      <c r="K147" s="83"/>
      <c r="L147" s="18"/>
      <c r="M147" s="94"/>
      <c r="N147" s="25"/>
      <c r="O147" s="90"/>
      <c r="P147" s="243">
        <f t="shared" si="4"/>
        <v>0</v>
      </c>
    </row>
    <row r="148" spans="1:16" ht="18" customHeight="1">
      <c r="A148" s="359">
        <v>35</v>
      </c>
      <c r="B148" s="360"/>
      <c r="C148" s="122"/>
      <c r="D148" s="103"/>
      <c r="E148" s="92"/>
      <c r="F148" s="23"/>
      <c r="G148" s="94"/>
      <c r="H148" s="83"/>
      <c r="I148" s="18"/>
      <c r="J148" s="94"/>
      <c r="K148" s="83"/>
      <c r="L148" s="18"/>
      <c r="M148" s="94"/>
      <c r="N148" s="25"/>
      <c r="O148" s="90"/>
      <c r="P148" s="243">
        <f t="shared" si="4"/>
        <v>0</v>
      </c>
    </row>
    <row r="149" spans="1:16" ht="18" customHeight="1">
      <c r="A149" s="359">
        <v>36</v>
      </c>
      <c r="B149" s="360"/>
      <c r="C149" s="122"/>
      <c r="D149" s="103"/>
      <c r="E149" s="92"/>
      <c r="F149" s="23"/>
      <c r="G149" s="94"/>
      <c r="H149" s="83"/>
      <c r="I149" s="18"/>
      <c r="J149" s="94"/>
      <c r="K149" s="83"/>
      <c r="L149" s="18"/>
      <c r="M149" s="94"/>
      <c r="N149" s="25"/>
      <c r="O149" s="90"/>
      <c r="P149" s="243">
        <f t="shared" si="4"/>
        <v>0</v>
      </c>
    </row>
    <row r="150" spans="1:16" ht="18" customHeight="1">
      <c r="A150" s="359">
        <v>37</v>
      </c>
      <c r="B150" s="360"/>
      <c r="C150" s="122"/>
      <c r="D150" s="103"/>
      <c r="E150" s="92"/>
      <c r="F150" s="23"/>
      <c r="G150" s="94"/>
      <c r="H150" s="83"/>
      <c r="I150" s="18"/>
      <c r="J150" s="94"/>
      <c r="K150" s="83"/>
      <c r="L150" s="18"/>
      <c r="M150" s="94"/>
      <c r="N150" s="25"/>
      <c r="O150" s="90"/>
      <c r="P150" s="243">
        <f t="shared" si="4"/>
        <v>0</v>
      </c>
    </row>
    <row r="151" spans="1:16" ht="18" customHeight="1">
      <c r="A151" s="359">
        <v>38</v>
      </c>
      <c r="B151" s="360"/>
      <c r="C151" s="122"/>
      <c r="D151" s="103"/>
      <c r="E151" s="92"/>
      <c r="F151" s="23"/>
      <c r="G151" s="94"/>
      <c r="H151" s="83"/>
      <c r="I151" s="18"/>
      <c r="J151" s="94"/>
      <c r="K151" s="83"/>
      <c r="L151" s="18"/>
      <c r="M151" s="94"/>
      <c r="N151" s="25"/>
      <c r="O151" s="90"/>
      <c r="P151" s="243">
        <f t="shared" si="4"/>
        <v>0</v>
      </c>
    </row>
    <row r="152" spans="1:16" ht="18" customHeight="1">
      <c r="A152" s="359">
        <v>39</v>
      </c>
      <c r="B152" s="360"/>
      <c r="C152" s="122"/>
      <c r="D152" s="103"/>
      <c r="E152" s="92"/>
      <c r="F152" s="23"/>
      <c r="G152" s="94"/>
      <c r="H152" s="83"/>
      <c r="I152" s="18"/>
      <c r="J152" s="94"/>
      <c r="K152" s="83"/>
      <c r="L152" s="18"/>
      <c r="M152" s="94"/>
      <c r="N152" s="25"/>
      <c r="O152" s="90"/>
      <c r="P152" s="243">
        <f t="shared" si="4"/>
        <v>0</v>
      </c>
    </row>
    <row r="153" spans="1:16" ht="18" customHeight="1">
      <c r="A153" s="359">
        <v>40</v>
      </c>
      <c r="B153" s="360"/>
      <c r="C153" s="122"/>
      <c r="D153" s="103"/>
      <c r="E153" s="92"/>
      <c r="F153" s="23"/>
      <c r="G153" s="94"/>
      <c r="H153" s="83"/>
      <c r="I153" s="18"/>
      <c r="J153" s="94"/>
      <c r="K153" s="83"/>
      <c r="L153" s="18"/>
      <c r="M153" s="94"/>
      <c r="N153" s="25"/>
      <c r="O153" s="90"/>
      <c r="P153" s="243">
        <f t="shared" si="4"/>
        <v>0</v>
      </c>
    </row>
    <row r="154" spans="1:16" ht="18" customHeight="1">
      <c r="A154" s="359">
        <v>41</v>
      </c>
      <c r="B154" s="360"/>
      <c r="C154" s="122"/>
      <c r="D154" s="103"/>
      <c r="E154" s="92"/>
      <c r="F154" s="23"/>
      <c r="G154" s="94"/>
      <c r="H154" s="83"/>
      <c r="I154" s="18"/>
      <c r="J154" s="94"/>
      <c r="K154" s="83"/>
      <c r="L154" s="18"/>
      <c r="M154" s="94"/>
      <c r="N154" s="25"/>
      <c r="O154" s="90"/>
      <c r="P154" s="243">
        <f t="shared" si="4"/>
        <v>0</v>
      </c>
    </row>
    <row r="155" spans="1:16" ht="18" customHeight="1">
      <c r="A155" s="359">
        <v>42</v>
      </c>
      <c r="B155" s="360"/>
      <c r="C155" s="122"/>
      <c r="D155" s="103"/>
      <c r="E155" s="92"/>
      <c r="F155" s="23"/>
      <c r="G155" s="94"/>
      <c r="H155" s="83"/>
      <c r="I155" s="18"/>
      <c r="J155" s="94"/>
      <c r="K155" s="83"/>
      <c r="L155" s="18"/>
      <c r="M155" s="94"/>
      <c r="N155" s="25"/>
      <c r="O155" s="90"/>
      <c r="P155" s="243">
        <f t="shared" si="4"/>
        <v>0</v>
      </c>
    </row>
    <row r="156" spans="1:16" ht="18" customHeight="1">
      <c r="A156" s="359">
        <v>43</v>
      </c>
      <c r="B156" s="360"/>
      <c r="C156" s="122"/>
      <c r="D156" s="103"/>
      <c r="E156" s="92"/>
      <c r="F156" s="23"/>
      <c r="G156" s="94"/>
      <c r="H156" s="83"/>
      <c r="I156" s="18"/>
      <c r="J156" s="94"/>
      <c r="K156" s="83"/>
      <c r="L156" s="18"/>
      <c r="M156" s="94"/>
      <c r="N156" s="25"/>
      <c r="O156" s="90"/>
      <c r="P156" s="243">
        <f t="shared" si="4"/>
        <v>0</v>
      </c>
    </row>
    <row r="157" spans="1:16" ht="18" customHeight="1">
      <c r="A157" s="359">
        <v>44</v>
      </c>
      <c r="B157" s="360"/>
      <c r="C157" s="122"/>
      <c r="D157" s="103"/>
      <c r="E157" s="92"/>
      <c r="F157" s="23"/>
      <c r="G157" s="94"/>
      <c r="H157" s="83"/>
      <c r="I157" s="18"/>
      <c r="J157" s="94"/>
      <c r="K157" s="83"/>
      <c r="L157" s="18"/>
      <c r="M157" s="94"/>
      <c r="N157" s="25"/>
      <c r="O157" s="90"/>
      <c r="P157" s="243">
        <f t="shared" si="4"/>
        <v>0</v>
      </c>
    </row>
    <row r="158" spans="1:16" ht="18" customHeight="1">
      <c r="A158" s="359">
        <v>45</v>
      </c>
      <c r="B158" s="360"/>
      <c r="C158" s="122"/>
      <c r="D158" s="103"/>
      <c r="E158" s="92"/>
      <c r="F158" s="23"/>
      <c r="G158" s="94"/>
      <c r="H158" s="83"/>
      <c r="I158" s="18"/>
      <c r="J158" s="94"/>
      <c r="K158" s="83"/>
      <c r="L158" s="18"/>
      <c r="M158" s="94"/>
      <c r="N158" s="25"/>
      <c r="O158" s="90"/>
      <c r="P158" s="243">
        <f t="shared" si="4"/>
        <v>0</v>
      </c>
    </row>
    <row r="159" spans="1:16" ht="18" customHeight="1">
      <c r="A159" s="359">
        <v>46</v>
      </c>
      <c r="B159" s="360"/>
      <c r="C159" s="122"/>
      <c r="D159" s="103"/>
      <c r="E159" s="92"/>
      <c r="F159" s="23"/>
      <c r="G159" s="94"/>
      <c r="H159" s="83"/>
      <c r="I159" s="18"/>
      <c r="J159" s="94"/>
      <c r="K159" s="83"/>
      <c r="L159" s="18"/>
      <c r="M159" s="94"/>
      <c r="N159" s="25"/>
      <c r="O159" s="90"/>
      <c r="P159" s="243">
        <f t="shared" si="4"/>
        <v>0</v>
      </c>
    </row>
    <row r="160" spans="1:16" ht="18" customHeight="1">
      <c r="A160" s="359">
        <v>47</v>
      </c>
      <c r="B160" s="360"/>
      <c r="C160" s="122"/>
      <c r="D160" s="103"/>
      <c r="E160" s="92"/>
      <c r="F160" s="23"/>
      <c r="G160" s="94"/>
      <c r="H160" s="83"/>
      <c r="I160" s="18"/>
      <c r="J160" s="94"/>
      <c r="K160" s="83"/>
      <c r="L160" s="18"/>
      <c r="M160" s="94"/>
      <c r="N160" s="25"/>
      <c r="O160" s="90"/>
      <c r="P160" s="243">
        <f t="shared" si="4"/>
        <v>0</v>
      </c>
    </row>
    <row r="161" spans="1:16" ht="18" customHeight="1">
      <c r="A161" s="359">
        <v>48</v>
      </c>
      <c r="B161" s="360"/>
      <c r="C161" s="122"/>
      <c r="D161" s="103"/>
      <c r="E161" s="92"/>
      <c r="F161" s="23"/>
      <c r="G161" s="94"/>
      <c r="H161" s="83"/>
      <c r="I161" s="18"/>
      <c r="J161" s="94"/>
      <c r="K161" s="83"/>
      <c r="L161" s="18"/>
      <c r="M161" s="94"/>
      <c r="N161" s="25"/>
      <c r="O161" s="90"/>
      <c r="P161" s="243">
        <f t="shared" si="4"/>
        <v>0</v>
      </c>
    </row>
    <row r="162" spans="1:16" ht="18" customHeight="1">
      <c r="A162" s="359">
        <v>49</v>
      </c>
      <c r="B162" s="360"/>
      <c r="C162" s="122"/>
      <c r="D162" s="103"/>
      <c r="E162" s="92"/>
      <c r="F162" s="23"/>
      <c r="G162" s="94"/>
      <c r="H162" s="83"/>
      <c r="I162" s="18"/>
      <c r="J162" s="94"/>
      <c r="K162" s="83"/>
      <c r="L162" s="18"/>
      <c r="M162" s="94"/>
      <c r="N162" s="25"/>
      <c r="O162" s="90"/>
      <c r="P162" s="243">
        <f t="shared" si="4"/>
        <v>0</v>
      </c>
    </row>
    <row r="163" spans="1:16" ht="18" customHeight="1">
      <c r="A163" s="361">
        <v>50</v>
      </c>
      <c r="B163" s="362"/>
      <c r="C163" s="125"/>
      <c r="D163" s="104"/>
      <c r="E163" s="93"/>
      <c r="F163" s="24"/>
      <c r="G163" s="95"/>
      <c r="H163" s="84"/>
      <c r="I163" s="19"/>
      <c r="J163" s="95"/>
      <c r="K163" s="84"/>
      <c r="L163" s="19"/>
      <c r="M163" s="95"/>
      <c r="N163" s="24"/>
      <c r="O163" s="97"/>
      <c r="P163" s="245">
        <f t="shared" si="4"/>
        <v>0</v>
      </c>
    </row>
    <row r="165" spans="1:16">
      <c r="A165" s="55"/>
      <c r="B165" s="55"/>
    </row>
    <row r="166" spans="1:16" ht="20.100000000000001" customHeight="1"/>
    <row r="167" spans="1:16" ht="20.100000000000001" customHeight="1"/>
    <row r="168" spans="1:16" ht="20.100000000000001" customHeight="1"/>
    <row r="169" spans="1:16" ht="20.100000000000001" customHeight="1"/>
    <row r="170" spans="1:16" ht="20.100000000000001" customHeight="1"/>
    <row r="171" spans="1:16" ht="20.100000000000001" customHeight="1"/>
    <row r="172" spans="1:16" ht="20.100000000000001" customHeight="1"/>
    <row r="173" spans="1:16" ht="20.100000000000001" customHeight="1"/>
    <row r="174" spans="1:16" ht="20.100000000000001" customHeight="1"/>
    <row r="175" spans="1:16" ht="20.100000000000001" customHeight="1"/>
    <row r="176" spans="1:16" ht="19.5" customHeight="1"/>
    <row r="177" spans="8:22" ht="19.5" customHeight="1"/>
    <row r="178" spans="8:22" ht="19.5" customHeight="1"/>
    <row r="179" spans="8:22" ht="19.5" customHeight="1"/>
    <row r="180" spans="8:22" ht="19.5" customHeight="1"/>
    <row r="181" spans="8:22" ht="19.5" customHeight="1"/>
    <row r="182" spans="8:22" ht="19.5" customHeight="1">
      <c r="H182" s="246"/>
      <c r="I182" s="246"/>
      <c r="J182" s="246"/>
      <c r="K182" s="246"/>
      <c r="L182" s="246"/>
      <c r="M182" s="246"/>
      <c r="N182" s="246"/>
    </row>
    <row r="183" spans="8:22" ht="20.100000000000001" customHeight="1">
      <c r="H183" s="246"/>
      <c r="I183" s="246"/>
      <c r="J183" s="246"/>
      <c r="K183" s="246"/>
      <c r="L183" s="246"/>
      <c r="M183" s="246"/>
      <c r="N183" s="246"/>
    </row>
    <row r="184" spans="8:22" ht="20.100000000000001" customHeight="1">
      <c r="H184" s="246"/>
      <c r="I184" s="246"/>
      <c r="J184" s="246"/>
      <c r="K184" s="246"/>
      <c r="L184" s="246"/>
      <c r="M184" s="246"/>
      <c r="N184" s="246"/>
    </row>
    <row r="185" spans="8:22" ht="20.100000000000001" customHeight="1">
      <c r="H185" s="246"/>
      <c r="I185" s="246"/>
      <c r="J185" s="246"/>
      <c r="K185" s="246"/>
      <c r="L185" s="246"/>
      <c r="M185" s="246"/>
      <c r="N185" s="246"/>
    </row>
    <row r="186" spans="8:22" ht="20.100000000000001" customHeight="1">
      <c r="H186" s="246"/>
      <c r="I186" s="246"/>
      <c r="J186" s="246"/>
      <c r="K186" s="246"/>
      <c r="L186" s="246"/>
      <c r="M186" s="246"/>
      <c r="N186" s="246"/>
      <c r="U186" s="225"/>
      <c r="V186" s="42"/>
    </row>
    <row r="187" spans="8:22" ht="20.100000000000001" customHeight="1">
      <c r="H187" s="246"/>
      <c r="I187" s="246"/>
      <c r="J187" s="246"/>
      <c r="K187" s="246"/>
      <c r="L187" s="246"/>
      <c r="M187" s="246"/>
      <c r="N187" s="246"/>
      <c r="U187" s="225"/>
      <c r="V187" s="42"/>
    </row>
    <row r="188" spans="8:22" ht="20.100000000000001" customHeight="1">
      <c r="H188" s="246"/>
      <c r="I188" s="246"/>
      <c r="J188" s="246"/>
      <c r="K188" s="246"/>
      <c r="L188" s="246"/>
      <c r="M188" s="246"/>
      <c r="N188" s="246"/>
      <c r="U188" s="225"/>
      <c r="V188" s="42"/>
    </row>
    <row r="189" spans="8:22" ht="20.100000000000001" customHeight="1">
      <c r="H189" s="246"/>
      <c r="I189" s="246"/>
      <c r="J189" s="246"/>
      <c r="K189" s="246"/>
      <c r="L189" s="246"/>
      <c r="M189" s="246"/>
      <c r="N189" s="246"/>
      <c r="U189" s="225"/>
      <c r="V189" s="42"/>
    </row>
    <row r="190" spans="8:22" ht="20.100000000000001" customHeight="1">
      <c r="H190" s="246"/>
      <c r="I190" s="246"/>
      <c r="J190" s="246"/>
      <c r="K190" s="246"/>
      <c r="L190" s="246"/>
      <c r="M190" s="246"/>
      <c r="N190" s="246"/>
      <c r="U190" s="225"/>
      <c r="V190" s="42"/>
    </row>
    <row r="191" spans="8:22" ht="20.100000000000001" customHeight="1">
      <c r="H191" s="246"/>
      <c r="I191" s="246"/>
      <c r="J191" s="246"/>
      <c r="K191" s="246"/>
      <c r="L191" s="246"/>
      <c r="M191" s="246"/>
      <c r="N191" s="246"/>
      <c r="U191" s="225"/>
      <c r="V191" s="42"/>
    </row>
    <row r="192" spans="8:22" ht="20.100000000000001" customHeight="1">
      <c r="H192" s="246"/>
      <c r="I192" s="246"/>
      <c r="J192" s="246"/>
      <c r="K192" s="246"/>
      <c r="L192" s="246"/>
      <c r="M192" s="246"/>
      <c r="N192" s="246"/>
      <c r="U192" s="225"/>
      <c r="V192" s="42"/>
    </row>
    <row r="193" spans="8:22" ht="20.100000000000001" customHeight="1">
      <c r="H193" s="246"/>
      <c r="I193" s="246"/>
      <c r="J193" s="246"/>
      <c r="K193" s="246"/>
      <c r="L193" s="246"/>
      <c r="M193" s="246"/>
      <c r="N193" s="246"/>
      <c r="U193" s="225"/>
      <c r="V193" s="42"/>
    </row>
    <row r="194" spans="8:22" ht="20.100000000000001" customHeight="1">
      <c r="H194" s="246"/>
      <c r="I194" s="246"/>
      <c r="J194" s="246"/>
      <c r="K194" s="246"/>
      <c r="L194" s="246"/>
      <c r="M194" s="246"/>
      <c r="N194" s="246"/>
      <c r="U194" s="225"/>
      <c r="V194" s="42"/>
    </row>
    <row r="195" spans="8:22" ht="20.100000000000001" customHeight="1">
      <c r="H195" s="246"/>
      <c r="I195" s="246"/>
      <c r="J195" s="246"/>
      <c r="K195" s="246"/>
      <c r="L195" s="246"/>
      <c r="M195" s="246"/>
      <c r="N195" s="246"/>
      <c r="U195" s="225"/>
      <c r="V195" s="42"/>
    </row>
    <row r="196" spans="8:22" ht="20.100000000000001" customHeight="1">
      <c r="H196" s="246"/>
      <c r="I196" s="246"/>
      <c r="J196" s="246"/>
      <c r="K196" s="246"/>
      <c r="L196" s="246"/>
      <c r="M196" s="246"/>
      <c r="N196" s="246"/>
      <c r="U196" s="225"/>
      <c r="V196" s="42"/>
    </row>
    <row r="197" spans="8:22" ht="20.100000000000001" customHeight="1">
      <c r="H197" s="246"/>
      <c r="I197" s="246"/>
      <c r="J197" s="246"/>
      <c r="K197" s="246"/>
      <c r="L197" s="246"/>
      <c r="M197" s="246"/>
      <c r="N197" s="246"/>
      <c r="U197" s="225"/>
      <c r="V197" s="42"/>
    </row>
    <row r="198" spans="8:22" ht="20.100000000000001" customHeight="1">
      <c r="H198" s="246"/>
      <c r="I198" s="246"/>
      <c r="J198" s="246"/>
      <c r="K198" s="246"/>
      <c r="L198" s="246"/>
      <c r="M198" s="246"/>
      <c r="N198" s="246"/>
      <c r="U198" s="225"/>
      <c r="V198" s="42"/>
    </row>
    <row r="199" spans="8:22" ht="20.100000000000001" customHeight="1">
      <c r="H199" s="246"/>
      <c r="I199" s="246"/>
      <c r="J199" s="246"/>
      <c r="K199" s="246"/>
      <c r="L199" s="246"/>
      <c r="M199" s="246"/>
      <c r="N199" s="246"/>
      <c r="U199" s="225"/>
      <c r="V199" s="42"/>
    </row>
    <row r="200" spans="8:22" ht="20.100000000000001" customHeight="1">
      <c r="H200" s="246"/>
      <c r="I200" s="246"/>
      <c r="J200" s="246"/>
      <c r="K200" s="246"/>
      <c r="L200" s="246"/>
      <c r="M200" s="246"/>
      <c r="N200" s="246"/>
      <c r="U200" s="225"/>
      <c r="V200" s="42"/>
    </row>
    <row r="201" spans="8:22" ht="20.100000000000001" customHeight="1">
      <c r="H201" s="246"/>
      <c r="I201" s="246"/>
      <c r="J201" s="246"/>
      <c r="K201" s="246"/>
      <c r="L201" s="246"/>
      <c r="M201" s="246"/>
      <c r="N201" s="246"/>
      <c r="U201" s="225"/>
      <c r="V201" s="42"/>
    </row>
    <row r="202" spans="8:22" ht="20.100000000000001" customHeight="1">
      <c r="H202" s="246"/>
      <c r="I202" s="246"/>
      <c r="J202" s="246"/>
      <c r="K202" s="246"/>
      <c r="L202" s="246"/>
      <c r="M202" s="246"/>
      <c r="N202" s="246"/>
      <c r="U202" s="225"/>
      <c r="V202" s="42"/>
    </row>
    <row r="203" spans="8:22" ht="20.100000000000001" customHeight="1">
      <c r="H203" s="246"/>
      <c r="I203" s="246"/>
      <c r="J203" s="246"/>
      <c r="K203" s="246"/>
      <c r="L203" s="246"/>
      <c r="M203" s="246"/>
      <c r="N203" s="246"/>
      <c r="U203" s="225"/>
      <c r="V203" s="42"/>
    </row>
    <row r="204" spans="8:22" ht="20.100000000000001" customHeight="1">
      <c r="H204" s="246"/>
      <c r="I204" s="246"/>
      <c r="J204" s="246"/>
      <c r="K204" s="246"/>
      <c r="L204" s="246"/>
      <c r="M204" s="246"/>
      <c r="N204" s="246"/>
      <c r="U204" s="225"/>
      <c r="V204" s="42"/>
    </row>
    <row r="205" spans="8:22" ht="20.100000000000001" customHeight="1">
      <c r="H205" s="246"/>
      <c r="I205" s="246"/>
      <c r="J205" s="246"/>
      <c r="K205" s="246"/>
      <c r="L205" s="246"/>
      <c r="M205" s="246"/>
      <c r="N205" s="246"/>
      <c r="U205" s="225"/>
      <c r="V205" s="42"/>
    </row>
    <row r="206" spans="8:22" ht="20.100000000000001" customHeight="1">
      <c r="H206" s="246"/>
      <c r="I206" s="246"/>
      <c r="J206" s="246"/>
      <c r="K206" s="246"/>
      <c r="L206" s="246"/>
      <c r="M206" s="246"/>
      <c r="N206" s="246"/>
      <c r="U206" s="225"/>
      <c r="V206" s="42"/>
    </row>
    <row r="207" spans="8:22" ht="20.100000000000001" customHeight="1">
      <c r="H207" s="246"/>
      <c r="I207" s="246"/>
      <c r="J207" s="246"/>
      <c r="K207" s="246"/>
      <c r="L207" s="246"/>
      <c r="M207" s="246"/>
      <c r="N207" s="246"/>
      <c r="U207" s="225"/>
      <c r="V207" s="42"/>
    </row>
    <row r="208" spans="8:22" ht="20.100000000000001" customHeight="1">
      <c r="H208" s="246"/>
      <c r="I208" s="246"/>
      <c r="J208" s="246"/>
      <c r="K208" s="246"/>
      <c r="L208" s="246"/>
      <c r="M208" s="246"/>
      <c r="N208" s="246"/>
      <c r="U208" s="225"/>
      <c r="V208" s="42"/>
    </row>
    <row r="209" spans="8:22" ht="20.100000000000001" customHeight="1">
      <c r="H209" s="246"/>
      <c r="I209" s="246"/>
      <c r="J209" s="246"/>
      <c r="K209" s="246"/>
      <c r="L209" s="246"/>
      <c r="M209" s="246"/>
      <c r="N209" s="246"/>
      <c r="U209" s="225"/>
      <c r="V209" s="42"/>
    </row>
    <row r="210" spans="8:22">
      <c r="U210" s="225"/>
      <c r="V210" s="42"/>
    </row>
    <row r="211" spans="8:22">
      <c r="U211" s="225"/>
      <c r="V211" s="42"/>
    </row>
    <row r="212" spans="8:22">
      <c r="U212" s="225"/>
      <c r="V212" s="42"/>
    </row>
    <row r="213" spans="8:22">
      <c r="U213" s="225"/>
      <c r="V213" s="42"/>
    </row>
    <row r="214" spans="8:22">
      <c r="U214" s="225"/>
      <c r="V214" s="42"/>
    </row>
  </sheetData>
  <sheetProtection formatRows="0"/>
  <mergeCells count="186">
    <mergeCell ref="O3:Q3"/>
    <mergeCell ref="U5:V5"/>
    <mergeCell ref="A6:B6"/>
    <mergeCell ref="A7:B7"/>
    <mergeCell ref="A8:B8"/>
    <mergeCell ref="U8:V8"/>
    <mergeCell ref="A1:B1"/>
    <mergeCell ref="D1:J1"/>
    <mergeCell ref="L1:N1"/>
    <mergeCell ref="O1:Q1"/>
    <mergeCell ref="A2:B3"/>
    <mergeCell ref="C2:C3"/>
    <mergeCell ref="D2:J3"/>
    <mergeCell ref="L2:N2"/>
    <mergeCell ref="O2:Q2"/>
    <mergeCell ref="L3:N3"/>
    <mergeCell ref="A16:B16"/>
    <mergeCell ref="U16:V16"/>
    <mergeCell ref="A17:B17"/>
    <mergeCell ref="U17:V17"/>
    <mergeCell ref="A18:B18"/>
    <mergeCell ref="U18:V18"/>
    <mergeCell ref="A9:B9"/>
    <mergeCell ref="U9:V9"/>
    <mergeCell ref="A10:B10"/>
    <mergeCell ref="U10:V10"/>
    <mergeCell ref="A11:B11"/>
    <mergeCell ref="U11:U15"/>
    <mergeCell ref="A12:B12"/>
    <mergeCell ref="A13:B13"/>
    <mergeCell ref="A14:B14"/>
    <mergeCell ref="A15:B15"/>
    <mergeCell ref="A33:B33"/>
    <mergeCell ref="A34:B34"/>
    <mergeCell ref="A35:B35"/>
    <mergeCell ref="A53:B53"/>
    <mergeCell ref="A54:B54"/>
    <mergeCell ref="A55:B55"/>
    <mergeCell ref="U22:U35"/>
    <mergeCell ref="A19:B19"/>
    <mergeCell ref="A20:B20"/>
    <mergeCell ref="A21:B21"/>
    <mergeCell ref="U21:V21"/>
    <mergeCell ref="A22:B22"/>
    <mergeCell ref="A23:B23"/>
    <mergeCell ref="A24:B24"/>
    <mergeCell ref="A25:B25"/>
    <mergeCell ref="A26:B26"/>
    <mergeCell ref="A27:B27"/>
    <mergeCell ref="A28:B28"/>
    <mergeCell ref="A29:B29"/>
    <mergeCell ref="A30:B30"/>
    <mergeCell ref="A31:B31"/>
    <mergeCell ref="A32:B32"/>
    <mergeCell ref="A56:B56"/>
    <mergeCell ref="A57:B57"/>
    <mergeCell ref="A58:B58"/>
    <mergeCell ref="A48:B48"/>
    <mergeCell ref="U50:V50"/>
    <mergeCell ref="A49:B49"/>
    <mergeCell ref="A50:B50"/>
    <mergeCell ref="A51:B51"/>
    <mergeCell ref="A52:B52"/>
    <mergeCell ref="U36:U49"/>
    <mergeCell ref="A36:B36"/>
    <mergeCell ref="A37:B37"/>
    <mergeCell ref="A38:B38"/>
    <mergeCell ref="A39:B39"/>
    <mergeCell ref="A40:B40"/>
    <mergeCell ref="A41:B41"/>
    <mergeCell ref="A45:B45"/>
    <mergeCell ref="A46:B46"/>
    <mergeCell ref="A47:B47"/>
    <mergeCell ref="A42:B42"/>
    <mergeCell ref="A43:B43"/>
    <mergeCell ref="A44:B44"/>
    <mergeCell ref="A65:B65"/>
    <mergeCell ref="A66:B66"/>
    <mergeCell ref="A67:B67"/>
    <mergeCell ref="A68:B68"/>
    <mergeCell ref="A69:B69"/>
    <mergeCell ref="A70:B70"/>
    <mergeCell ref="A59:B59"/>
    <mergeCell ref="A60:B60"/>
    <mergeCell ref="A61:B61"/>
    <mergeCell ref="A62:B62"/>
    <mergeCell ref="A63:B63"/>
    <mergeCell ref="A64:B64"/>
    <mergeCell ref="A77:B77"/>
    <mergeCell ref="A78:B78"/>
    <mergeCell ref="A79:B79"/>
    <mergeCell ref="A80:B80"/>
    <mergeCell ref="A81:B81"/>
    <mergeCell ref="A82:B82"/>
    <mergeCell ref="A71:B71"/>
    <mergeCell ref="A72:B72"/>
    <mergeCell ref="A73:B73"/>
    <mergeCell ref="A74:B74"/>
    <mergeCell ref="A75:B75"/>
    <mergeCell ref="A76:B76"/>
    <mergeCell ref="A89:B89"/>
    <mergeCell ref="A90:B90"/>
    <mergeCell ref="A91:B91"/>
    <mergeCell ref="A92:B92"/>
    <mergeCell ref="A93:B93"/>
    <mergeCell ref="A94:B94"/>
    <mergeCell ref="A83:B83"/>
    <mergeCell ref="A84:B84"/>
    <mergeCell ref="A85:B85"/>
    <mergeCell ref="A86:B86"/>
    <mergeCell ref="A87:B87"/>
    <mergeCell ref="A88:B88"/>
    <mergeCell ref="A101:B101"/>
    <mergeCell ref="A102:B102"/>
    <mergeCell ref="A103:B103"/>
    <mergeCell ref="A104:B104"/>
    <mergeCell ref="A105:B105"/>
    <mergeCell ref="A106:B106"/>
    <mergeCell ref="A95:B95"/>
    <mergeCell ref="A96:B96"/>
    <mergeCell ref="A97:B97"/>
    <mergeCell ref="A98:B98"/>
    <mergeCell ref="A99:B99"/>
    <mergeCell ref="A100:B100"/>
    <mergeCell ref="O110:Q110"/>
    <mergeCell ref="A113:B113"/>
    <mergeCell ref="A114:B114"/>
    <mergeCell ref="A115:B115"/>
    <mergeCell ref="A116:B116"/>
    <mergeCell ref="A117:B117"/>
    <mergeCell ref="A108:B108"/>
    <mergeCell ref="D108:J108"/>
    <mergeCell ref="L108:N108"/>
    <mergeCell ref="O108:Q108"/>
    <mergeCell ref="A109:B110"/>
    <mergeCell ref="C109:C110"/>
    <mergeCell ref="D109:J110"/>
    <mergeCell ref="L109:N109"/>
    <mergeCell ref="O109:Q109"/>
    <mergeCell ref="L110:N110"/>
    <mergeCell ref="A124:B124"/>
    <mergeCell ref="A125:B125"/>
    <mergeCell ref="A126:B126"/>
    <mergeCell ref="A127:B127"/>
    <mergeCell ref="A128:B128"/>
    <mergeCell ref="A129:B129"/>
    <mergeCell ref="A118:B118"/>
    <mergeCell ref="A119:B119"/>
    <mergeCell ref="A120:B120"/>
    <mergeCell ref="A121:B121"/>
    <mergeCell ref="A122:B122"/>
    <mergeCell ref="A123:B123"/>
    <mergeCell ref="A136:B136"/>
    <mergeCell ref="A137:B137"/>
    <mergeCell ref="A138:B138"/>
    <mergeCell ref="A139:B139"/>
    <mergeCell ref="A140:B140"/>
    <mergeCell ref="A141:B141"/>
    <mergeCell ref="A130:B130"/>
    <mergeCell ref="A131:B131"/>
    <mergeCell ref="A132:B132"/>
    <mergeCell ref="A133:B133"/>
    <mergeCell ref="A134:B134"/>
    <mergeCell ref="A135:B135"/>
    <mergeCell ref="A148:B148"/>
    <mergeCell ref="A149:B149"/>
    <mergeCell ref="A150:B150"/>
    <mergeCell ref="A151:B151"/>
    <mergeCell ref="A152:B152"/>
    <mergeCell ref="A153:B153"/>
    <mergeCell ref="A142:B142"/>
    <mergeCell ref="A143:B143"/>
    <mergeCell ref="A144:B144"/>
    <mergeCell ref="A145:B145"/>
    <mergeCell ref="A146:B146"/>
    <mergeCell ref="A147:B147"/>
    <mergeCell ref="A160:B160"/>
    <mergeCell ref="A161:B161"/>
    <mergeCell ref="A162:B162"/>
    <mergeCell ref="A163:B163"/>
    <mergeCell ref="A154:B154"/>
    <mergeCell ref="A155:B155"/>
    <mergeCell ref="A156:B156"/>
    <mergeCell ref="A157:B157"/>
    <mergeCell ref="A158:B158"/>
    <mergeCell ref="A159:B159"/>
  </mergeCells>
  <phoneticPr fontId="5"/>
  <conditionalFormatting sqref="N48:N106 F48:F106 H48:H106 K48:K106">
    <cfRule type="expression" dxfId="1309" priority="73">
      <formula>INDIRECT(ADDRESS(ROW(),COLUMN()))=TRUNC(INDIRECT(ADDRESS(ROW(),COLUMN())))</formula>
    </cfRule>
  </conditionalFormatting>
  <conditionalFormatting sqref="N24:N47">
    <cfRule type="expression" dxfId="1308" priority="69">
      <formula>INDIRECT(ADDRESS(ROW(),COLUMN()))=TRUNC(INDIRECT(ADDRESS(ROW(),COLUMN())))</formula>
    </cfRule>
  </conditionalFormatting>
  <conditionalFormatting sqref="F45:F47">
    <cfRule type="expression" dxfId="1307" priority="72">
      <formula>INDIRECT(ADDRESS(ROW(),COLUMN()))=TRUNC(INDIRECT(ADDRESS(ROW(),COLUMN())))</formula>
    </cfRule>
  </conditionalFormatting>
  <conditionalFormatting sqref="H42 H45:H47">
    <cfRule type="expression" dxfId="1306" priority="71">
      <formula>INDIRECT(ADDRESS(ROW(),COLUMN()))=TRUNC(INDIRECT(ADDRESS(ROW(),COLUMN())))</formula>
    </cfRule>
  </conditionalFormatting>
  <conditionalFormatting sqref="K26:K47">
    <cfRule type="expression" dxfId="1305" priority="70">
      <formula>INDIRECT(ADDRESS(ROW(),COLUMN()))=TRUNC(INDIRECT(ADDRESS(ROW(),COLUMN())))</formula>
    </cfRule>
  </conditionalFormatting>
  <conditionalFormatting sqref="N7">
    <cfRule type="expression" dxfId="1304" priority="67">
      <formula>INDIRECT(ADDRESS(ROW(),COLUMN()))=TRUNC(INDIRECT(ADDRESS(ROW(),COLUMN())))</formula>
    </cfRule>
  </conditionalFormatting>
  <conditionalFormatting sqref="K7">
    <cfRule type="expression" dxfId="1303" priority="68">
      <formula>INDIRECT(ADDRESS(ROW(),COLUMN()))=TRUNC(INDIRECT(ADDRESS(ROW(),COLUMN())))</formula>
    </cfRule>
  </conditionalFormatting>
  <conditionalFormatting sqref="N8">
    <cfRule type="expression" dxfId="1302" priority="65">
      <formula>INDIRECT(ADDRESS(ROW(),COLUMN()))=TRUNC(INDIRECT(ADDRESS(ROW(),COLUMN())))</formula>
    </cfRule>
  </conditionalFormatting>
  <conditionalFormatting sqref="K8">
    <cfRule type="expression" dxfId="1301" priority="66">
      <formula>INDIRECT(ADDRESS(ROW(),COLUMN()))=TRUNC(INDIRECT(ADDRESS(ROW(),COLUMN())))</formula>
    </cfRule>
  </conditionalFormatting>
  <conditionalFormatting sqref="N9:N23">
    <cfRule type="expression" dxfId="1300" priority="62">
      <formula>INDIRECT(ADDRESS(ROW(),COLUMN()))=TRUNC(INDIRECT(ADDRESS(ROW(),COLUMN())))</formula>
    </cfRule>
  </conditionalFormatting>
  <conditionalFormatting sqref="H18:H22">
    <cfRule type="expression" dxfId="1299" priority="64">
      <formula>INDIRECT(ADDRESS(ROW(),COLUMN()))=TRUNC(INDIRECT(ADDRESS(ROW(),COLUMN())))</formula>
    </cfRule>
  </conditionalFormatting>
  <conditionalFormatting sqref="K9:K22">
    <cfRule type="expression" dxfId="1298" priority="63">
      <formula>INDIRECT(ADDRESS(ROW(),COLUMN()))=TRUNC(INDIRECT(ADDRESS(ROW(),COLUMN())))</formula>
    </cfRule>
  </conditionalFormatting>
  <conditionalFormatting sqref="F7 F12">
    <cfRule type="expression" dxfId="1297" priority="61">
      <formula>INDIRECT(ADDRESS(ROW(),COLUMN()))=TRUNC(INDIRECT(ADDRESS(ROW(),COLUMN())))</formula>
    </cfRule>
  </conditionalFormatting>
  <conditionalFormatting sqref="H7 H12">
    <cfRule type="expression" dxfId="1296" priority="60">
      <formula>INDIRECT(ADDRESS(ROW(),COLUMN()))=TRUNC(INDIRECT(ADDRESS(ROW(),COLUMN())))</formula>
    </cfRule>
  </conditionalFormatting>
  <conditionalFormatting sqref="F9">
    <cfRule type="expression" dxfId="1295" priority="59">
      <formula>INDIRECT(ADDRESS(ROW(),COLUMN()))=TRUNC(INDIRECT(ADDRESS(ROW(),COLUMN())))</formula>
    </cfRule>
  </conditionalFormatting>
  <conditionalFormatting sqref="H9">
    <cfRule type="expression" dxfId="1294" priority="58">
      <formula>INDIRECT(ADDRESS(ROW(),COLUMN()))=TRUNC(INDIRECT(ADDRESS(ROW(),COLUMN())))</formula>
    </cfRule>
  </conditionalFormatting>
  <conditionalFormatting sqref="F11">
    <cfRule type="expression" dxfId="1293" priority="57">
      <formula>INDIRECT(ADDRESS(ROW(),COLUMN()))=TRUNC(INDIRECT(ADDRESS(ROW(),COLUMN())))</formula>
    </cfRule>
  </conditionalFormatting>
  <conditionalFormatting sqref="H11">
    <cfRule type="expression" dxfId="1292" priority="56">
      <formula>INDIRECT(ADDRESS(ROW(),COLUMN()))=TRUNC(INDIRECT(ADDRESS(ROW(),COLUMN())))</formula>
    </cfRule>
  </conditionalFormatting>
  <conditionalFormatting sqref="F8">
    <cfRule type="expression" dxfId="1291" priority="55">
      <formula>INDIRECT(ADDRESS(ROW(),COLUMN()))=TRUNC(INDIRECT(ADDRESS(ROW(),COLUMN())))</formula>
    </cfRule>
  </conditionalFormatting>
  <conditionalFormatting sqref="H8">
    <cfRule type="expression" dxfId="1290" priority="54">
      <formula>INDIRECT(ADDRESS(ROW(),COLUMN()))=TRUNC(INDIRECT(ADDRESS(ROW(),COLUMN())))</formula>
    </cfRule>
  </conditionalFormatting>
  <conditionalFormatting sqref="F10">
    <cfRule type="expression" dxfId="1289" priority="53">
      <formula>INDIRECT(ADDRESS(ROW(),COLUMN()))=TRUNC(INDIRECT(ADDRESS(ROW(),COLUMN())))</formula>
    </cfRule>
  </conditionalFormatting>
  <conditionalFormatting sqref="H10">
    <cfRule type="expression" dxfId="1288" priority="52">
      <formula>INDIRECT(ADDRESS(ROW(),COLUMN()))=TRUNC(INDIRECT(ADDRESS(ROW(),COLUMN())))</formula>
    </cfRule>
  </conditionalFormatting>
  <conditionalFormatting sqref="F13 F16">
    <cfRule type="expression" dxfId="1287" priority="51">
      <formula>INDIRECT(ADDRESS(ROW(),COLUMN()))=TRUNC(INDIRECT(ADDRESS(ROW(),COLUMN())))</formula>
    </cfRule>
  </conditionalFormatting>
  <conditionalFormatting sqref="H13 H16">
    <cfRule type="expression" dxfId="1286" priority="50">
      <formula>INDIRECT(ADDRESS(ROW(),COLUMN()))=TRUNC(INDIRECT(ADDRESS(ROW(),COLUMN())))</formula>
    </cfRule>
  </conditionalFormatting>
  <conditionalFormatting sqref="F14">
    <cfRule type="expression" dxfId="1285" priority="49">
      <formula>INDIRECT(ADDRESS(ROW(),COLUMN()))=TRUNC(INDIRECT(ADDRESS(ROW(),COLUMN())))</formula>
    </cfRule>
  </conditionalFormatting>
  <conditionalFormatting sqref="H14">
    <cfRule type="expression" dxfId="1284" priority="48">
      <formula>INDIRECT(ADDRESS(ROW(),COLUMN()))=TRUNC(INDIRECT(ADDRESS(ROW(),COLUMN())))</formula>
    </cfRule>
  </conditionalFormatting>
  <conditionalFormatting sqref="F15">
    <cfRule type="expression" dxfId="1283" priority="47">
      <formula>INDIRECT(ADDRESS(ROW(),COLUMN()))=TRUNC(INDIRECT(ADDRESS(ROW(),COLUMN())))</formula>
    </cfRule>
  </conditionalFormatting>
  <conditionalFormatting sqref="H15">
    <cfRule type="expression" dxfId="1282" priority="46">
      <formula>INDIRECT(ADDRESS(ROW(),COLUMN()))=TRUNC(INDIRECT(ADDRESS(ROW(),COLUMN())))</formula>
    </cfRule>
  </conditionalFormatting>
  <conditionalFormatting sqref="F17">
    <cfRule type="expression" dxfId="1281" priority="45">
      <formula>INDIRECT(ADDRESS(ROW(),COLUMN()))=TRUNC(INDIRECT(ADDRESS(ROW(),COLUMN())))</formula>
    </cfRule>
  </conditionalFormatting>
  <conditionalFormatting sqref="H17">
    <cfRule type="expression" dxfId="1280" priority="44">
      <formula>INDIRECT(ADDRESS(ROW(),COLUMN()))=TRUNC(INDIRECT(ADDRESS(ROW(),COLUMN())))</formula>
    </cfRule>
  </conditionalFormatting>
  <conditionalFormatting sqref="F18 F20">
    <cfRule type="expression" dxfId="1279" priority="43">
      <formula>INDIRECT(ADDRESS(ROW(),COLUMN()))=TRUNC(INDIRECT(ADDRESS(ROW(),COLUMN())))</formula>
    </cfRule>
  </conditionalFormatting>
  <conditionalFormatting sqref="F19">
    <cfRule type="expression" dxfId="1278" priority="42">
      <formula>INDIRECT(ADDRESS(ROW(),COLUMN()))=TRUNC(INDIRECT(ADDRESS(ROW(),COLUMN())))</formula>
    </cfRule>
  </conditionalFormatting>
  <conditionalFormatting sqref="F21:F22">
    <cfRule type="expression" dxfId="1277" priority="41">
      <formula>INDIRECT(ADDRESS(ROW(),COLUMN()))=TRUNC(INDIRECT(ADDRESS(ROW(),COLUMN())))</formula>
    </cfRule>
  </conditionalFormatting>
  <conditionalFormatting sqref="F23:F25">
    <cfRule type="expression" dxfId="1276" priority="40">
      <formula>INDIRECT(ADDRESS(ROW(),COLUMN()))=TRUNC(INDIRECT(ADDRESS(ROW(),COLUMN())))</formula>
    </cfRule>
  </conditionalFormatting>
  <conditionalFormatting sqref="H23:H25">
    <cfRule type="expression" dxfId="1275" priority="39">
      <formula>INDIRECT(ADDRESS(ROW(),COLUMN()))=TRUNC(INDIRECT(ADDRESS(ROW(),COLUMN())))</formula>
    </cfRule>
  </conditionalFormatting>
  <conditionalFormatting sqref="K23:K25">
    <cfRule type="expression" dxfId="1274" priority="38">
      <formula>INDIRECT(ADDRESS(ROW(),COLUMN()))=TRUNC(INDIRECT(ADDRESS(ROW(),COLUMN())))</formula>
    </cfRule>
  </conditionalFormatting>
  <conditionalFormatting sqref="F26:F27">
    <cfRule type="expression" dxfId="1273" priority="37">
      <formula>INDIRECT(ADDRESS(ROW(),COLUMN()))=TRUNC(INDIRECT(ADDRESS(ROW(),COLUMN())))</formula>
    </cfRule>
  </conditionalFormatting>
  <conditionalFormatting sqref="H26:H27">
    <cfRule type="expression" dxfId="1272" priority="36">
      <formula>INDIRECT(ADDRESS(ROW(),COLUMN()))=TRUNC(INDIRECT(ADDRESS(ROW(),COLUMN())))</formula>
    </cfRule>
  </conditionalFormatting>
  <conditionalFormatting sqref="F28:F29 F39 F41">
    <cfRule type="expression" dxfId="1271" priority="35">
      <formula>INDIRECT(ADDRESS(ROW(),COLUMN()))=TRUNC(INDIRECT(ADDRESS(ROW(),COLUMN())))</formula>
    </cfRule>
  </conditionalFormatting>
  <conditionalFormatting sqref="H28:H29 H39 H41">
    <cfRule type="expression" dxfId="1270" priority="34">
      <formula>INDIRECT(ADDRESS(ROW(),COLUMN()))=TRUNC(INDIRECT(ADDRESS(ROW(),COLUMN())))</formula>
    </cfRule>
  </conditionalFormatting>
  <conditionalFormatting sqref="F37">
    <cfRule type="expression" dxfId="1269" priority="33">
      <formula>INDIRECT(ADDRESS(ROW(),COLUMN()))=TRUNC(INDIRECT(ADDRESS(ROW(),COLUMN())))</formula>
    </cfRule>
  </conditionalFormatting>
  <conditionalFormatting sqref="H37">
    <cfRule type="expression" dxfId="1268" priority="32">
      <formula>INDIRECT(ADDRESS(ROW(),COLUMN()))=TRUNC(INDIRECT(ADDRESS(ROW(),COLUMN())))</formula>
    </cfRule>
  </conditionalFormatting>
  <conditionalFormatting sqref="F34">
    <cfRule type="expression" dxfId="1267" priority="31">
      <formula>INDIRECT(ADDRESS(ROW(),COLUMN()))=TRUNC(INDIRECT(ADDRESS(ROW(),COLUMN())))</formula>
    </cfRule>
  </conditionalFormatting>
  <conditionalFormatting sqref="H34">
    <cfRule type="expression" dxfId="1266" priority="30">
      <formula>INDIRECT(ADDRESS(ROW(),COLUMN()))=TRUNC(INDIRECT(ADDRESS(ROW(),COLUMN())))</formula>
    </cfRule>
  </conditionalFormatting>
  <conditionalFormatting sqref="F35">
    <cfRule type="expression" dxfId="1265" priority="29">
      <formula>INDIRECT(ADDRESS(ROW(),COLUMN()))=TRUNC(INDIRECT(ADDRESS(ROW(),COLUMN())))</formula>
    </cfRule>
  </conditionalFormatting>
  <conditionalFormatting sqref="H35">
    <cfRule type="expression" dxfId="1264" priority="28">
      <formula>INDIRECT(ADDRESS(ROW(),COLUMN()))=TRUNC(INDIRECT(ADDRESS(ROW(),COLUMN())))</formula>
    </cfRule>
  </conditionalFormatting>
  <conditionalFormatting sqref="F38">
    <cfRule type="expression" dxfId="1263" priority="27">
      <formula>INDIRECT(ADDRESS(ROW(),COLUMN()))=TRUNC(INDIRECT(ADDRESS(ROW(),COLUMN())))</formula>
    </cfRule>
  </conditionalFormatting>
  <conditionalFormatting sqref="H38">
    <cfRule type="expression" dxfId="1262" priority="26">
      <formula>INDIRECT(ADDRESS(ROW(),COLUMN()))=TRUNC(INDIRECT(ADDRESS(ROW(),COLUMN())))</formula>
    </cfRule>
  </conditionalFormatting>
  <conditionalFormatting sqref="F40">
    <cfRule type="expression" dxfId="1261" priority="25">
      <formula>INDIRECT(ADDRESS(ROW(),COLUMN()))=TRUNC(INDIRECT(ADDRESS(ROW(),COLUMN())))</formula>
    </cfRule>
  </conditionalFormatting>
  <conditionalFormatting sqref="H40">
    <cfRule type="expression" dxfId="1260" priority="24">
      <formula>INDIRECT(ADDRESS(ROW(),COLUMN()))=TRUNC(INDIRECT(ADDRESS(ROW(),COLUMN())))</formula>
    </cfRule>
  </conditionalFormatting>
  <conditionalFormatting sqref="F33">
    <cfRule type="expression" dxfId="1259" priority="23">
      <formula>INDIRECT(ADDRESS(ROW(),COLUMN()))=TRUNC(INDIRECT(ADDRESS(ROW(),COLUMN())))</formula>
    </cfRule>
  </conditionalFormatting>
  <conditionalFormatting sqref="H33">
    <cfRule type="expression" dxfId="1258" priority="22">
      <formula>INDIRECT(ADDRESS(ROW(),COLUMN()))=TRUNC(INDIRECT(ADDRESS(ROW(),COLUMN())))</formula>
    </cfRule>
  </conditionalFormatting>
  <conditionalFormatting sqref="F36">
    <cfRule type="expression" dxfId="1257" priority="21">
      <formula>INDIRECT(ADDRESS(ROW(),COLUMN()))=TRUNC(INDIRECT(ADDRESS(ROW(),COLUMN())))</formula>
    </cfRule>
  </conditionalFormatting>
  <conditionalFormatting sqref="H36">
    <cfRule type="expression" dxfId="1256" priority="20">
      <formula>INDIRECT(ADDRESS(ROW(),COLUMN()))=TRUNC(INDIRECT(ADDRESS(ROW(),COLUMN())))</formula>
    </cfRule>
  </conditionalFormatting>
  <conditionalFormatting sqref="F32">
    <cfRule type="expression" dxfId="1255" priority="19">
      <formula>INDIRECT(ADDRESS(ROW(),COLUMN()))=TRUNC(INDIRECT(ADDRESS(ROW(),COLUMN())))</formula>
    </cfRule>
  </conditionalFormatting>
  <conditionalFormatting sqref="H32">
    <cfRule type="expression" dxfId="1254" priority="18">
      <formula>INDIRECT(ADDRESS(ROW(),COLUMN()))=TRUNC(INDIRECT(ADDRESS(ROW(),COLUMN())))</formula>
    </cfRule>
  </conditionalFormatting>
  <conditionalFormatting sqref="F30">
    <cfRule type="expression" dxfId="1253" priority="17">
      <formula>INDIRECT(ADDRESS(ROW(),COLUMN()))=TRUNC(INDIRECT(ADDRESS(ROW(),COLUMN())))</formula>
    </cfRule>
  </conditionalFormatting>
  <conditionalFormatting sqref="H30">
    <cfRule type="expression" dxfId="1252" priority="16">
      <formula>INDIRECT(ADDRESS(ROW(),COLUMN()))=TRUNC(INDIRECT(ADDRESS(ROW(),COLUMN())))</formula>
    </cfRule>
  </conditionalFormatting>
  <conditionalFormatting sqref="F31">
    <cfRule type="expression" dxfId="1251" priority="15">
      <formula>INDIRECT(ADDRESS(ROW(),COLUMN()))=TRUNC(INDIRECT(ADDRESS(ROW(),COLUMN())))</formula>
    </cfRule>
  </conditionalFormatting>
  <conditionalFormatting sqref="H31">
    <cfRule type="expression" dxfId="1250" priority="14">
      <formula>INDIRECT(ADDRESS(ROW(),COLUMN()))=TRUNC(INDIRECT(ADDRESS(ROW(),COLUMN())))</formula>
    </cfRule>
  </conditionalFormatting>
  <conditionalFormatting sqref="F42">
    <cfRule type="expression" dxfId="1249" priority="13">
      <formula>INDIRECT(ADDRESS(ROW(),COLUMN()))=TRUNC(INDIRECT(ADDRESS(ROW(),COLUMN())))</formula>
    </cfRule>
  </conditionalFormatting>
  <conditionalFormatting sqref="F43:F44">
    <cfRule type="expression" dxfId="1248" priority="12">
      <formula>INDIRECT(ADDRESS(ROW(),COLUMN()))=TRUNC(INDIRECT(ADDRESS(ROW(),COLUMN())))</formula>
    </cfRule>
  </conditionalFormatting>
  <conditionalFormatting sqref="H43:H44">
    <cfRule type="expression" dxfId="1247" priority="11">
      <formula>INDIRECT(ADDRESS(ROW(),COLUMN()))=TRUNC(INDIRECT(ADDRESS(ROW(),COLUMN())))</formula>
    </cfRule>
  </conditionalFormatting>
  <conditionalFormatting sqref="H114">
    <cfRule type="expression" dxfId="1246" priority="10">
      <formula>INDIRECT(ADDRESS(ROW(),COLUMN()))=TRUNC(INDIRECT(ADDRESS(ROW(),COLUMN())))</formula>
    </cfRule>
  </conditionalFormatting>
  <conditionalFormatting sqref="K114">
    <cfRule type="expression" dxfId="1245" priority="9">
      <formula>INDIRECT(ADDRESS(ROW(),COLUMN()))=TRUNC(INDIRECT(ADDRESS(ROW(),COLUMN())))</formula>
    </cfRule>
  </conditionalFormatting>
  <conditionalFormatting sqref="N114">
    <cfRule type="expression" dxfId="1244" priority="8">
      <formula>INDIRECT(ADDRESS(ROW(),COLUMN()))=TRUNC(INDIRECT(ADDRESS(ROW(),COLUMN())))</formula>
    </cfRule>
  </conditionalFormatting>
  <conditionalFormatting sqref="F116:F163">
    <cfRule type="expression" dxfId="1243" priority="7">
      <formula>INDIRECT(ADDRESS(ROW(),COLUMN()))=TRUNC(INDIRECT(ADDRESS(ROW(),COLUMN())))</formula>
    </cfRule>
  </conditionalFormatting>
  <conditionalFormatting sqref="H116:H163">
    <cfRule type="expression" dxfId="1242" priority="6">
      <formula>INDIRECT(ADDRESS(ROW(),COLUMN()))=TRUNC(INDIRECT(ADDRESS(ROW(),COLUMN())))</formula>
    </cfRule>
  </conditionalFormatting>
  <conditionalFormatting sqref="K115:K163">
    <cfRule type="expression" dxfId="1241" priority="5">
      <formula>INDIRECT(ADDRESS(ROW(),COLUMN()))=TRUNC(INDIRECT(ADDRESS(ROW(),COLUMN())))</formula>
    </cfRule>
  </conditionalFormatting>
  <conditionalFormatting sqref="N115:N163">
    <cfRule type="expression" dxfId="1240" priority="4">
      <formula>INDIRECT(ADDRESS(ROW(),COLUMN()))=TRUNC(INDIRECT(ADDRESS(ROW(),COLUMN())))</formula>
    </cfRule>
  </conditionalFormatting>
  <conditionalFormatting sqref="F114">
    <cfRule type="expression" dxfId="1239" priority="3">
      <formula>INDIRECT(ADDRESS(ROW(),COLUMN()))=TRUNC(INDIRECT(ADDRESS(ROW(),COLUMN())))</formula>
    </cfRule>
  </conditionalFormatting>
  <conditionalFormatting sqref="F115">
    <cfRule type="expression" dxfId="1238" priority="2">
      <formula>INDIRECT(ADDRESS(ROW(),COLUMN()))=TRUNC(INDIRECT(ADDRESS(ROW(),COLUMN())))</formula>
    </cfRule>
  </conditionalFormatting>
  <conditionalFormatting sqref="H115">
    <cfRule type="expression" dxfId="1237" priority="1">
      <formula>INDIRECT(ADDRESS(ROW(),COLUMN()))=TRUNC(INDIRECT(ADDRESS(ROW(),COLUMN())))</formula>
    </cfRule>
  </conditionalFormatting>
  <dataValidations count="7">
    <dataValidation type="list" allowBlank="1" showInputMessage="1" showErrorMessage="1" sqref="C2 C109" xr:uid="{00000000-0002-0000-0800-000000000000}">
      <formula1>"補助事業,間接補助事業"</formula1>
    </dataValidation>
    <dataValidation type="list" allowBlank="1" showInputMessage="1" showErrorMessage="1" sqref="Q7:Q106" xr:uid="{00000000-0002-0000-0800-000001000000}">
      <formula1>"○"</formula1>
    </dataValidation>
    <dataValidation type="list" allowBlank="1" showInputMessage="1" showErrorMessage="1" sqref="C7:C106" xr:uid="{00000000-0002-0000-0800-000002000000}">
      <formula1>支出</formula1>
    </dataValidation>
    <dataValidation type="list" imeMode="hiragana" allowBlank="1" showInputMessage="1" showErrorMessage="1" sqref="C114:C163" xr:uid="{00000000-0002-0000-0800-000003000000}">
      <formula1>収入</formula1>
    </dataValidation>
    <dataValidation imeMode="off" allowBlank="1" showInputMessage="1" showErrorMessage="1" sqref="W9:W18 K114:K163 N114:N163 P114:P163 H7:H106 K7:K106 N7:N106 F7:F106 P7:P106 H114:H163 F114:F163 W22:W49" xr:uid="{00000000-0002-0000-0800-000004000000}"/>
    <dataValidation imeMode="disabled" allowBlank="1" showInputMessage="1" showErrorMessage="1" sqref="O2:O3 A114:A163 A7:A106 O109:O110" xr:uid="{00000000-0002-0000-0800-000005000000}"/>
    <dataValidation imeMode="hiragana" allowBlank="1" showInputMessage="1" showErrorMessage="1" sqref="L114:L163 D7:D106 I7:I106 L7:L106 I114:I163 D114:D163" xr:uid="{00000000-0002-0000-0800-000006000000}"/>
  </dataValidations>
  <pageMargins left="0.70866141732283472" right="0.70866141732283472" top="0.74803149606299213" bottom="0.74803149606299213" header="0.31496062992125984" footer="0.31496062992125984"/>
  <pageSetup paperSize="9" scale="72" orientation="portrait" r:id="rId1"/>
  <headerFooter>
    <oddHeader>&amp;L&amp;14&amp;A</oddHeader>
  </headerFooter>
  <rowBreaks count="1" manualBreakCount="1">
    <brk id="107" max="16" man="1"/>
  </rowBreaks>
  <colBreaks count="1" manualBreakCount="1">
    <brk id="17"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9AFFE9-D481-4D44-9061-12AC79E5AC19}"/>
</file>

<file path=customXml/itemProps2.xml><?xml version="1.0" encoding="utf-8"?>
<ds:datastoreItem xmlns:ds="http://schemas.openxmlformats.org/officeDocument/2006/customXml" ds:itemID="{7DC17BB8-57C9-42D9-BED7-B072EFCBC078}"/>
</file>

<file path=customXml/itemProps3.xml><?xml version="1.0" encoding="utf-8"?>
<ds:datastoreItem xmlns:ds="http://schemas.openxmlformats.org/officeDocument/2006/customXml" ds:itemID="{1DEC710D-9155-462C-866F-2136BA0D11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30</vt:i4>
      </vt:variant>
    </vt:vector>
  </HeadingPairs>
  <TitlesOfParts>
    <vt:vector size="56" baseType="lpstr">
      <vt:lpstr>取組マスタ</vt:lpstr>
      <vt:lpstr>経費マスタ</vt:lpstr>
      <vt:lpstr>(様式２) 収支予算書</vt:lpstr>
      <vt:lpstr>（様式３）取組内容一覧表</vt:lpstr>
      <vt:lpstr>（様式４）事業者別予算内訳書</vt:lpstr>
      <vt:lpstr>（様式５）事業者別予算積算書-事業者番号１</vt:lpstr>
      <vt:lpstr>（様式５）事業者別予算積算書-事業者番号２</vt:lpstr>
      <vt:lpstr>（様式５）事業者別予算積算書-事業者番号３</vt:lpstr>
      <vt:lpstr>（様式５）事業者別予算積算書-事業者番号４</vt:lpstr>
      <vt:lpstr>（様式５）事業者別予算積算書-事業者番号５</vt:lpstr>
      <vt:lpstr>（様式５）事業者別予算積算書-事業者番号７</vt:lpstr>
      <vt:lpstr>（様式５）事業者別予算積算書-事業者番号８</vt:lpstr>
      <vt:lpstr>（様式５）事業者別予算積算書-事業者番号９</vt:lpstr>
      <vt:lpstr>（様式５）事業者別予算積算書-事業者番号１０</vt:lpstr>
      <vt:lpstr>（様式５）事業者別予算積算書-事業者番号１１</vt:lpstr>
      <vt:lpstr>（様式５）事業者別予算積算書-事業者番号１２</vt:lpstr>
      <vt:lpstr>（様式５）事業者別予算積算書-事業者番号１３</vt:lpstr>
      <vt:lpstr>（様式５）事業者別予算積算書-事業者番号１４</vt:lpstr>
      <vt:lpstr>（様式５）事業者別予算積算書-事業者番号１５</vt:lpstr>
      <vt:lpstr>（様式５）事業者別予算積算書-事業者番号１６</vt:lpstr>
      <vt:lpstr>（様式５）事業者別予算積算書-事業者番号１７</vt:lpstr>
      <vt:lpstr>（様式５）事業者別予算積算書-事業者番号１８</vt:lpstr>
      <vt:lpstr>（様式５）事業者別予算積算書-事業者番号１９</vt:lpstr>
      <vt:lpstr>（様式５）事業者別予算積算書-事業者番号２０</vt:lpstr>
      <vt:lpstr>（様式６）委託内訳書 </vt:lpstr>
      <vt:lpstr>（様式５）事業者別予算積算書-事業者番号６</vt:lpstr>
      <vt:lpstr>A</vt:lpstr>
      <vt:lpstr>B</vt:lpstr>
      <vt:lpstr>'(様式２) 収支予算書'!Print_Area</vt:lpstr>
      <vt:lpstr>'（様式３）取組内容一覧表'!Print_Area</vt:lpstr>
      <vt:lpstr>'（様式４）事業者別予算内訳書'!Print_Area</vt:lpstr>
      <vt:lpstr>'（様式５）事業者別予算積算書-事業者番号１'!Print_Area</vt:lpstr>
      <vt:lpstr>'（様式５）事業者別予算積算書-事業者番号１０'!Print_Area</vt:lpstr>
      <vt:lpstr>'（様式５）事業者別予算積算書-事業者番号１１'!Print_Area</vt:lpstr>
      <vt:lpstr>'（様式５）事業者別予算積算書-事業者番号１２'!Print_Area</vt:lpstr>
      <vt:lpstr>'（様式５）事業者別予算積算書-事業者番号１３'!Print_Area</vt:lpstr>
      <vt:lpstr>'（様式５）事業者別予算積算書-事業者番号１４'!Print_Area</vt:lpstr>
      <vt:lpstr>'（様式５）事業者別予算積算書-事業者番号１５'!Print_Area</vt:lpstr>
      <vt:lpstr>'（様式５）事業者別予算積算書-事業者番号１６'!Print_Area</vt:lpstr>
      <vt:lpstr>'（様式５）事業者別予算積算書-事業者番号１７'!Print_Area</vt:lpstr>
      <vt:lpstr>'（様式５）事業者別予算積算書-事業者番号１８'!Print_Area</vt:lpstr>
      <vt:lpstr>'（様式５）事業者別予算積算書-事業者番号１９'!Print_Area</vt:lpstr>
      <vt:lpstr>'（様式５）事業者別予算積算書-事業者番号２'!Print_Area</vt:lpstr>
      <vt:lpstr>'（様式５）事業者別予算積算書-事業者番号２０'!Print_Area</vt:lpstr>
      <vt:lpstr>'（様式５）事業者別予算積算書-事業者番号３'!Print_Area</vt:lpstr>
      <vt:lpstr>'（様式５）事業者別予算積算書-事業者番号４'!Print_Area</vt:lpstr>
      <vt:lpstr>'（様式５）事業者別予算積算書-事業者番号５'!Print_Area</vt:lpstr>
      <vt:lpstr>'（様式５）事業者別予算積算書-事業者番号６'!Print_Area</vt:lpstr>
      <vt:lpstr>'（様式５）事業者別予算積算書-事業者番号７'!Print_Area</vt:lpstr>
      <vt:lpstr>'（様式５）事業者別予算積算書-事業者番号８'!Print_Area</vt:lpstr>
      <vt:lpstr>'（様式５）事業者別予算積算書-事業者番号９'!Print_Area</vt:lpstr>
      <vt:lpstr>'（様式６）委託内訳書 '!Print_Area</vt:lpstr>
      <vt:lpstr>'（様式４）事業者別予算内訳書'!Print_Titles</vt:lpstr>
      <vt:lpstr>支出</vt:lpstr>
      <vt:lpstr>支出様式６</vt:lpstr>
      <vt:lpstr>収入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2019-02-21T06:33:00Z</dcterms:created>
  <dcterms:modified xsi:type="dcterms:W3CDTF">2019-10-01T07:20:00Z</dcterms:modified>
</cp:coreProperties>
</file>