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drawings/drawing3.xml" ContentType="application/vnd.openxmlformats-officedocument.drawing+xml"/>
  <Override PartName="/xl/worksheets/sheet20.xml" ContentType="application/vnd.openxmlformats-officedocument.spreadsheetml.worksheet+xml"/>
  <Override PartName="/xl/worksheets/sheet26.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drawings/drawing9.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9.xml" ContentType="application/vnd.openxmlformats-officedocument.spreadsheetml.worksheet+xml"/>
  <Override PartName="/xl/drawings/drawing6.xml" ContentType="application/vnd.openxmlformats-officedocument.drawing+xml"/>
  <Override PartName="/xl/worksheets/sheet18.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7.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ctrlProps/ctrlProp1.xml" ContentType="application/vnd.ms-excel.controlproperties+xml"/>
  <Override PartName="/xl/comments1.xml" ContentType="application/vnd.openxmlformats-officedocument.spreadsheetml.comments+xml"/>
  <Override PartName="/xl/ctrlProps/ctrlProp2.xml" ContentType="application/vnd.ms-excel.controlproperties+xml"/>
  <Override PartName="/xl/comments24.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5.xml" ContentType="application/vnd.openxmlformats-officedocument.spreadsheetml.comments+xml"/>
  <Override PartName="/xl/comments21.xml" ContentType="application/vnd.openxmlformats-officedocument.spreadsheetml.comments+xml"/>
  <Override PartName="/xl/comments13.xml" ContentType="application/vnd.openxmlformats-officedocument.spreadsheetml.comments+xml"/>
  <Override PartName="/xl/comments6.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2.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5.xml" ContentType="application/vnd.openxmlformats-officedocument.spreadsheetml.comments+xml"/>
  <Override PartName="/xl/comments16.xml" ContentType="application/vnd.openxmlformats-officedocument.spreadsheetml.comments+xml"/>
  <Override PartName="/xl/comments3.xml" ContentType="application/vnd.openxmlformats-officedocument.spreadsheetml.comments+xml"/>
  <Override PartName="/xl/comments20.xml" ContentType="application/vnd.openxmlformats-officedocument.spreadsheetml.comments+xml"/>
  <Override PartName="/xl/comments2.xml" ContentType="application/vnd.openxmlformats-officedocument.spreadsheetml.comments+xml"/>
  <Override PartName="/xl/comments22.xml" ContentType="application/vnd.openxmlformats-officedocument.spreadsheetml.comments+xml"/>
  <Override PartName="/xl/comments19.xml" ContentType="application/vnd.openxmlformats-officedocument.spreadsheetml.comments+xml"/>
  <Override PartName="/xl/comments17.xml" ContentType="application/vnd.openxmlformats-officedocument.spreadsheetml.comments+xml"/>
  <Override PartName="/xl/comments4.xml" ContentType="application/vnd.openxmlformats-officedocument.spreadsheetml.comments+xml"/>
  <Override PartName="/xl/comments18.xml" ContentType="application/vnd.openxmlformats-officedocument.spreadsheetml.comments+xml"/>
  <Override PartName="/xl/comments2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暮らしGR\★文化資源活用推進事業\R2_二次募集\01. 公募\02_応募様式\"/>
    </mc:Choice>
  </mc:AlternateContent>
  <bookViews>
    <workbookView xWindow="0" yWindow="3600" windowWidth="28800" windowHeight="12450" tabRatio="740" activeTab="1"/>
  </bookViews>
  <sheets>
    <sheet name="実施計画書" sheetId="159"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マスター" sheetId="28" state="hidden" r:id="rId26"/>
  </sheets>
  <externalReferences>
    <externalReference r:id="rId27"/>
  </externalReferences>
  <definedNames>
    <definedName name="_xlnm._FilterDatabase" localSheetId="25" hidden="1">マスター!#REF!</definedName>
    <definedName name="_xlnm.Print_Area" localSheetId="24">委託費・補助金内訳書!$A$1:$R$351</definedName>
    <definedName name="_xlnm.Print_Area" localSheetId="0">実施計画書!$A$1:$AI$249</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62913"/>
</workbook>
</file>

<file path=xl/calcChain.xml><?xml version="1.0" encoding="utf-8"?>
<calcChain xmlns="http://schemas.openxmlformats.org/spreadsheetml/2006/main">
  <c r="E16" i="57" l="1"/>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A352"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F430" i="180" s="1"/>
  <c r="E7" i="180"/>
  <c r="M6" i="180"/>
  <c r="A1"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M6" i="179" s="1"/>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A352"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A1"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M6" i="178" s="1"/>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A352"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A1"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A352"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A1"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M6" i="176" s="1"/>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A352"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A1"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M6" i="175" s="1"/>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A352"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A1"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A352"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A1"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M6" i="173" s="1"/>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A352"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A1"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M6" i="172" s="1"/>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A352"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A1"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M6" i="171" s="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A352"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A1"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M6" i="170" s="1"/>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A352"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A1"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M6" i="169" s="1"/>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A352"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A1"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M6" i="168" s="1"/>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A352"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A1"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M6" i="167" s="1"/>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A352"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A1"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A352"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A1"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A352"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A1"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A352"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A1"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A352"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A1" i="162"/>
  <c r="F468" i="161"/>
  <c r="F467" i="161"/>
  <c r="F466" i="161"/>
  <c r="F465" i="161"/>
  <c r="F464" i="161"/>
  <c r="F463" i="161"/>
  <c r="F462" i="161"/>
  <c r="F461" i="161"/>
  <c r="F460" i="161"/>
  <c r="F459" i="161"/>
  <c r="F458" i="161"/>
  <c r="F457" i="161"/>
  <c r="F456" i="161"/>
  <c r="F455" i="161"/>
  <c r="F454" i="161"/>
  <c r="F453" i="161"/>
  <c r="F452" i="161"/>
  <c r="F451" i="161"/>
  <c r="F447" i="161"/>
  <c r="F445" i="16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A352"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M6" i="161"/>
  <c r="A1" i="161"/>
  <c r="E355" i="31"/>
  <c r="E354" i="31"/>
  <c r="A352" i="31"/>
  <c r="A1" i="57"/>
  <c r="A1" i="61"/>
  <c r="A1" i="60"/>
  <c r="A1" i="31"/>
  <c r="A1" i="123"/>
  <c r="F358" i="169" l="1"/>
  <c r="C7" i="170"/>
  <c r="F7" i="170" s="1"/>
  <c r="F358" i="177"/>
  <c r="C7" i="178"/>
  <c r="F7" i="178" s="1"/>
  <c r="F358" i="173"/>
  <c r="C7" i="174"/>
  <c r="F7" i="174" s="1"/>
  <c r="K55" i="60"/>
  <c r="K55" i="61"/>
  <c r="L33" i="60"/>
  <c r="L33" i="61"/>
  <c r="L37" i="60"/>
  <c r="L37" i="61"/>
  <c r="L52" i="61"/>
  <c r="L52" i="60"/>
  <c r="M34" i="60"/>
  <c r="M34" i="61"/>
  <c r="M45" i="60"/>
  <c r="M45" i="61"/>
  <c r="M57" i="60"/>
  <c r="M57" i="61"/>
  <c r="N31" i="60"/>
  <c r="N31" i="61"/>
  <c r="N39" i="60"/>
  <c r="N39" i="61"/>
  <c r="N58" i="60"/>
  <c r="N58" i="61"/>
  <c r="O32" i="60"/>
  <c r="O32" i="61"/>
  <c r="O36" i="60"/>
  <c r="O36" i="61"/>
  <c r="O55" i="60"/>
  <c r="O55" i="61"/>
  <c r="P29" i="60"/>
  <c r="P29" i="61"/>
  <c r="P48" i="60"/>
  <c r="P48" i="61"/>
  <c r="P60" i="60"/>
  <c r="P60" i="61"/>
  <c r="Q34" i="60"/>
  <c r="Q34" i="61"/>
  <c r="Q49" i="60"/>
  <c r="Q49" i="61"/>
  <c r="Q57" i="60"/>
  <c r="Q57" i="61"/>
  <c r="R27" i="60"/>
  <c r="R27" i="61"/>
  <c r="R35" i="60"/>
  <c r="R35" i="61"/>
  <c r="R58" i="60"/>
  <c r="R58" i="61"/>
  <c r="S32" i="60"/>
  <c r="S32" i="61"/>
  <c r="S36" i="60"/>
  <c r="S36" i="61"/>
  <c r="S55" i="60"/>
  <c r="S55" i="61"/>
  <c r="T25" i="60"/>
  <c r="T25" i="61"/>
  <c r="T37" i="60"/>
  <c r="T37" i="61"/>
  <c r="T52" i="60"/>
  <c r="T52" i="61"/>
  <c r="U34" i="60"/>
  <c r="U34" i="61"/>
  <c r="U38" i="60"/>
  <c r="U38" i="61"/>
  <c r="U61" i="60"/>
  <c r="U61" i="61"/>
  <c r="C7" i="165"/>
  <c r="F358" i="167"/>
  <c r="F422" i="167"/>
  <c r="F423" i="167" s="1"/>
  <c r="F425" i="167" s="1"/>
  <c r="K10" i="61"/>
  <c r="K26" i="60"/>
  <c r="K26" i="61"/>
  <c r="K30" i="60"/>
  <c r="K30" i="61"/>
  <c r="K34" i="60"/>
  <c r="K34" i="61"/>
  <c r="K38" i="60"/>
  <c r="K38" i="61"/>
  <c r="K45" i="60"/>
  <c r="K45" i="61"/>
  <c r="K49" i="60"/>
  <c r="K49" i="61"/>
  <c r="K53" i="60"/>
  <c r="K53" i="61"/>
  <c r="K57" i="60"/>
  <c r="K57" i="61"/>
  <c r="K61" i="60"/>
  <c r="K61" i="61"/>
  <c r="C7" i="168"/>
  <c r="F7" i="168" s="1"/>
  <c r="F448" i="168"/>
  <c r="L23" i="60"/>
  <c r="L23" i="61"/>
  <c r="L27" i="60"/>
  <c r="L27" i="61"/>
  <c r="L31" i="61"/>
  <c r="L31" i="60"/>
  <c r="L35" i="60"/>
  <c r="L35" i="61"/>
  <c r="L39" i="60"/>
  <c r="L39" i="61"/>
  <c r="L46" i="60"/>
  <c r="L46" i="61"/>
  <c r="L50" i="60"/>
  <c r="L50" i="61"/>
  <c r="L54" i="60"/>
  <c r="L54" i="61"/>
  <c r="L58" i="60"/>
  <c r="L58" i="61"/>
  <c r="M24" i="60"/>
  <c r="M24" i="61"/>
  <c r="M28" i="60"/>
  <c r="M28" i="61"/>
  <c r="M32" i="60"/>
  <c r="M32" i="61"/>
  <c r="M36" i="60"/>
  <c r="M36" i="61"/>
  <c r="M40" i="60"/>
  <c r="M40" i="61"/>
  <c r="M47" i="60"/>
  <c r="M47" i="61"/>
  <c r="M51" i="60"/>
  <c r="M51" i="61"/>
  <c r="M55" i="60"/>
  <c r="M55" i="61"/>
  <c r="M59" i="60"/>
  <c r="M59" i="61"/>
  <c r="N25" i="60"/>
  <c r="N25" i="61"/>
  <c r="N29" i="60"/>
  <c r="N29" i="61"/>
  <c r="N33" i="60"/>
  <c r="N33" i="61"/>
  <c r="N37" i="60"/>
  <c r="N37" i="61"/>
  <c r="F469" i="170"/>
  <c r="N44" i="60"/>
  <c r="N44" i="61"/>
  <c r="N48" i="61"/>
  <c r="N48" i="60"/>
  <c r="N52" i="60"/>
  <c r="N52" i="61"/>
  <c r="N56" i="60"/>
  <c r="N56" i="61"/>
  <c r="N60" i="60"/>
  <c r="N60" i="61"/>
  <c r="F358" i="171"/>
  <c r="F422" i="171"/>
  <c r="F423" i="171" s="1"/>
  <c r="F425" i="171" s="1"/>
  <c r="O10" i="61"/>
  <c r="O26" i="60"/>
  <c r="O26" i="61"/>
  <c r="O30" i="60"/>
  <c r="O30" i="61"/>
  <c r="O34" i="60"/>
  <c r="O34" i="61"/>
  <c r="O38" i="60"/>
  <c r="O38" i="61"/>
  <c r="O45" i="60"/>
  <c r="O45" i="61"/>
  <c r="O49" i="60"/>
  <c r="O49" i="61"/>
  <c r="O53" i="60"/>
  <c r="O53" i="61"/>
  <c r="O57" i="60"/>
  <c r="O57" i="61"/>
  <c r="O61" i="60"/>
  <c r="O61" i="61"/>
  <c r="C7" i="172"/>
  <c r="F7" i="172" s="1"/>
  <c r="F448" i="172"/>
  <c r="P23" i="60"/>
  <c r="P23" i="61"/>
  <c r="P27" i="60"/>
  <c r="P27" i="61"/>
  <c r="P31" i="60"/>
  <c r="P31" i="61"/>
  <c r="P35" i="60"/>
  <c r="P35" i="61"/>
  <c r="P39" i="60"/>
  <c r="P39" i="61"/>
  <c r="P46" i="61"/>
  <c r="P46" i="60"/>
  <c r="P50" i="60"/>
  <c r="P50" i="61"/>
  <c r="P54" i="60"/>
  <c r="P54" i="61"/>
  <c r="P58" i="60"/>
  <c r="P58" i="61"/>
  <c r="Q24" i="60"/>
  <c r="Q24" i="61"/>
  <c r="Q28" i="60"/>
  <c r="Q28" i="61"/>
  <c r="Q32" i="60"/>
  <c r="Q32" i="61"/>
  <c r="Q36" i="60"/>
  <c r="Q36" i="61"/>
  <c r="Q40" i="60"/>
  <c r="Q40" i="61"/>
  <c r="Q47" i="60"/>
  <c r="Q47" i="61"/>
  <c r="Q51" i="60"/>
  <c r="Q51" i="61"/>
  <c r="Q55" i="60"/>
  <c r="Q55" i="61"/>
  <c r="Q59" i="60"/>
  <c r="Q59" i="61"/>
  <c r="R25" i="60"/>
  <c r="R25" i="61"/>
  <c r="R29" i="60"/>
  <c r="R29" i="61"/>
  <c r="R33" i="60"/>
  <c r="R33" i="61"/>
  <c r="R37" i="60"/>
  <c r="R37" i="61"/>
  <c r="F469" i="174"/>
  <c r="R44" i="60"/>
  <c r="R44" i="61"/>
  <c r="R48" i="60"/>
  <c r="R48" i="61"/>
  <c r="R52" i="61"/>
  <c r="R52" i="60"/>
  <c r="R56" i="60"/>
  <c r="R56" i="61"/>
  <c r="R60" i="60"/>
  <c r="R60" i="61"/>
  <c r="F358" i="175"/>
  <c r="F422" i="175"/>
  <c r="F423" i="175" s="1"/>
  <c r="F425" i="175" s="1"/>
  <c r="S10" i="61"/>
  <c r="S26" i="60"/>
  <c r="S26" i="61"/>
  <c r="S30" i="60"/>
  <c r="S30" i="61"/>
  <c r="S34" i="60"/>
  <c r="S34" i="61"/>
  <c r="S38" i="60"/>
  <c r="S38" i="61"/>
  <c r="S45" i="60"/>
  <c r="S45" i="61"/>
  <c r="S49" i="60"/>
  <c r="S49" i="61"/>
  <c r="S53" i="60"/>
  <c r="S53" i="61"/>
  <c r="S57" i="60"/>
  <c r="S57" i="61"/>
  <c r="S61" i="60"/>
  <c r="S61" i="61"/>
  <c r="C7" i="176"/>
  <c r="F7" i="176" s="1"/>
  <c r="F448" i="176"/>
  <c r="T23" i="60"/>
  <c r="T23" i="61"/>
  <c r="T27" i="60"/>
  <c r="T27" i="61"/>
  <c r="T31" i="60"/>
  <c r="T31" i="61"/>
  <c r="T35" i="60"/>
  <c r="T35" i="61"/>
  <c r="T39" i="60"/>
  <c r="T39" i="61"/>
  <c r="T46" i="60"/>
  <c r="T46" i="61"/>
  <c r="T50" i="60"/>
  <c r="T50" i="61"/>
  <c r="T54" i="60"/>
  <c r="T54" i="61"/>
  <c r="T58" i="60"/>
  <c r="T58" i="61"/>
  <c r="U24" i="60"/>
  <c r="U24" i="61"/>
  <c r="U28" i="60"/>
  <c r="U28" i="61"/>
  <c r="U32" i="60"/>
  <c r="U32" i="61"/>
  <c r="U36" i="60"/>
  <c r="U36" i="61"/>
  <c r="U40" i="60"/>
  <c r="U40" i="61"/>
  <c r="U47" i="60"/>
  <c r="U47" i="61"/>
  <c r="U51" i="60"/>
  <c r="U51" i="61"/>
  <c r="U55" i="60"/>
  <c r="U55" i="61"/>
  <c r="U59" i="60"/>
  <c r="U59" i="61"/>
  <c r="V25" i="60"/>
  <c r="V25" i="61"/>
  <c r="V29" i="60"/>
  <c r="V29" i="61"/>
  <c r="V33" i="60"/>
  <c r="V33" i="61"/>
  <c r="V37" i="60"/>
  <c r="V37" i="61"/>
  <c r="F469" i="178"/>
  <c r="V44" i="61"/>
  <c r="V44" i="60"/>
  <c r="V48" i="60"/>
  <c r="V48" i="61"/>
  <c r="V52" i="60"/>
  <c r="V52" i="61"/>
  <c r="V56" i="60"/>
  <c r="V56" i="61"/>
  <c r="V60" i="61"/>
  <c r="V60" i="60"/>
  <c r="F358" i="179"/>
  <c r="F422" i="179"/>
  <c r="F423" i="179" s="1"/>
  <c r="F425" i="179" s="1"/>
  <c r="W10" i="61"/>
  <c r="W26" i="60"/>
  <c r="W26" i="61"/>
  <c r="W30" i="60"/>
  <c r="W30" i="61"/>
  <c r="W34" i="60"/>
  <c r="W34" i="61"/>
  <c r="W38" i="60"/>
  <c r="W38" i="61"/>
  <c r="W45" i="60"/>
  <c r="W45" i="61"/>
  <c r="W49" i="60"/>
  <c r="W49" i="61"/>
  <c r="W53" i="60"/>
  <c r="W53" i="61"/>
  <c r="W57" i="60"/>
  <c r="W57" i="61"/>
  <c r="W61" i="60"/>
  <c r="W61" i="61"/>
  <c r="C7" i="180"/>
  <c r="F7" i="180" s="1"/>
  <c r="F448" i="180"/>
  <c r="X23" i="61"/>
  <c r="X23" i="60"/>
  <c r="X27" i="60"/>
  <c r="X27" i="61"/>
  <c r="X31" i="60"/>
  <c r="X31" i="61"/>
  <c r="X35" i="61"/>
  <c r="X35" i="60"/>
  <c r="X39" i="60"/>
  <c r="X39" i="61"/>
  <c r="X46" i="60"/>
  <c r="X46" i="61"/>
  <c r="X50" i="60"/>
  <c r="X50" i="61"/>
  <c r="X54" i="60"/>
  <c r="X54" i="61"/>
  <c r="X58" i="60"/>
  <c r="X58" i="61"/>
  <c r="K28" i="60"/>
  <c r="K28" i="61"/>
  <c r="K47" i="60"/>
  <c r="K47" i="61"/>
  <c r="K51" i="60"/>
  <c r="K51" i="61"/>
  <c r="L25" i="60"/>
  <c r="L25" i="61"/>
  <c r="L48" i="60"/>
  <c r="L48" i="61"/>
  <c r="L60" i="60"/>
  <c r="L60" i="61"/>
  <c r="F422" i="169"/>
  <c r="F423" i="169" s="1"/>
  <c r="F425" i="169" s="1"/>
  <c r="M10" i="61"/>
  <c r="M30" i="60"/>
  <c r="M30" i="61"/>
  <c r="M49" i="60"/>
  <c r="M49" i="61"/>
  <c r="M61" i="60"/>
  <c r="M61" i="61"/>
  <c r="N27" i="61"/>
  <c r="N27" i="60"/>
  <c r="N35" i="60"/>
  <c r="N35" i="61"/>
  <c r="N50" i="60"/>
  <c r="N50" i="61"/>
  <c r="O24" i="60"/>
  <c r="O24" i="61"/>
  <c r="O47" i="60"/>
  <c r="O47" i="61"/>
  <c r="O59" i="60"/>
  <c r="O59" i="61"/>
  <c r="P33" i="60"/>
  <c r="P33" i="61"/>
  <c r="P37" i="60"/>
  <c r="P37" i="61"/>
  <c r="P52" i="60"/>
  <c r="P52" i="61"/>
  <c r="F422" i="173"/>
  <c r="F423" i="173" s="1"/>
  <c r="F425" i="173" s="1"/>
  <c r="Q10" i="61"/>
  <c r="Q30" i="60"/>
  <c r="Q30" i="61"/>
  <c r="Q45" i="60"/>
  <c r="Q45" i="61"/>
  <c r="Q61" i="60"/>
  <c r="Q61" i="61"/>
  <c r="R31" i="60"/>
  <c r="R31" i="61"/>
  <c r="R39" i="60"/>
  <c r="R39" i="61"/>
  <c r="R54" i="60"/>
  <c r="R54" i="61"/>
  <c r="S24" i="60"/>
  <c r="S24" i="61"/>
  <c r="S47" i="60"/>
  <c r="S47" i="61"/>
  <c r="S59" i="60"/>
  <c r="S59" i="61"/>
  <c r="T29" i="60"/>
  <c r="T29" i="61"/>
  <c r="T48" i="61"/>
  <c r="T48" i="60"/>
  <c r="T60" i="60"/>
  <c r="T60" i="61"/>
  <c r="U26" i="60"/>
  <c r="U26" i="61"/>
  <c r="U45" i="60"/>
  <c r="U45" i="61"/>
  <c r="U53" i="60"/>
  <c r="U53" i="61"/>
  <c r="V27" i="60"/>
  <c r="V27" i="61"/>
  <c r="C7" i="161"/>
  <c r="C7" i="167"/>
  <c r="F7" i="167" s="1"/>
  <c r="F448" i="167"/>
  <c r="K23" i="60"/>
  <c r="K23" i="61"/>
  <c r="K27" i="60"/>
  <c r="K27" i="61"/>
  <c r="K31" i="60"/>
  <c r="K31" i="61"/>
  <c r="K35" i="60"/>
  <c r="K35" i="61"/>
  <c r="K39" i="60"/>
  <c r="K39" i="61"/>
  <c r="K46" i="60"/>
  <c r="K46" i="61"/>
  <c r="K50" i="60"/>
  <c r="K50" i="61"/>
  <c r="K54" i="61"/>
  <c r="K54" i="60"/>
  <c r="K58" i="60"/>
  <c r="K58" i="61"/>
  <c r="L24" i="60"/>
  <c r="L24" i="61"/>
  <c r="L28" i="60"/>
  <c r="L28" i="61"/>
  <c r="L32" i="60"/>
  <c r="L32" i="61"/>
  <c r="L36" i="60"/>
  <c r="L36" i="61"/>
  <c r="L40" i="60"/>
  <c r="L40" i="61"/>
  <c r="L47" i="60"/>
  <c r="L47" i="61"/>
  <c r="L51" i="60"/>
  <c r="L51" i="61"/>
  <c r="L55" i="60"/>
  <c r="L55" i="61"/>
  <c r="L59" i="60"/>
  <c r="L59" i="61"/>
  <c r="M25" i="60"/>
  <c r="M25" i="61"/>
  <c r="M29" i="60"/>
  <c r="M29" i="61"/>
  <c r="M33" i="60"/>
  <c r="M33" i="61"/>
  <c r="M37" i="60"/>
  <c r="M37" i="61"/>
  <c r="F469" i="169"/>
  <c r="M44" i="60"/>
  <c r="M44" i="61"/>
  <c r="M48" i="60"/>
  <c r="M48" i="61"/>
  <c r="M52" i="60"/>
  <c r="M52" i="61"/>
  <c r="M56" i="60"/>
  <c r="M56" i="61"/>
  <c r="M60" i="60"/>
  <c r="M60" i="61"/>
  <c r="F358" i="170"/>
  <c r="F422" i="170"/>
  <c r="F423" i="170" s="1"/>
  <c r="F425" i="170" s="1"/>
  <c r="N10" i="61"/>
  <c r="N26" i="60"/>
  <c r="N26" i="61"/>
  <c r="N30" i="60"/>
  <c r="N30" i="61"/>
  <c r="N34" i="60"/>
  <c r="N34" i="61"/>
  <c r="N38" i="60"/>
  <c r="N38" i="61"/>
  <c r="N45" i="60"/>
  <c r="N45" i="61"/>
  <c r="N49" i="60"/>
  <c r="N49" i="61"/>
  <c r="N53" i="60"/>
  <c r="N53" i="61"/>
  <c r="N57" i="60"/>
  <c r="N57" i="61"/>
  <c r="N61" i="60"/>
  <c r="N61" i="61"/>
  <c r="C7" i="171"/>
  <c r="F7" i="171" s="1"/>
  <c r="F448" i="171"/>
  <c r="O23" i="60"/>
  <c r="O23" i="61"/>
  <c r="O27" i="60"/>
  <c r="O27" i="61"/>
  <c r="O31" i="60"/>
  <c r="O31" i="61"/>
  <c r="O35" i="60"/>
  <c r="O35" i="61"/>
  <c r="O39" i="60"/>
  <c r="O39" i="61"/>
  <c r="O46" i="60"/>
  <c r="O46" i="61"/>
  <c r="O50" i="60"/>
  <c r="O50" i="61"/>
  <c r="O54" i="60"/>
  <c r="O54" i="61"/>
  <c r="O58" i="60"/>
  <c r="O58" i="61"/>
  <c r="P24" i="60"/>
  <c r="P24" i="61"/>
  <c r="P28" i="60"/>
  <c r="P28" i="61"/>
  <c r="P32" i="60"/>
  <c r="P32" i="61"/>
  <c r="P36" i="60"/>
  <c r="P36" i="61"/>
  <c r="P40" i="60"/>
  <c r="P40" i="61"/>
  <c r="P47" i="60"/>
  <c r="P47" i="61"/>
  <c r="P51" i="60"/>
  <c r="P51" i="61"/>
  <c r="P55" i="60"/>
  <c r="P55" i="61"/>
  <c r="P59" i="60"/>
  <c r="P59" i="61"/>
  <c r="Q25" i="60"/>
  <c r="Q25" i="61"/>
  <c r="Q29" i="60"/>
  <c r="Q29" i="61"/>
  <c r="Q33" i="60"/>
  <c r="Q33" i="61"/>
  <c r="Q37" i="60"/>
  <c r="Q37" i="61"/>
  <c r="F469" i="173"/>
  <c r="Q44" i="60"/>
  <c r="Q44" i="61"/>
  <c r="Q48" i="60"/>
  <c r="Q48" i="61"/>
  <c r="Q52" i="60"/>
  <c r="Q52" i="61"/>
  <c r="Q56" i="60"/>
  <c r="Q56" i="61"/>
  <c r="Q60" i="60"/>
  <c r="Q60" i="61"/>
  <c r="F358" i="174"/>
  <c r="F422" i="174"/>
  <c r="F423" i="174" s="1"/>
  <c r="F425" i="174" s="1"/>
  <c r="R10" i="61"/>
  <c r="R26" i="60"/>
  <c r="R26" i="61"/>
  <c r="R30" i="60"/>
  <c r="R30" i="61"/>
  <c r="R34" i="60"/>
  <c r="R34" i="61"/>
  <c r="R38" i="60"/>
  <c r="R38" i="61"/>
  <c r="R45" i="60"/>
  <c r="R45" i="61"/>
  <c r="R49" i="60"/>
  <c r="R49" i="61"/>
  <c r="R53" i="60"/>
  <c r="R53" i="61"/>
  <c r="R57" i="60"/>
  <c r="R57" i="61"/>
  <c r="R61" i="60"/>
  <c r="R61" i="61"/>
  <c r="C7" i="175"/>
  <c r="F7" i="175" s="1"/>
  <c r="F448" i="175"/>
  <c r="S23" i="60"/>
  <c r="S23" i="61"/>
  <c r="S27" i="60"/>
  <c r="S27" i="61"/>
  <c r="S31" i="60"/>
  <c r="S31" i="61"/>
  <c r="S35" i="60"/>
  <c r="S35" i="61"/>
  <c r="S39" i="60"/>
  <c r="S39" i="61"/>
  <c r="S46" i="60"/>
  <c r="S46" i="61"/>
  <c r="S50" i="60"/>
  <c r="S50" i="61"/>
  <c r="S54" i="60"/>
  <c r="S54" i="61"/>
  <c r="S58" i="60"/>
  <c r="S58" i="61"/>
  <c r="T24" i="60"/>
  <c r="T24" i="61"/>
  <c r="T28" i="60"/>
  <c r="T28" i="61"/>
  <c r="T32" i="60"/>
  <c r="T32" i="61"/>
  <c r="T36" i="60"/>
  <c r="T36" i="61"/>
  <c r="T40" i="60"/>
  <c r="T40" i="61"/>
  <c r="T47" i="60"/>
  <c r="T47" i="61"/>
  <c r="T51" i="60"/>
  <c r="T51" i="61"/>
  <c r="T55" i="60"/>
  <c r="T55" i="61"/>
  <c r="T59" i="60"/>
  <c r="T59" i="61"/>
  <c r="M6" i="177"/>
  <c r="U25" i="60"/>
  <c r="U25" i="61"/>
  <c r="U29" i="60"/>
  <c r="U29" i="61"/>
  <c r="U33" i="60"/>
  <c r="U33" i="61"/>
  <c r="U37" i="60"/>
  <c r="U37" i="61"/>
  <c r="F469" i="177"/>
  <c r="U44" i="60"/>
  <c r="U44" i="61"/>
  <c r="U48" i="60"/>
  <c r="U48" i="61"/>
  <c r="U52" i="60"/>
  <c r="U52" i="61"/>
  <c r="U56" i="60"/>
  <c r="U56" i="61"/>
  <c r="U60" i="60"/>
  <c r="U60" i="61"/>
  <c r="F358" i="178"/>
  <c r="F422" i="178"/>
  <c r="V10" i="61"/>
  <c r="V26" i="60"/>
  <c r="V26" i="61"/>
  <c r="V30" i="60"/>
  <c r="V30" i="61"/>
  <c r="V34" i="60"/>
  <c r="V34" i="61"/>
  <c r="V38" i="60"/>
  <c r="V38" i="61"/>
  <c r="V45" i="60"/>
  <c r="V45" i="61"/>
  <c r="V49" i="60"/>
  <c r="V49" i="61"/>
  <c r="V53" i="60"/>
  <c r="V53" i="61"/>
  <c r="V57" i="60"/>
  <c r="V57" i="61"/>
  <c r="V61" i="60"/>
  <c r="V61" i="61"/>
  <c r="C7" i="179"/>
  <c r="F7" i="179" s="1"/>
  <c r="F448" i="179"/>
  <c r="W23" i="60"/>
  <c r="W23" i="61"/>
  <c r="W27" i="60"/>
  <c r="W27" i="61"/>
  <c r="W31" i="60"/>
  <c r="W31" i="61"/>
  <c r="W35" i="60"/>
  <c r="W35" i="61"/>
  <c r="W39" i="60"/>
  <c r="W39" i="61"/>
  <c r="W46" i="61"/>
  <c r="W46" i="60"/>
  <c r="W50" i="60"/>
  <c r="W50" i="61"/>
  <c r="W54" i="60"/>
  <c r="W54" i="61"/>
  <c r="W58" i="61"/>
  <c r="W58" i="60"/>
  <c r="X24" i="60"/>
  <c r="X24" i="61"/>
  <c r="X28" i="60"/>
  <c r="X28" i="61"/>
  <c r="X32" i="60"/>
  <c r="X32" i="61"/>
  <c r="X36" i="60"/>
  <c r="X36" i="61"/>
  <c r="X40" i="60"/>
  <c r="X40" i="61"/>
  <c r="X47" i="60"/>
  <c r="X47" i="61"/>
  <c r="X51" i="60"/>
  <c r="X51" i="61"/>
  <c r="X55" i="60"/>
  <c r="X55" i="61"/>
  <c r="X59" i="60"/>
  <c r="X59" i="61"/>
  <c r="V39" i="60"/>
  <c r="V39" i="61"/>
  <c r="V50" i="60"/>
  <c r="V50" i="61"/>
  <c r="V54" i="60"/>
  <c r="V54" i="61"/>
  <c r="W28" i="60"/>
  <c r="W28" i="61"/>
  <c r="W36" i="60"/>
  <c r="W36" i="61"/>
  <c r="W47" i="60"/>
  <c r="W47" i="61"/>
  <c r="W51" i="60"/>
  <c r="W51" i="61"/>
  <c r="W59" i="60"/>
  <c r="W59" i="61"/>
  <c r="X25" i="60"/>
  <c r="X25" i="61"/>
  <c r="X29" i="60"/>
  <c r="X29" i="61"/>
  <c r="X33" i="60"/>
  <c r="X33" i="61"/>
  <c r="X37" i="60"/>
  <c r="X37" i="61"/>
  <c r="F469" i="180"/>
  <c r="X44" i="61"/>
  <c r="X44" i="60"/>
  <c r="X48" i="60"/>
  <c r="X48" i="61"/>
  <c r="X52" i="60"/>
  <c r="X52" i="61"/>
  <c r="X56" i="61"/>
  <c r="X56" i="60"/>
  <c r="X60" i="61"/>
  <c r="X60" i="60"/>
  <c r="K24" i="60"/>
  <c r="K24" i="61"/>
  <c r="K32" i="60"/>
  <c r="K32" i="61"/>
  <c r="K36" i="60"/>
  <c r="K36" i="61"/>
  <c r="K40" i="60"/>
  <c r="K40" i="61"/>
  <c r="K59" i="60"/>
  <c r="K59" i="61"/>
  <c r="L29" i="60"/>
  <c r="L29" i="61"/>
  <c r="F469" i="168"/>
  <c r="L44" i="60"/>
  <c r="L44" i="61"/>
  <c r="L56" i="60"/>
  <c r="L56" i="61"/>
  <c r="M26" i="60"/>
  <c r="M26" i="61"/>
  <c r="M38" i="60"/>
  <c r="M38" i="61"/>
  <c r="M53" i="60"/>
  <c r="M53" i="61"/>
  <c r="F448" i="170"/>
  <c r="N23" i="60"/>
  <c r="N23" i="61"/>
  <c r="N46" i="60"/>
  <c r="N46" i="61"/>
  <c r="N54" i="60"/>
  <c r="N54" i="61"/>
  <c r="O28" i="60"/>
  <c r="O28" i="61"/>
  <c r="O40" i="60"/>
  <c r="O40" i="61"/>
  <c r="O51" i="60"/>
  <c r="O51" i="61"/>
  <c r="P25" i="61"/>
  <c r="P25" i="60"/>
  <c r="F469" i="172"/>
  <c r="F470" i="172" s="1"/>
  <c r="P44" i="60"/>
  <c r="P44" i="61"/>
  <c r="P56" i="60"/>
  <c r="P56" i="61"/>
  <c r="Q26" i="60"/>
  <c r="Q26" i="61"/>
  <c r="Q38" i="60"/>
  <c r="Q38" i="61"/>
  <c r="Q53" i="60"/>
  <c r="Q53" i="61"/>
  <c r="F448" i="174"/>
  <c r="R23" i="60"/>
  <c r="R23" i="61"/>
  <c r="R46" i="60"/>
  <c r="R46" i="61"/>
  <c r="R50" i="60"/>
  <c r="R50" i="61"/>
  <c r="S28" i="60"/>
  <c r="S28" i="61"/>
  <c r="S40" i="60"/>
  <c r="S40" i="61"/>
  <c r="S51" i="60"/>
  <c r="S51" i="61"/>
  <c r="T33" i="60"/>
  <c r="T33" i="61"/>
  <c r="F469" i="176"/>
  <c r="T44" i="60"/>
  <c r="T44" i="61"/>
  <c r="T56" i="60"/>
  <c r="T56" i="61"/>
  <c r="F422" i="177"/>
  <c r="F423" i="177" s="1"/>
  <c r="F425" i="177" s="1"/>
  <c r="U10" i="61"/>
  <c r="U30" i="60"/>
  <c r="U30" i="61"/>
  <c r="U49" i="60"/>
  <c r="U49" i="61"/>
  <c r="U57" i="60"/>
  <c r="U57" i="61"/>
  <c r="F448" i="178"/>
  <c r="V23" i="60"/>
  <c r="V23" i="61"/>
  <c r="V31" i="60"/>
  <c r="V31" i="61"/>
  <c r="V35" i="60"/>
  <c r="V35" i="61"/>
  <c r="V46" i="60"/>
  <c r="V46" i="61"/>
  <c r="V58" i="60"/>
  <c r="V58" i="61"/>
  <c r="W24" i="60"/>
  <c r="W24" i="61"/>
  <c r="W32" i="60"/>
  <c r="W32" i="61"/>
  <c r="W40" i="60"/>
  <c r="W40" i="61"/>
  <c r="W55" i="60"/>
  <c r="W55" i="61"/>
  <c r="K25" i="60"/>
  <c r="K25" i="61"/>
  <c r="K29" i="60"/>
  <c r="K29" i="61"/>
  <c r="K33" i="60"/>
  <c r="K33" i="61"/>
  <c r="K37" i="60"/>
  <c r="K37" i="61"/>
  <c r="F469" i="167"/>
  <c r="K44" i="60"/>
  <c r="K44" i="61"/>
  <c r="K48" i="60"/>
  <c r="K48" i="61"/>
  <c r="K52" i="60"/>
  <c r="K52" i="61"/>
  <c r="K56" i="60"/>
  <c r="K56" i="61"/>
  <c r="K60" i="60"/>
  <c r="K60" i="61"/>
  <c r="F358" i="168"/>
  <c r="F422" i="168"/>
  <c r="F423" i="168" s="1"/>
  <c r="F425" i="168" s="1"/>
  <c r="L10" i="61"/>
  <c r="L26" i="60"/>
  <c r="L26" i="61"/>
  <c r="L30" i="60"/>
  <c r="L30" i="61"/>
  <c r="L34" i="60"/>
  <c r="L34" i="61"/>
  <c r="L38" i="60"/>
  <c r="L38" i="61"/>
  <c r="L45" i="60"/>
  <c r="L45" i="61"/>
  <c r="L49" i="60"/>
  <c r="L49" i="61"/>
  <c r="L53" i="60"/>
  <c r="L53" i="61"/>
  <c r="L57" i="60"/>
  <c r="L57" i="61"/>
  <c r="L61" i="60"/>
  <c r="L61" i="61"/>
  <c r="C7" i="169"/>
  <c r="F7" i="169" s="1"/>
  <c r="F448" i="169"/>
  <c r="M23" i="60"/>
  <c r="M23" i="61"/>
  <c r="M27" i="60"/>
  <c r="M27" i="61"/>
  <c r="M31" i="60"/>
  <c r="M31" i="61"/>
  <c r="M35" i="60"/>
  <c r="M35" i="61"/>
  <c r="M39" i="60"/>
  <c r="M39" i="61"/>
  <c r="M46" i="60"/>
  <c r="M46" i="61"/>
  <c r="M50" i="61"/>
  <c r="M50" i="60"/>
  <c r="M54" i="60"/>
  <c r="M54" i="61"/>
  <c r="M58" i="60"/>
  <c r="M58" i="61"/>
  <c r="N24" i="60"/>
  <c r="N24" i="61"/>
  <c r="N28" i="60"/>
  <c r="N28" i="61"/>
  <c r="N32" i="60"/>
  <c r="N32" i="61"/>
  <c r="N36" i="60"/>
  <c r="N36" i="61"/>
  <c r="N40" i="60"/>
  <c r="N40" i="61"/>
  <c r="N47" i="60"/>
  <c r="N47" i="61"/>
  <c r="N51" i="60"/>
  <c r="N51" i="61"/>
  <c r="N55" i="60"/>
  <c r="N55" i="61"/>
  <c r="N59" i="60"/>
  <c r="N59" i="61"/>
  <c r="O25" i="60"/>
  <c r="O25" i="61"/>
  <c r="O29" i="60"/>
  <c r="O29" i="61"/>
  <c r="O33" i="60"/>
  <c r="O33" i="61"/>
  <c r="O37" i="60"/>
  <c r="O37" i="61"/>
  <c r="F469" i="171"/>
  <c r="O44" i="60"/>
  <c r="O44" i="61"/>
  <c r="O48" i="60"/>
  <c r="O48" i="61"/>
  <c r="O52" i="60"/>
  <c r="O52" i="61"/>
  <c r="O56" i="60"/>
  <c r="O56" i="61"/>
  <c r="O60" i="60"/>
  <c r="O60" i="61"/>
  <c r="F358" i="172"/>
  <c r="F422" i="172"/>
  <c r="F423" i="172" s="1"/>
  <c r="F425" i="172" s="1"/>
  <c r="P10" i="61"/>
  <c r="P26" i="60"/>
  <c r="P26" i="61"/>
  <c r="P30" i="60"/>
  <c r="P30" i="61"/>
  <c r="P34" i="60"/>
  <c r="P34" i="61"/>
  <c r="P38" i="60"/>
  <c r="P38" i="61"/>
  <c r="P45" i="60"/>
  <c r="P45" i="61"/>
  <c r="P49" i="60"/>
  <c r="P49" i="61"/>
  <c r="P53" i="60"/>
  <c r="P53" i="61"/>
  <c r="P57" i="60"/>
  <c r="P57" i="61"/>
  <c r="P61" i="60"/>
  <c r="P61" i="61"/>
  <c r="C7" i="173"/>
  <c r="F7" i="173" s="1"/>
  <c r="F448" i="173"/>
  <c r="Q23" i="61"/>
  <c r="Q23" i="60"/>
  <c r="Q27" i="60"/>
  <c r="Q27" i="61"/>
  <c r="Q31" i="60"/>
  <c r="Q31" i="61"/>
  <c r="Q35" i="60"/>
  <c r="Q35" i="61"/>
  <c r="Q39" i="60"/>
  <c r="Q39" i="61"/>
  <c r="Q46" i="60"/>
  <c r="Q46" i="61"/>
  <c r="Q50" i="60"/>
  <c r="Q50" i="61"/>
  <c r="Q54" i="60"/>
  <c r="Q54" i="61"/>
  <c r="Q58" i="60"/>
  <c r="Q58" i="61"/>
  <c r="R24" i="60"/>
  <c r="R24" i="61"/>
  <c r="R28" i="60"/>
  <c r="R28" i="61"/>
  <c r="R32" i="60"/>
  <c r="R32" i="61"/>
  <c r="R36" i="60"/>
  <c r="R36" i="61"/>
  <c r="R40" i="60"/>
  <c r="R40" i="61"/>
  <c r="R47" i="60"/>
  <c r="R47" i="61"/>
  <c r="R51" i="60"/>
  <c r="R51" i="61"/>
  <c r="R55" i="60"/>
  <c r="R55" i="61"/>
  <c r="R59" i="60"/>
  <c r="R59" i="61"/>
  <c r="S25" i="60"/>
  <c r="S25" i="61"/>
  <c r="S29" i="60"/>
  <c r="S29" i="61"/>
  <c r="S33" i="60"/>
  <c r="S33" i="61"/>
  <c r="S37" i="60"/>
  <c r="S37" i="61"/>
  <c r="F469" i="175"/>
  <c r="S44" i="60"/>
  <c r="S44" i="61"/>
  <c r="S48" i="60"/>
  <c r="S48" i="61"/>
  <c r="S52" i="60"/>
  <c r="S52" i="61"/>
  <c r="S56" i="60"/>
  <c r="S56" i="61"/>
  <c r="S60" i="60"/>
  <c r="S60" i="61"/>
  <c r="F358" i="176"/>
  <c r="F422" i="176"/>
  <c r="F423" i="176" s="1"/>
  <c r="F425" i="176" s="1"/>
  <c r="T10" i="61"/>
  <c r="T26" i="60"/>
  <c r="T26" i="61"/>
  <c r="T30" i="60"/>
  <c r="T30" i="61"/>
  <c r="T34" i="60"/>
  <c r="T34" i="61"/>
  <c r="T38" i="60"/>
  <c r="T38" i="61"/>
  <c r="T45" i="60"/>
  <c r="T45" i="61"/>
  <c r="T49" i="60"/>
  <c r="T49" i="61"/>
  <c r="T53" i="60"/>
  <c r="T53" i="61"/>
  <c r="T57" i="60"/>
  <c r="T57" i="61"/>
  <c r="T61" i="60"/>
  <c r="T61" i="61"/>
  <c r="C7" i="177"/>
  <c r="F7" i="177" s="1"/>
  <c r="F448" i="177"/>
  <c r="U23" i="60"/>
  <c r="U23" i="61"/>
  <c r="U27" i="60"/>
  <c r="U27" i="61"/>
  <c r="U31" i="60"/>
  <c r="U31" i="61"/>
  <c r="U35" i="60"/>
  <c r="U35" i="61"/>
  <c r="U39" i="60"/>
  <c r="U39" i="61"/>
  <c r="U46" i="60"/>
  <c r="U46" i="61"/>
  <c r="U50" i="60"/>
  <c r="U50" i="61"/>
  <c r="U54" i="60"/>
  <c r="U54" i="61"/>
  <c r="U58" i="60"/>
  <c r="U58" i="61"/>
  <c r="V24" i="60"/>
  <c r="V24" i="61"/>
  <c r="V28" i="60"/>
  <c r="V28" i="61"/>
  <c r="V32" i="60"/>
  <c r="V32" i="61"/>
  <c r="V36" i="60"/>
  <c r="V36" i="61"/>
  <c r="V40" i="60"/>
  <c r="V40" i="61"/>
  <c r="V47" i="60"/>
  <c r="V47" i="61"/>
  <c r="V51" i="60"/>
  <c r="V51" i="61"/>
  <c r="V55" i="60"/>
  <c r="V55" i="61"/>
  <c r="V59" i="60"/>
  <c r="V59" i="61"/>
  <c r="W25" i="61"/>
  <c r="W25" i="60"/>
  <c r="W29" i="60"/>
  <c r="W29" i="61"/>
  <c r="W33" i="60"/>
  <c r="W33" i="61"/>
  <c r="W37" i="61"/>
  <c r="W37" i="60"/>
  <c r="F469" i="179"/>
  <c r="F470" i="179" s="1"/>
  <c r="W44" i="60"/>
  <c r="W44" i="61"/>
  <c r="W48" i="60"/>
  <c r="W48" i="61"/>
  <c r="W52" i="60"/>
  <c r="W52" i="61"/>
  <c r="W56" i="60"/>
  <c r="W56" i="61"/>
  <c r="W60" i="60"/>
  <c r="W60" i="61"/>
  <c r="F358" i="180"/>
  <c r="F422" i="180"/>
  <c r="F423" i="180" s="1"/>
  <c r="F425" i="180" s="1"/>
  <c r="X10" i="61"/>
  <c r="X26" i="60"/>
  <c r="X26" i="61"/>
  <c r="X30" i="60"/>
  <c r="X30" i="61"/>
  <c r="X34" i="60"/>
  <c r="X34" i="61"/>
  <c r="X38" i="60"/>
  <c r="X38" i="61"/>
  <c r="X45" i="60"/>
  <c r="X45" i="61"/>
  <c r="X49" i="60"/>
  <c r="X49" i="61"/>
  <c r="X53" i="60"/>
  <c r="X53" i="61"/>
  <c r="X57" i="60"/>
  <c r="X57" i="61"/>
  <c r="X61" i="60"/>
  <c r="X61" i="61"/>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J23" i="60"/>
  <c r="J23" i="61"/>
  <c r="J27" i="61"/>
  <c r="J27" i="60"/>
  <c r="J31" i="60"/>
  <c r="J31" i="61"/>
  <c r="J35" i="61"/>
  <c r="J35" i="60"/>
  <c r="J46" i="60"/>
  <c r="J46" i="61"/>
  <c r="J50" i="61"/>
  <c r="J50" i="60"/>
  <c r="J54" i="61"/>
  <c r="J54" i="60"/>
  <c r="J58" i="60"/>
  <c r="J58" i="61"/>
  <c r="J25" i="60"/>
  <c r="J25" i="61"/>
  <c r="F469" i="166"/>
  <c r="F470" i="166" s="1"/>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7" i="1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70" i="180"/>
  <c r="F450" i="180"/>
  <c r="F450" i="179"/>
  <c r="F423" i="178"/>
  <c r="F425" i="178" s="1"/>
  <c r="F470" i="178"/>
  <c r="F450" i="178"/>
  <c r="F470" i="177"/>
  <c r="F450" i="177"/>
  <c r="F470" i="175"/>
  <c r="F450" i="175"/>
  <c r="F470" i="174"/>
  <c r="F450" i="174"/>
  <c r="F470" i="173"/>
  <c r="F450" i="173"/>
  <c r="F450" i="172"/>
  <c r="F450" i="171"/>
  <c r="F470" i="170"/>
  <c r="F450" i="170"/>
  <c r="F450" i="169"/>
  <c r="F470" i="167"/>
  <c r="F450" i="167"/>
  <c r="F450" i="166"/>
  <c r="F423" i="165"/>
  <c r="F425" i="165" s="1"/>
  <c r="F470" i="171" l="1"/>
  <c r="F470" i="169"/>
  <c r="F470" i="176"/>
  <c r="F470" i="168"/>
  <c r="F450" i="168"/>
  <c r="F450" i="176"/>
  <c r="F448" i="165"/>
  <c r="F470" i="165" s="1"/>
  <c r="I39" i="60"/>
  <c r="I39" i="61"/>
  <c r="F448" i="162"/>
  <c r="F450" i="162" s="1"/>
  <c r="G39" i="60"/>
  <c r="G39" i="61"/>
  <c r="F448" i="161"/>
  <c r="F39" i="61"/>
  <c r="F39" i="60"/>
  <c r="F470" i="163"/>
  <c r="F450" i="163"/>
  <c r="H32" i="61"/>
  <c r="H32" i="60"/>
  <c r="F423" i="162"/>
  <c r="F425" i="162" s="1"/>
  <c r="F470" i="161"/>
  <c r="F450" i="161"/>
  <c r="F391" i="123"/>
  <c r="F467" i="31"/>
  <c r="F470" i="162" l="1"/>
  <c r="F450" i="165"/>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60" i="31"/>
  <c r="E53" i="60" s="1"/>
  <c r="Q12" i="31"/>
  <c r="F441" i="31" s="1"/>
  <c r="E34" i="60" s="1"/>
  <c r="F451" i="31"/>
  <c r="Q11" i="31"/>
  <c r="F442" i="31" s="1"/>
  <c r="E35" i="61" s="1"/>
  <c r="Q10" i="31"/>
  <c r="F430" i="31" s="1"/>
  <c r="E23" i="61" s="1"/>
  <c r="E11" i="60"/>
  <c r="F420" i="31"/>
  <c r="E12" i="60" s="1"/>
  <c r="Q361" i="31"/>
  <c r="F416" i="31" s="1"/>
  <c r="Q363" i="31"/>
  <c r="F417" i="31" s="1"/>
  <c r="F445" i="31" l="1"/>
  <c r="E38" i="60" s="1"/>
  <c r="F424" i="31"/>
  <c r="E16" i="60" s="1"/>
  <c r="F439" i="31"/>
  <c r="E32" i="61" s="1"/>
  <c r="E7" i="31"/>
  <c r="E58" i="60"/>
  <c r="G62" i="60"/>
  <c r="E61" i="61"/>
  <c r="E61" i="60"/>
  <c r="Y57" i="61"/>
  <c r="Y54" i="61"/>
  <c r="Y36" i="61"/>
  <c r="S14" i="61"/>
  <c r="T14" i="61"/>
  <c r="U14" i="61"/>
  <c r="U15" i="61" s="1"/>
  <c r="U17" i="61" s="1"/>
  <c r="W14" i="61"/>
  <c r="E24" i="60"/>
  <c r="F64" i="61"/>
  <c r="F64" i="60"/>
  <c r="I64" i="61"/>
  <c r="I64" i="60"/>
  <c r="U41" i="60"/>
  <c r="V43" i="60"/>
  <c r="U62" i="61"/>
  <c r="W41" i="61"/>
  <c r="S41" i="60"/>
  <c r="N41" i="61"/>
  <c r="V41" i="61"/>
  <c r="U62" i="60"/>
  <c r="T41" i="61"/>
  <c r="S62" i="60"/>
  <c r="M14" i="61"/>
  <c r="M15" i="61" s="1"/>
  <c r="M17" i="61" s="1"/>
  <c r="N14" i="61"/>
  <c r="O14" i="61"/>
  <c r="P14" i="61"/>
  <c r="P15" i="61" s="1"/>
  <c r="P17" i="61" s="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R62" i="61"/>
  <c r="E47" i="60"/>
  <c r="E51" i="61"/>
  <c r="Y51" i="61" s="1"/>
  <c r="E28" i="60"/>
  <c r="E36" i="60"/>
  <c r="E56" i="61"/>
  <c r="E13" i="61"/>
  <c r="Y13" i="61" s="1"/>
  <c r="Y13" i="60" s="1"/>
  <c r="E13" i="60"/>
  <c r="E10" i="60"/>
  <c r="F358" i="31"/>
  <c r="E31" i="61"/>
  <c r="E9" i="61"/>
  <c r="Y9" i="61" s="1"/>
  <c r="E9" i="60"/>
  <c r="E8" i="60"/>
  <c r="E8" i="61"/>
  <c r="F422" i="31"/>
  <c r="F423" i="31" s="1"/>
  <c r="E12" i="61"/>
  <c r="Y12" i="61" s="1"/>
  <c r="Y12" i="60" s="1"/>
  <c r="E23" i="60"/>
  <c r="E53" i="61"/>
  <c r="Y53" i="61" s="1"/>
  <c r="M6" i="31"/>
  <c r="C7" i="31"/>
  <c r="E26" i="61"/>
  <c r="E55" i="61"/>
  <c r="E50" i="61"/>
  <c r="E30" i="60"/>
  <c r="E34" i="61"/>
  <c r="E46" i="60"/>
  <c r="E64" i="60"/>
  <c r="E37" i="60"/>
  <c r="E44" i="60"/>
  <c r="E27" i="60"/>
  <c r="E35" i="60"/>
  <c r="E44" i="61"/>
  <c r="E38" i="61" l="1"/>
  <c r="E64" i="61" s="1"/>
  <c r="E16" i="61"/>
  <c r="Y16" i="61" s="1"/>
  <c r="E14" i="57" s="1"/>
  <c r="F425" i="31"/>
  <c r="E32" i="60"/>
  <c r="E40" i="60"/>
  <c r="Y40" i="60" s="1"/>
  <c r="E40" i="61"/>
  <c r="E39" i="61"/>
  <c r="E39" i="60"/>
  <c r="Y50" i="61"/>
  <c r="W41" i="60"/>
  <c r="W43" i="60" s="1"/>
  <c r="Y56" i="61"/>
  <c r="Y58" i="60"/>
  <c r="F7" i="31"/>
  <c r="E62" i="60"/>
  <c r="Y61" i="61"/>
  <c r="G41" i="60"/>
  <c r="G63" i="60" s="1"/>
  <c r="G18" i="60" s="1"/>
  <c r="G41" i="61"/>
  <c r="G43" i="61" s="1"/>
  <c r="F41" i="60"/>
  <c r="F43" i="60" s="1"/>
  <c r="F62" i="60"/>
  <c r="Y61" i="60"/>
  <c r="F41" i="61"/>
  <c r="N43" i="60"/>
  <c r="Y48" i="61"/>
  <c r="Y52" i="61"/>
  <c r="G62" i="61"/>
  <c r="Y49" i="61"/>
  <c r="Y55" i="61"/>
  <c r="F62" i="61"/>
  <c r="Y44" i="61"/>
  <c r="L15" i="61"/>
  <c r="L17" i="61" s="1"/>
  <c r="S15" i="61"/>
  <c r="S17" i="61" s="1"/>
  <c r="N15" i="61"/>
  <c r="N17" i="61" s="1"/>
  <c r="W15" i="61"/>
  <c r="W17" i="61" s="1"/>
  <c r="Y28" i="61"/>
  <c r="N63" i="60"/>
  <c r="N18" i="60" s="1"/>
  <c r="S43" i="60"/>
  <c r="K15" i="61"/>
  <c r="K17" i="61" s="1"/>
  <c r="Q62" i="61"/>
  <c r="Q63" i="61" s="1"/>
  <c r="R63" i="61"/>
  <c r="R18" i="61" s="1"/>
  <c r="Y32" i="61"/>
  <c r="O62" i="61"/>
  <c r="L62" i="61"/>
  <c r="Y30" i="61"/>
  <c r="J43" i="61"/>
  <c r="M43" i="60"/>
  <c r="L43" i="60"/>
  <c r="O43" i="60"/>
  <c r="V62" i="61"/>
  <c r="W43" i="61"/>
  <c r="L63" i="60"/>
  <c r="L18" i="60" s="1"/>
  <c r="T62" i="61"/>
  <c r="S62" i="61"/>
  <c r="P62" i="61"/>
  <c r="P43" i="60"/>
  <c r="W62" i="61"/>
  <c r="J43" i="60"/>
  <c r="R43" i="60"/>
  <c r="Y29" i="60"/>
  <c r="X43" i="61"/>
  <c r="X43" i="60"/>
  <c r="T63" i="60"/>
  <c r="T18" i="60" s="1"/>
  <c r="S63" i="60"/>
  <c r="S18" i="60" s="1"/>
  <c r="N62" i="61"/>
  <c r="Y51" i="60"/>
  <c r="Y31" i="60"/>
  <c r="Q15" i="61"/>
  <c r="Q17" i="61" s="1"/>
  <c r="V43" i="61"/>
  <c r="Y10" i="61"/>
  <c r="Y14" i="61" s="1"/>
  <c r="Y60" i="60"/>
  <c r="Y52" i="60"/>
  <c r="S43" i="61"/>
  <c r="Q43" i="61"/>
  <c r="O43" i="61"/>
  <c r="N43" i="61"/>
  <c r="M43" i="61"/>
  <c r="Q43" i="60"/>
  <c r="L43" i="61"/>
  <c r="H43" i="60"/>
  <c r="O15" i="61"/>
  <c r="O17" i="61" s="1"/>
  <c r="K62" i="61"/>
  <c r="Y33" i="60"/>
  <c r="Y26" i="60"/>
  <c r="Y45" i="60"/>
  <c r="Y56" i="60"/>
  <c r="M62" i="61"/>
  <c r="J62" i="61"/>
  <c r="J63" i="61" s="1"/>
  <c r="J18" i="61" s="1"/>
  <c r="V15" i="61"/>
  <c r="V17" i="61" s="1"/>
  <c r="V63" i="60"/>
  <c r="V18" i="60" s="1"/>
  <c r="T43" i="60"/>
  <c r="F469" i="31"/>
  <c r="E59" i="61"/>
  <c r="Y59" i="61" s="1"/>
  <c r="Y54" i="60"/>
  <c r="H63" i="60"/>
  <c r="H18" i="60" s="1"/>
  <c r="Y27" i="61"/>
  <c r="F448" i="31"/>
  <c r="F450" i="31" s="1"/>
  <c r="Y49" i="60"/>
  <c r="Y48" i="60"/>
  <c r="H62" i="61"/>
  <c r="Y34" i="60"/>
  <c r="Y35" i="61"/>
  <c r="Y33" i="61"/>
  <c r="Y24" i="61"/>
  <c r="Y27" i="60"/>
  <c r="I62" i="61"/>
  <c r="I43" i="60"/>
  <c r="I43" i="61"/>
  <c r="H43" i="61"/>
  <c r="Y23" i="61"/>
  <c r="E14" i="60"/>
  <c r="E15" i="60" s="1"/>
  <c r="E17" i="60" s="1"/>
  <c r="E9" i="57"/>
  <c r="Y53" i="60"/>
  <c r="Y57" i="60"/>
  <c r="Y25" i="61"/>
  <c r="Y35" i="60"/>
  <c r="Y34" i="61"/>
  <c r="Y30" i="60"/>
  <c r="Y47" i="60"/>
  <c r="X62" i="61"/>
  <c r="Y23" i="60"/>
  <c r="Y31" i="61"/>
  <c r="Y46" i="60"/>
  <c r="Y38" i="60"/>
  <c r="Y36" i="60"/>
  <c r="Y32" i="60"/>
  <c r="Y59" i="60"/>
  <c r="Y25" i="60"/>
  <c r="Y29" i="61"/>
  <c r="E10" i="57"/>
  <c r="E11" i="57"/>
  <c r="P63" i="61"/>
  <c r="P18" i="61" s="1"/>
  <c r="P43" i="61"/>
  <c r="Y28" i="60"/>
  <c r="Y26" i="61"/>
  <c r="O63" i="60"/>
  <c r="O18" i="60" s="1"/>
  <c r="M63" i="60"/>
  <c r="M18" i="60" s="1"/>
  <c r="U63" i="61"/>
  <c r="U18" i="61" s="1"/>
  <c r="U43" i="61"/>
  <c r="U63" i="60"/>
  <c r="U18" i="60" s="1"/>
  <c r="U43" i="60"/>
  <c r="Y24" i="60"/>
  <c r="J63" i="60"/>
  <c r="J18" i="60" s="1"/>
  <c r="Y37" i="61"/>
  <c r="Y37" i="60"/>
  <c r="Y38" i="61"/>
  <c r="E14" i="61"/>
  <c r="E15" i="61" s="1"/>
  <c r="E17" i="61" s="1"/>
  <c r="Y16" i="60"/>
  <c r="Y44" i="60"/>
  <c r="E7" i="57"/>
  <c r="Y9" i="60"/>
  <c r="X15" i="61"/>
  <c r="X17" i="61" s="1"/>
  <c r="Y8" i="61"/>
  <c r="Q18" i="61" l="1"/>
  <c r="G63" i="61"/>
  <c r="G18" i="61" s="1"/>
  <c r="W63" i="60"/>
  <c r="W18" i="60" s="1"/>
  <c r="AB40" i="61"/>
  <c r="E41" i="60"/>
  <c r="E63" i="60" s="1"/>
  <c r="E41" i="61"/>
  <c r="Y62" i="60"/>
  <c r="AB61" i="60"/>
  <c r="AB40" i="60"/>
  <c r="AA61" i="60"/>
  <c r="AA40" i="60"/>
  <c r="K63" i="60"/>
  <c r="K18" i="60" s="1"/>
  <c r="P63" i="60"/>
  <c r="P18" i="60" s="1"/>
  <c r="AA35" i="61"/>
  <c r="AA53" i="61"/>
  <c r="E8" i="57"/>
  <c r="E12" i="57" s="1"/>
  <c r="Y10" i="60"/>
  <c r="Y14" i="60" s="1"/>
  <c r="Y62" i="61"/>
  <c r="E62" i="61"/>
  <c r="Y40" i="61"/>
  <c r="AB39"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AB60" i="61"/>
  <c r="AB44" i="61"/>
  <c r="AB47" i="61"/>
  <c r="AB54" i="61"/>
  <c r="AB45" i="61"/>
  <c r="AA59" i="61"/>
  <c r="AA50" i="61"/>
  <c r="AA39" i="61"/>
  <c r="AB23" i="61"/>
  <c r="AB27" i="61"/>
  <c r="AB31" i="61"/>
  <c r="AB35" i="61"/>
  <c r="AB56" i="61"/>
  <c r="AB59" i="61"/>
  <c r="AB57" i="61"/>
  <c r="AB50" i="61"/>
  <c r="AA57" i="61"/>
  <c r="AA52" i="61"/>
  <c r="AA48" i="61"/>
  <c r="AA60" i="61"/>
  <c r="AA56" i="61"/>
  <c r="AA44" i="61"/>
  <c r="AB12" i="61"/>
  <c r="AA8"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9" i="60"/>
  <c r="AB38" i="60"/>
  <c r="AA59" i="60"/>
  <c r="AA31" i="60"/>
  <c r="AA24" i="60"/>
  <c r="AA50" i="60"/>
  <c r="AA28" i="60"/>
  <c r="AA25" i="60"/>
  <c r="AC25" i="60" s="1"/>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C46" i="60" l="1"/>
  <c r="E63" i="61"/>
  <c r="E18" i="61" s="1"/>
  <c r="AA41" i="60"/>
  <c r="AC40" i="60"/>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E18" i="60" s="1"/>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37" i="57"/>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AC43" i="60"/>
  <c r="AC63" i="60"/>
  <c r="AC43" i="61"/>
  <c r="AC63" i="61"/>
</calcChain>
</file>

<file path=xl/comments1.xml><?xml version="1.0" encoding="utf-8"?>
<comments xmlns="http://schemas.openxmlformats.org/spreadsheetml/2006/main">
  <authors>
    <author>m</author>
  </authors>
  <commentList>
    <comment ref="S3" authorId="0" shapeId="0">
      <text>
        <r>
          <rPr>
            <sz val="9"/>
            <color indexed="81"/>
            <rFont val="Meiryo UI"/>
            <family val="3"/>
            <charset val="128"/>
          </rPr>
          <t>地方公共団体名を入力してください。
なお、市区町村の場合、都道府県名の入力は不要です。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実施計画書内に、令和元年度の文化資源活用推進事業で採択を受けた事業・取組が含まれる場合は、「有」を選択してください。</t>
        </r>
      </text>
    </comment>
    <comment ref="H14" authorId="0" shapeId="0">
      <text>
        <r>
          <rPr>
            <sz val="9"/>
            <color indexed="81"/>
            <rFont val="Meiryo UI"/>
            <family val="3"/>
            <charset val="128"/>
          </rPr>
          <t>必ず３年ないし５年程度の計画期間としてください。</t>
        </r>
      </text>
    </comment>
    <comment ref="AD134" authorId="0" shapeId="0">
      <text>
        <r>
          <rPr>
            <sz val="9"/>
            <color indexed="81"/>
            <rFont val="Meiryo UI"/>
            <family val="3"/>
            <charset val="128"/>
          </rPr>
          <t>本補助事業における、事業・取組ごとの参加者数としてください。</t>
        </r>
      </text>
    </comment>
    <comment ref="AH134" authorId="0" shapeId="0">
      <text>
        <r>
          <rPr>
            <sz val="9"/>
            <color indexed="81"/>
            <rFont val="Meiryo UI"/>
            <family val="3"/>
            <charset val="128"/>
          </rPr>
          <t>内訳書２と対応する事業番号を記載してください。
【例】内訳書2-1に対応する事業の場合、記載する事業番号は「１」</t>
        </r>
      </text>
    </comment>
    <comment ref="A174"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I185" authorId="0"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sz val="9"/>
            <color indexed="10"/>
            <rFont val="Meiryo UI"/>
            <family val="3"/>
            <charset val="128"/>
          </rPr>
          <t>※</t>
        </r>
        <r>
          <rPr>
            <b/>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収入元や内訳（入場料、物品販売等）を記載してください。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<sst xmlns="http://schemas.openxmlformats.org/spreadsheetml/2006/main" count="2860" uniqueCount="319">
  <si>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</si>
  <si>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</si>
  <si>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</si>
  <si>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</si>
  <si>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</si>
  <si>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</si>
  <si>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</si>
  <si>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</si>
  <si>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事業収入</t>
    <rPh sb="0" eb="2">
      <t>ジギョウ</t>
    </rPh>
    <rPh sb="2" eb="4">
      <t>シュウニュウ</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</si>
  <si>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</si>
  <si>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</si>
  <si>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</si>
  <si>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</si>
  <si>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</si>
  <si>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</si>
  <si>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実施年月日</t>
    <rPh sb="4" eb="5">
      <t>ニチ</t>
    </rPh>
    <phoneticPr fontId="7"/>
  </si>
  <si>
    <t>実施場所</t>
    <rPh sb="0" eb="2">
      <t>ジッシ</t>
    </rPh>
    <rPh sb="2" eb="4">
      <t>バショ</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</si>
  <si>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</si>
  <si>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</si>
  <si>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</si>
  <si>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</si>
  <si>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申請者自己負担額</t>
    <rPh sb="0" eb="3">
      <t>シンセイシャ</t>
    </rPh>
    <rPh sb="3" eb="5">
      <t>ジコ</t>
    </rPh>
    <rPh sb="5" eb="8">
      <t>フタンガク</t>
    </rPh>
    <phoneticPr fontId="7"/>
  </si>
  <si>
    <t>共催者等負担額</t>
    <rPh sb="0" eb="3">
      <t>キョウサイシャ</t>
    </rPh>
    <rPh sb="3" eb="4">
      <t>トウ</t>
    </rPh>
    <rPh sb="4" eb="7">
      <t>フタンガク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</si>
  <si>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</si>
  <si>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</si>
  <si>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</si>
  <si>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国庫補助額</t>
    <rPh sb="0" eb="2">
      <t>コッコ</t>
    </rPh>
    <rPh sb="2" eb="4">
      <t>ホジョ</t>
    </rPh>
    <rPh sb="4" eb="5">
      <t>ガク</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</si>
  <si>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</si>
  <si>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</si>
  <si>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</si>
  <si>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</si>
  <si>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</si>
  <si>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</si>
  <si>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</si>
  <si>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</si>
  <si>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</si>
  <si>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</si>
  <si>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</si>
  <si>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</si>
  <si>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補助金</t>
    <rPh sb="0" eb="3">
      <t>ホジョキン</t>
    </rPh>
    <phoneticPr fontId="7"/>
  </si>
  <si>
    <t>補助対象経費計（Ｄ）</t>
    <rPh sb="0" eb="2">
      <t>ホジョ</t>
    </rPh>
    <rPh sb="2" eb="4">
      <t>タイショウ</t>
    </rPh>
    <rPh sb="4" eb="6">
      <t>ケイヒ</t>
    </rPh>
    <rPh sb="6" eb="7">
      <t>ケイ</t>
    </rPh>
    <phoneticPr fontId="7"/>
  </si>
  <si>
    <t>小   計（Ｅ）</t>
    <rPh sb="0" eb="1">
      <t>ショウ</t>
    </rPh>
    <rPh sb="4" eb="5">
      <t>ケイ</t>
    </rPh>
    <phoneticPr fontId="7"/>
  </si>
  <si>
    <t>補助対象外経費</t>
    <rPh sb="0" eb="2">
      <t>ホジョ</t>
    </rPh>
    <rPh sb="2" eb="5">
      <t>タイショウガイ</t>
    </rPh>
    <rPh sb="5" eb="7">
      <t>ケイヒ</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</si>
  <si>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</si>
  <si>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</si>
  <si>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</si>
  <si>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</si>
  <si>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</si>
  <si>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事業又は取組の内容</t>
    <rPh sb="0" eb="2">
      <t>ジギョウ</t>
    </rPh>
    <rPh sb="2" eb="3">
      <t>マタ</t>
    </rPh>
    <rPh sb="4" eb="6">
      <t>トリクミ</t>
    </rPh>
    <rPh sb="7" eb="9">
      <t>ナイヨウ</t>
    </rPh>
    <phoneticPr fontId="7"/>
  </si>
  <si>
    <t>参加者数</t>
    <rPh sb="0" eb="4">
      <t>サンカシャスウ</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</si>
  <si>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</si>
  <si>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</si>
  <si>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</si>
  <si>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</si>
  <si>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</si>
  <si>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</si>
  <si>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</si>
  <si>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</si>
  <si>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</si>
  <si>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</si>
  <si>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</si>
  <si>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</si>
  <si>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</si>
  <si>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</si>
  <si>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</si>
  <si>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</si>
  <si>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</si>
  <si>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</si>
  <si>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</si>
  <si>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</si>
  <si>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出演・
音楽・
文芸費</t>
    <rPh sb="0" eb="2">
      <t>シュツエン</t>
    </rPh>
    <rPh sb="4" eb="6">
      <t>オンガク</t>
    </rPh>
    <rPh sb="8" eb="11">
      <t>ブンゲイヒ</t>
    </rPh>
    <phoneticPr fontId="3"/>
  </si>
  <si>
    <t>出演費</t>
    <rPh sb="0" eb="2">
      <t>シュツエン</t>
    </rPh>
    <rPh sb="2" eb="3">
      <t>ヒ</t>
    </rPh>
    <phoneticPr fontId="3"/>
  </si>
  <si>
    <t>音楽費</t>
    <rPh sb="0" eb="2">
      <t>オンガク</t>
    </rPh>
    <rPh sb="2" eb="3">
      <t>ヒ</t>
    </rPh>
    <phoneticPr fontId="3"/>
  </si>
  <si>
    <t>文芸費</t>
    <rPh sb="0" eb="3">
      <t>ブンゲイヒ</t>
    </rPh>
    <phoneticPr fontId="3"/>
  </si>
  <si>
    <t>舞台・
会場・
設営費</t>
    <rPh sb="0" eb="2">
      <t>ブタイ</t>
    </rPh>
    <rPh sb="4" eb="6">
      <t>カイジョウ</t>
    </rPh>
    <rPh sb="8" eb="10">
      <t>セツエイ</t>
    </rPh>
    <rPh sb="10" eb="11">
      <t>ヒ</t>
    </rPh>
    <phoneticPr fontId="3"/>
  </si>
  <si>
    <t>舞台費</t>
    <rPh sb="0" eb="2">
      <t>ブタイ</t>
    </rPh>
    <rPh sb="2" eb="3">
      <t>ヒ</t>
    </rPh>
    <phoneticPr fontId="3"/>
  </si>
  <si>
    <t>作品借料</t>
    <rPh sb="0" eb="2">
      <t>サクヒン</t>
    </rPh>
    <rPh sb="2" eb="4">
      <t>シャクリョウ</t>
    </rPh>
    <phoneticPr fontId="3"/>
  </si>
  <si>
    <t>上映費</t>
    <rPh sb="0" eb="2">
      <t>ジョウエイ</t>
    </rPh>
    <rPh sb="2" eb="3">
      <t>ヒ</t>
    </rPh>
    <phoneticPr fontId="3"/>
  </si>
  <si>
    <t>会場費</t>
    <rPh sb="0" eb="3">
      <t>カイジョウヒ</t>
    </rPh>
    <phoneticPr fontId="3"/>
  </si>
  <si>
    <t>運搬費</t>
    <rPh sb="0" eb="3">
      <t>ウンパンヒ</t>
    </rPh>
    <phoneticPr fontId="3"/>
  </si>
  <si>
    <t>賃金・
旅費・
報償費</t>
    <rPh sb="0" eb="2">
      <t>チンギン</t>
    </rPh>
    <rPh sb="4" eb="6">
      <t>リョヒ</t>
    </rPh>
    <rPh sb="8" eb="10">
      <t>ホウショウ</t>
    </rPh>
    <rPh sb="10" eb="11">
      <t>ヒ</t>
    </rPh>
    <phoneticPr fontId="3"/>
  </si>
  <si>
    <t>賃金・共済費</t>
    <rPh sb="0" eb="2">
      <t>チンギン</t>
    </rPh>
    <rPh sb="3" eb="6">
      <t>キョウサイヒ</t>
    </rPh>
    <phoneticPr fontId="3"/>
  </si>
  <si>
    <t>旅費</t>
    <rPh sb="0" eb="2">
      <t>リョヒ</t>
    </rPh>
    <phoneticPr fontId="3"/>
  </si>
  <si>
    <t>報償費</t>
    <rPh sb="0" eb="3">
      <t>ホウショウヒ</t>
    </rPh>
    <phoneticPr fontId="3"/>
  </si>
  <si>
    <t>雑役務費・
消耗品費等</t>
    <rPh sb="0" eb="1">
      <t>ザツ</t>
    </rPh>
    <rPh sb="1" eb="4">
      <t>エキムヒ</t>
    </rPh>
    <rPh sb="6" eb="9">
      <t>ショウモウヒン</t>
    </rPh>
    <rPh sb="9" eb="10">
      <t>ヒ</t>
    </rPh>
    <rPh sb="10" eb="11">
      <t>トウ</t>
    </rPh>
    <phoneticPr fontId="3"/>
  </si>
  <si>
    <t>雑役務費</t>
    <rPh sb="0" eb="1">
      <t>ザツ</t>
    </rPh>
    <rPh sb="1" eb="4">
      <t>エキムヒ</t>
    </rPh>
    <phoneticPr fontId="3"/>
  </si>
  <si>
    <t>消耗品費</t>
    <rPh sb="0" eb="3">
      <t>ショウモウヒン</t>
    </rPh>
    <rPh sb="3" eb="4">
      <t>ヒ</t>
    </rPh>
    <phoneticPr fontId="3"/>
  </si>
  <si>
    <t>通信費</t>
    <rPh sb="0" eb="2">
      <t>ツウシン</t>
    </rPh>
    <phoneticPr fontId="3"/>
  </si>
  <si>
    <t>会議費</t>
    <rPh sb="0" eb="3">
      <t>カイギヒ</t>
    </rPh>
    <phoneticPr fontId="3"/>
  </si>
  <si>
    <t>その他</t>
    <rPh sb="2" eb="3">
      <t>タ</t>
    </rPh>
    <phoneticPr fontId="19"/>
  </si>
  <si>
    <t>事業名
（取組名）</t>
    <phoneticPr fontId="19"/>
  </si>
  <si>
    <t>【内訳書1】</t>
    <rPh sb="1" eb="4">
      <t>ウチワケショ</t>
    </rPh>
    <phoneticPr fontId="2"/>
  </si>
  <si>
    <t>（収入の部）</t>
    <rPh sb="1" eb="3">
      <t>シュウニュウ</t>
    </rPh>
    <rPh sb="4" eb="5">
      <t>ブ</t>
    </rPh>
    <phoneticPr fontId="2"/>
  </si>
  <si>
    <t>区   分</t>
    <rPh sb="0" eb="1">
      <t>ク</t>
    </rPh>
    <rPh sb="4" eb="5">
      <t>ブン</t>
    </rPh>
    <phoneticPr fontId="2"/>
  </si>
  <si>
    <t>申請者自己負担額</t>
    <rPh sb="0" eb="3">
      <t>シンセイシャ</t>
    </rPh>
    <rPh sb="3" eb="5">
      <t>ジコ</t>
    </rPh>
    <rPh sb="5" eb="8">
      <t>フタンガク</t>
    </rPh>
    <phoneticPr fontId="2"/>
  </si>
  <si>
    <t>共催者等負担額</t>
    <rPh sb="0" eb="3">
      <t>キョウサイシャ</t>
    </rPh>
    <rPh sb="3" eb="4">
      <t>トウ</t>
    </rPh>
    <rPh sb="4" eb="7">
      <t>フタンガク</t>
    </rPh>
    <phoneticPr fontId="2"/>
  </si>
  <si>
    <t>補助金・助成金</t>
    <rPh sb="0" eb="3">
      <t>ホジョキン</t>
    </rPh>
    <rPh sb="4" eb="7">
      <t>ジョセイキン</t>
    </rPh>
    <phoneticPr fontId="2"/>
  </si>
  <si>
    <t>寄附金・協賛金</t>
    <rPh sb="0" eb="3">
      <t>キフキン</t>
    </rPh>
    <rPh sb="4" eb="7">
      <t>キョウサンキン</t>
    </rPh>
    <phoneticPr fontId="2"/>
  </si>
  <si>
    <t>事業収入</t>
    <rPh sb="0" eb="2">
      <t>ジギョウ</t>
    </rPh>
    <rPh sb="2" eb="4">
      <t>シュウニュウ</t>
    </rPh>
    <phoneticPr fontId="2"/>
  </si>
  <si>
    <t>その他</t>
    <rPh sb="2" eb="3">
      <t>タ</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</si>
  <si>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</si>
  <si>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</si>
  <si>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</si>
  <si>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区分</t>
    <rPh sb="0" eb="2">
      <t>クブン</t>
    </rPh>
    <phoneticPr fontId="2"/>
  </si>
  <si>
    <t>費目</t>
    <rPh sb="0" eb="2">
      <t>ヒモク</t>
    </rPh>
    <phoneticPr fontId="2"/>
  </si>
  <si>
    <t>補助対象経費</t>
    <rPh sb="0" eb="2">
      <t>ホジョ</t>
    </rPh>
    <rPh sb="2" eb="4">
      <t>タイショウ</t>
    </rPh>
    <rPh sb="4" eb="6">
      <t>ケイヒ</t>
    </rPh>
    <phoneticPr fontId="2"/>
  </si>
  <si>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</si>
  <si>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</si>
  <si>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</si>
  <si>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</si>
  <si>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</si>
  <si>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</si>
  <si>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</si>
  <si>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</si>
  <si>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</si>
  <si>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</si>
  <si>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</si>
  <si>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</si>
  <si>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</si>
  <si>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</si>
  <si>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</si>
  <si>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</si>
  <si>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</si>
  <si>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</si>
  <si>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</si>
  <si>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小   計（Ｃ）</t>
    <rPh sb="0" eb="1">
      <t>ショウ</t>
    </rPh>
    <rPh sb="4" eb="5">
      <t>ケイ</t>
    </rPh>
    <phoneticPr fontId="2"/>
  </si>
  <si>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2"/>
  </si>
  <si>
    <t>補助対象経費計（Ｄ）</t>
    <rPh sb="0" eb="2">
      <t>ホジョ</t>
    </rPh>
    <rPh sb="2" eb="4">
      <t>タイショウ</t>
    </rPh>
    <rPh sb="4" eb="6">
      <t>ケイヒ</t>
    </rPh>
    <rPh sb="6" eb="7">
      <t>ケイ</t>
    </rPh>
    <phoneticPr fontId="2"/>
  </si>
  <si>
    <t>補助対象外経費</t>
    <rPh sb="0" eb="2">
      <t>ホジョ</t>
    </rPh>
    <rPh sb="2" eb="5">
      <t>タイショウガイ</t>
    </rPh>
    <rPh sb="5" eb="7">
      <t>ケイヒ</t>
    </rPh>
    <phoneticPr fontId="2"/>
  </si>
  <si>
    <t>小   計（Ｅ）</t>
    <rPh sb="0" eb="1">
      <t>ショウ</t>
    </rPh>
    <rPh sb="4" eb="5">
      <t>ケイ</t>
    </rPh>
    <phoneticPr fontId="2"/>
  </si>
  <si>
    <t>委託費</t>
    <rPh sb="0" eb="2">
      <t>イタク</t>
    </rPh>
    <rPh sb="2" eb="3">
      <t>ヒ</t>
    </rPh>
    <phoneticPr fontId="7"/>
  </si>
  <si>
    <t>出演・
音楽・
文芸費</t>
    <phoneticPr fontId="7"/>
  </si>
  <si>
    <t>舞台・
会場・
設営費</t>
    <phoneticPr fontId="7"/>
  </si>
  <si>
    <t>賃金・
旅費・
報償費</t>
    <phoneticPr fontId="7"/>
  </si>
  <si>
    <t>雑役務費・
消耗品費等</t>
    <phoneticPr fontId="7"/>
  </si>
  <si>
    <t>国庫補助額</t>
    <rPh sb="0" eb="2">
      <t>コッコ</t>
    </rPh>
    <rPh sb="2" eb="4">
      <t>ホジョ</t>
    </rPh>
    <rPh sb="4" eb="5">
      <t>ガク</t>
    </rPh>
    <phoneticPr fontId="2"/>
  </si>
  <si>
    <t>内訳書</t>
    <rPh sb="0" eb="3">
      <t>ウチワケショ</t>
    </rPh>
    <phoneticPr fontId="7"/>
  </si>
  <si>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</si>
  <si>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</si>
  <si>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</si>
  <si>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</si>
  <si>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</si>
  <si>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</si>
  <si>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</si>
  <si>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</si>
  <si>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</si>
  <si>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</si>
  <si>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</si>
  <si>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</si>
  <si>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</si>
  <si>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</si>
  <si>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</si>
  <si>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</si>
  <si>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</si>
  <si>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</si>
  <si>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</si>
  <si>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7"/>
  </si>
  <si>
    <t xml:space="preserve">【 内訳書 】 </t>
    <rPh sb="2" eb="4">
      <t>ウチワケ</t>
    </rPh>
    <rPh sb="4" eb="5">
      <t>ショ</t>
    </rPh>
    <phoneticPr fontId="7"/>
  </si>
  <si>
    <t>2-1</t>
    <phoneticPr fontId="7"/>
  </si>
  <si>
    <t>内訳書</t>
    <rPh sb="0" eb="3">
      <t>ウチワケショ</t>
    </rPh>
    <phoneticPr fontId="7"/>
  </si>
  <si>
    <t>2-1</t>
    <phoneticPr fontId="19"/>
  </si>
  <si>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</si>
  <si>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</si>
  <si>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</si>
  <si>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</si>
  <si>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</si>
  <si>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小　計（Ｅ）</t>
    <rPh sb="0" eb="1">
      <t>ショウ</t>
    </rPh>
    <rPh sb="2" eb="3">
      <t>ケイ</t>
    </rPh>
    <phoneticPr fontId="7"/>
  </si>
  <si>
    <t>合   計（F）</t>
    <rPh sb="0" eb="1">
      <t>ゴウ</t>
    </rPh>
    <rPh sb="4" eb="5">
      <t>ケイ</t>
    </rPh>
    <phoneticPr fontId="7"/>
  </si>
  <si>
    <t>合   計（F）</t>
    <rPh sb="0" eb="1">
      <t>ゴウ</t>
    </rPh>
    <rPh sb="4" eb="5">
      <t>ケイ</t>
    </rPh>
    <phoneticPr fontId="2"/>
  </si>
  <si>
    <t>2-6</t>
    <phoneticPr fontId="7"/>
  </si>
  <si>
    <t>2-12</t>
    <phoneticPr fontId="7"/>
  </si>
  <si>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</si>
  <si>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</si>
  <si>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</si>
  <si>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</si>
  <si>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</si>
  <si>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事業識別</t>
    <rPh sb="0" eb="2">
      <t>ジギョウ</t>
    </rPh>
    <rPh sb="2" eb="4">
      <t>シキベツ</t>
    </rPh>
    <phoneticPr fontId="7"/>
  </si>
  <si>
    <t>執行
団体名</t>
    <rPh sb="0" eb="2">
      <t>シッコウ</t>
    </rPh>
    <rPh sb="3" eb="5">
      <t>ダンタイ</t>
    </rPh>
    <rPh sb="5" eb="6">
      <t>メイ</t>
    </rPh>
    <phoneticPr fontId="7"/>
  </si>
  <si>
    <t>事業名
（取組名）</t>
    <rPh sb="0" eb="2">
      <t>ジギョウ</t>
    </rPh>
    <rPh sb="2" eb="3">
      <t>メイ</t>
    </rPh>
    <rPh sb="5" eb="7">
      <t>トリクミ</t>
    </rPh>
    <rPh sb="7" eb="8">
      <t>メイ</t>
    </rPh>
    <phoneticPr fontId="7"/>
  </si>
  <si>
    <t>合計</t>
    <rPh sb="0" eb="2">
      <t>ゴウケイ</t>
    </rPh>
    <phoneticPr fontId="7"/>
  </si>
  <si>
    <t>委託費・補助金</t>
    <phoneticPr fontId="7"/>
  </si>
  <si>
    <t>委託費・補助金</t>
    <phoneticPr fontId="7"/>
  </si>
  <si>
    <t>委託費・補助金</t>
    <phoneticPr fontId="7"/>
  </si>
  <si>
    <t>委託費・補助金総額</t>
    <rPh sb="0" eb="2">
      <t>イタク</t>
    </rPh>
    <rPh sb="2" eb="3">
      <t>ヒ</t>
    </rPh>
    <rPh sb="4" eb="7">
      <t>ホジョキン</t>
    </rPh>
    <rPh sb="7" eb="9">
      <t>ソウガク</t>
    </rPh>
    <phoneticPr fontId="7"/>
  </si>
  <si>
    <t>振り分け</t>
    <rPh sb="0" eb="1">
      <t>フ</t>
    </rPh>
    <rPh sb="2" eb="3">
      <t>ワ</t>
    </rPh>
    <phoneticPr fontId="7"/>
  </si>
  <si>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</si>
  <si>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</si>
  <si>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</si>
  <si>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</si>
  <si>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</si>
  <si>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備考</t>
    <rPh sb="0" eb="2">
      <t>ビコウ</t>
    </rPh>
    <phoneticPr fontId="7"/>
  </si>
  <si>
    <t>執行団体名</t>
    <rPh sb="4" eb="5">
      <t>メイ</t>
    </rPh>
    <phoneticPr fontId="19"/>
  </si>
  <si>
    <t>補助金</t>
    <rPh sb="0" eb="3">
      <t>ホジョキン</t>
    </rPh>
    <phoneticPr fontId="7"/>
  </si>
  <si>
    <t xml:space="preserve">【委託費・補助金内訳書 】 </t>
    <rPh sb="1" eb="3">
      <t>イタク</t>
    </rPh>
    <rPh sb="3" eb="4">
      <t>ヒ</t>
    </rPh>
    <rPh sb="5" eb="8">
      <t>ホジョキン</t>
    </rPh>
    <rPh sb="8" eb="10">
      <t>ウチワケ</t>
    </rPh>
    <rPh sb="10" eb="11">
      <t>ショ</t>
    </rPh>
    <phoneticPr fontId="7"/>
  </si>
  <si>
    <t>委託費・補助金</t>
    <rPh sb="0" eb="3">
      <t>イタクヒ</t>
    </rPh>
    <rPh sb="4" eb="7">
      <t>ホジョキン</t>
    </rPh>
    <phoneticPr fontId="7"/>
  </si>
  <si>
    <t>補助金</t>
    <rPh sb="0" eb="3">
      <t>ホジョキン</t>
    </rPh>
    <phoneticPr fontId="7"/>
  </si>
  <si>
    <t>委託費・補助金</t>
    <rPh sb="4" eb="7">
      <t>ホジョキン</t>
    </rPh>
    <phoneticPr fontId="7"/>
  </si>
  <si>
    <t>委託費</t>
    <rPh sb="0" eb="3">
      <t>イタクヒ</t>
    </rPh>
    <phoneticPr fontId="2"/>
  </si>
  <si>
    <t>補助金</t>
    <rPh sb="0" eb="3">
      <t>ホジョキン</t>
    </rPh>
    <phoneticPr fontId="2"/>
  </si>
  <si>
    <t xml:space="preserve"> </t>
    <phoneticPr fontId="7"/>
  </si>
  <si>
    <t xml:space="preserve">  </t>
    <phoneticPr fontId="7"/>
  </si>
  <si>
    <t>令和２年度　文化資源活用推進事業　実施計画書</t>
    <rPh sb="0" eb="1">
      <t>レイ</t>
    </rPh>
    <rPh sb="1" eb="2">
      <t>ワ</t>
    </rPh>
    <rPh sb="3" eb="4">
      <t>ネン</t>
    </rPh>
    <rPh sb="4" eb="5">
      <t>ガンネン</t>
    </rPh>
    <rPh sb="8" eb="10">
      <t>シゲン</t>
    </rPh>
    <rPh sb="10" eb="12">
      <t>カツヨウ</t>
    </rPh>
    <rPh sb="12" eb="14">
      <t>スイシン</t>
    </rPh>
    <phoneticPr fontId="7"/>
  </si>
  <si>
    <t>補助事業者名</t>
    <rPh sb="0" eb="2">
      <t>ホジョ</t>
    </rPh>
    <rPh sb="2" eb="6">
      <t>ジギョウシャメイ</t>
    </rPh>
    <phoneticPr fontId="7"/>
  </si>
  <si>
    <t/>
  </si>
  <si>
    <t>TEL</t>
    <phoneticPr fontId="7"/>
  </si>
  <si>
    <t>／FAX</t>
    <phoneticPr fontId="7"/>
  </si>
  <si>
    <t>E-mail</t>
    <phoneticPr fontId="7"/>
  </si>
  <si>
    <t>令和元年度採択の有無</t>
    <rPh sb="0" eb="2">
      <t>レイワ</t>
    </rPh>
    <rPh sb="2" eb="4">
      <t>ガンネン</t>
    </rPh>
    <rPh sb="3" eb="4">
      <t>ネン</t>
    </rPh>
    <rPh sb="4" eb="5">
      <t>ド</t>
    </rPh>
    <rPh sb="5" eb="7">
      <t>サイタク</t>
    </rPh>
    <rPh sb="8" eb="10">
      <t>ウム</t>
    </rPh>
    <phoneticPr fontId="7"/>
  </si>
  <si>
    <t>２．実施計画の期間</t>
    <rPh sb="2" eb="4">
      <t>ジッシ</t>
    </rPh>
    <rPh sb="4" eb="6">
      <t>ケイカク</t>
    </rPh>
    <rPh sb="7" eb="9">
      <t>キカン</t>
    </rPh>
    <phoneticPr fontId="7"/>
  </si>
  <si>
    <t>　　　　年　　月　　日　～　　　　　年　　月　　日</t>
    <rPh sb="4" eb="5">
      <t>ネン</t>
    </rPh>
    <rPh sb="7" eb="8">
      <t>ガツ</t>
    </rPh>
    <rPh sb="10" eb="11">
      <t>ニチ</t>
    </rPh>
    <rPh sb="18" eb="19">
      <t>ネン</t>
    </rPh>
    <rPh sb="21" eb="22">
      <t>ガツ</t>
    </rPh>
    <rPh sb="24" eb="25">
      <t>ニチ</t>
    </rPh>
    <phoneticPr fontId="7"/>
  </si>
  <si>
    <t>３．実施計画の趣旨・目的</t>
    <rPh sb="2" eb="4">
      <t>ジッシ</t>
    </rPh>
    <phoneticPr fontId="7"/>
  </si>
  <si>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7"/>
  </si>
  <si>
    <t>※関連する条例等の内容について、箇条書き等で簡潔に記載</t>
    <rPh sb="1" eb="3">
      <t>カンレン</t>
    </rPh>
    <rPh sb="5" eb="7">
      <t>ジョウレイ</t>
    </rPh>
    <rPh sb="7" eb="8">
      <t>トウ</t>
    </rPh>
    <rPh sb="9" eb="11">
      <t>ナイヨウ</t>
    </rPh>
    <rPh sb="16" eb="19">
      <t>カジョウガ</t>
    </rPh>
    <rPh sb="20" eb="21">
      <t>トウ</t>
    </rPh>
    <rPh sb="22" eb="24">
      <t>カンケツ</t>
    </rPh>
    <rPh sb="25" eb="27">
      <t>キサイ</t>
    </rPh>
    <phoneticPr fontId="7"/>
  </si>
  <si>
    <t>５．実施計画の概要</t>
    <rPh sb="2" eb="4">
      <t>ジッシ</t>
    </rPh>
    <rPh sb="4" eb="6">
      <t>ケイカク</t>
    </rPh>
    <rPh sb="7" eb="9">
      <t>ガイヨウ</t>
    </rPh>
    <phoneticPr fontId="7"/>
  </si>
  <si>
    <t>※計画全体の概要とともに、各年度の実施概要を記載（過年度を始期とする場合、過年度分については実施結果を記載）</t>
    <phoneticPr fontId="7"/>
  </si>
  <si>
    <t>６．「日本博」の総合テーマとの関連</t>
    <rPh sb="3" eb="5">
      <t>ニホン</t>
    </rPh>
    <rPh sb="5" eb="6">
      <t>ハク</t>
    </rPh>
    <rPh sb="8" eb="10">
      <t>ソウゴウ</t>
    </rPh>
    <rPh sb="15" eb="17">
      <t>カンレン</t>
    </rPh>
    <phoneticPr fontId="7"/>
  </si>
  <si>
    <t>７．期待される文化的・社会的・経済的効果等</t>
    <rPh sb="2" eb="4">
      <t>キタイ</t>
    </rPh>
    <rPh sb="7" eb="10">
      <t>ブンカテキ</t>
    </rPh>
    <rPh sb="11" eb="14">
      <t>シャカイテキ</t>
    </rPh>
    <rPh sb="15" eb="18">
      <t>ケイザイテキ</t>
    </rPh>
    <rPh sb="18" eb="21">
      <t>コウカトウ</t>
    </rPh>
    <phoneticPr fontId="7"/>
  </si>
  <si>
    <t>※本補助金を受給することにより向上が見込まれることについても記載</t>
    <rPh sb="30" eb="32">
      <t>キサイ</t>
    </rPh>
    <phoneticPr fontId="19"/>
  </si>
  <si>
    <t>【実施計画の概要（要約）】</t>
    <rPh sb="1" eb="3">
      <t>ジッシ</t>
    </rPh>
    <rPh sb="3" eb="5">
      <t>ケイカク</t>
    </rPh>
    <rPh sb="6" eb="8">
      <t>ガイヨウ</t>
    </rPh>
    <rPh sb="9" eb="11">
      <t>ヨウヤク</t>
    </rPh>
    <phoneticPr fontId="7"/>
  </si>
  <si>
    <t>※公表用に実施計画の概要の要約を１００字以内で記載</t>
    <rPh sb="1" eb="3">
      <t>コウヒョウ</t>
    </rPh>
    <rPh sb="3" eb="4">
      <t>ヨウ</t>
    </rPh>
    <rPh sb="5" eb="7">
      <t>ジッシ</t>
    </rPh>
    <rPh sb="7" eb="9">
      <t>ケイカク</t>
    </rPh>
    <rPh sb="10" eb="12">
      <t>ガイヨウ</t>
    </rPh>
    <rPh sb="13" eb="15">
      <t>ヨウヤク</t>
    </rPh>
    <rPh sb="19" eb="20">
      <t>ジ</t>
    </rPh>
    <rPh sb="20" eb="22">
      <t>イナイ</t>
    </rPh>
    <rPh sb="23" eb="25">
      <t>キサイ</t>
    </rPh>
    <phoneticPr fontId="7"/>
  </si>
  <si>
    <t>（３）文化財・生活文化等の活用に関する取組</t>
    <rPh sb="3" eb="6">
      <t>ブンカザイ</t>
    </rPh>
    <rPh sb="7" eb="9">
      <t>セイカツ</t>
    </rPh>
    <rPh sb="9" eb="11">
      <t>ブンカ</t>
    </rPh>
    <rPh sb="11" eb="12">
      <t>トウ</t>
    </rPh>
    <rPh sb="13" eb="15">
      <t>カツヨウ</t>
    </rPh>
    <rPh sb="16" eb="17">
      <t>カン</t>
    </rPh>
    <rPh sb="19" eb="21">
      <t>トリクミ</t>
    </rPh>
    <phoneticPr fontId="7"/>
  </si>
  <si>
    <t>（５）観光インバウンドの拡充に資する取組</t>
    <rPh sb="3" eb="5">
      <t>カンコウ</t>
    </rPh>
    <rPh sb="12" eb="14">
      <t>カクジュウ</t>
    </rPh>
    <rPh sb="15" eb="16">
      <t>シ</t>
    </rPh>
    <rPh sb="18" eb="20">
      <t>トリクミ</t>
    </rPh>
    <phoneticPr fontId="7"/>
  </si>
  <si>
    <t>（６）具体的な事業又は取組（予定）</t>
    <rPh sb="14" eb="16">
      <t>ヨテイ</t>
    </rPh>
    <phoneticPr fontId="7"/>
  </si>
  <si>
    <t>事業名（取組名）</t>
    <phoneticPr fontId="7"/>
  </si>
  <si>
    <t>事業
番号</t>
    <rPh sb="0" eb="2">
      <t>ジギョウ</t>
    </rPh>
    <rPh sb="3" eb="5">
      <t>バンゴウ</t>
    </rPh>
    <phoneticPr fontId="19"/>
  </si>
  <si>
    <t>①</t>
    <phoneticPr fontId="7"/>
  </si>
  <si>
    <t>②</t>
    <phoneticPr fontId="7"/>
  </si>
  <si>
    <t>③</t>
    <phoneticPr fontId="7"/>
  </si>
  <si>
    <t>参加者数の目標値</t>
    <rPh sb="0" eb="4">
      <t>サンカシャスウ</t>
    </rPh>
    <rPh sb="5" eb="8">
      <t>モクヒョウチ</t>
    </rPh>
    <phoneticPr fontId="7"/>
  </si>
  <si>
    <t>人</t>
    <rPh sb="0" eb="1">
      <t>ニン</t>
    </rPh>
    <phoneticPr fontId="7"/>
  </si>
  <si>
    <t>（うち訪日外国人：　　　　　　人）</t>
    <rPh sb="3" eb="5">
      <t>ホウニチ</t>
    </rPh>
    <rPh sb="5" eb="7">
      <t>ガイコク</t>
    </rPh>
    <rPh sb="7" eb="8">
      <t>ジン</t>
    </rPh>
    <rPh sb="15" eb="16">
      <t>ニン</t>
    </rPh>
    <phoneticPr fontId="7"/>
  </si>
  <si>
    <t>人）</t>
    <rPh sb="0" eb="1">
      <t>ニン</t>
    </rPh>
    <phoneticPr fontId="7"/>
  </si>
  <si>
    <t>経済波及効果の目標値</t>
    <rPh sb="0" eb="2">
      <t>ケイザイ</t>
    </rPh>
    <rPh sb="2" eb="4">
      <t>ハキュウ</t>
    </rPh>
    <rPh sb="4" eb="6">
      <t>コウカ</t>
    </rPh>
    <rPh sb="7" eb="10">
      <t>モクヒョウチ</t>
    </rPh>
    <phoneticPr fontId="7"/>
  </si>
  <si>
    <t>円</t>
    <rPh sb="0" eb="1">
      <t>エン</t>
    </rPh>
    <phoneticPr fontId="7"/>
  </si>
  <si>
    <t>観光インバウンド拡充の指標と目標値</t>
    <rPh sb="0" eb="2">
      <t>カンコウ</t>
    </rPh>
    <rPh sb="8" eb="10">
      <t>カクジュウ</t>
    </rPh>
    <rPh sb="11" eb="13">
      <t>シヒョウ</t>
    </rPh>
    <rPh sb="14" eb="17">
      <t>モクヒョウチ</t>
    </rPh>
    <phoneticPr fontId="19"/>
  </si>
  <si>
    <t>＜指標＞</t>
    <rPh sb="1" eb="3">
      <t>シヒョウ</t>
    </rPh>
    <phoneticPr fontId="19"/>
  </si>
  <si>
    <t>＜目標値＞</t>
    <rPh sb="1" eb="4">
      <t>モクヒョウチ</t>
    </rPh>
    <phoneticPr fontId="19"/>
  </si>
  <si>
    <t>社会的・文化的効果の指標と目標値</t>
    <rPh sb="0" eb="2">
      <t>シャカイ</t>
    </rPh>
    <rPh sb="2" eb="3">
      <t>テキ</t>
    </rPh>
    <rPh sb="4" eb="7">
      <t>ブンカテキ</t>
    </rPh>
    <rPh sb="7" eb="9">
      <t>コウカ</t>
    </rPh>
    <rPh sb="10" eb="12">
      <t>シヒョウ</t>
    </rPh>
    <rPh sb="13" eb="16">
      <t>モクヒョウチ</t>
    </rPh>
    <phoneticPr fontId="19"/>
  </si>
  <si>
    <t>＜目標値の積算根拠＞</t>
    <rPh sb="1" eb="3">
      <t>モクヒョウ</t>
    </rPh>
    <rPh sb="3" eb="4">
      <t>チ</t>
    </rPh>
    <rPh sb="5" eb="7">
      <t>セキサン</t>
    </rPh>
    <rPh sb="7" eb="9">
      <t>コンキョ</t>
    </rPh>
    <phoneticPr fontId="7"/>
  </si>
  <si>
    <t>＜効果検証の方法＞</t>
  </si>
  <si>
    <t>※地元の大学やシンクタンク等の外部の専門機関が実施する効果検証の方法についても記載</t>
    <rPh sb="1" eb="3">
      <t>ジモト</t>
    </rPh>
    <rPh sb="4" eb="6">
      <t>ダイガク</t>
    </rPh>
    <rPh sb="13" eb="14">
      <t>トウ</t>
    </rPh>
    <rPh sb="15" eb="17">
      <t>ガイブ</t>
    </rPh>
    <rPh sb="18" eb="20">
      <t>センモン</t>
    </rPh>
    <rPh sb="20" eb="22">
      <t>キカン</t>
    </rPh>
    <rPh sb="23" eb="25">
      <t>ジッシ</t>
    </rPh>
    <rPh sb="27" eb="29">
      <t>コウカ</t>
    </rPh>
    <rPh sb="29" eb="31">
      <t>ケンショウ</t>
    </rPh>
    <rPh sb="32" eb="34">
      <t>ホウホウ</t>
    </rPh>
    <rPh sb="39" eb="41">
      <t>キサイ</t>
    </rPh>
    <phoneticPr fontId="7"/>
  </si>
  <si>
    <t>連携する団体等の名称</t>
    <rPh sb="0" eb="2">
      <t>レンケイ</t>
    </rPh>
    <rPh sb="4" eb="7">
      <t>ダンタイナド</t>
    </rPh>
    <rPh sb="8" eb="10">
      <t>メイショウ</t>
    </rPh>
    <phoneticPr fontId="7"/>
  </si>
  <si>
    <t>芸術家・団体等</t>
    <rPh sb="0" eb="2">
      <t>ゲイジュツ</t>
    </rPh>
    <rPh sb="2" eb="3">
      <t>イエ</t>
    </rPh>
    <rPh sb="4" eb="6">
      <t>ダンタイ</t>
    </rPh>
    <rPh sb="6" eb="7">
      <t>ナド</t>
    </rPh>
    <phoneticPr fontId="7"/>
  </si>
  <si>
    <t>産業界</t>
    <rPh sb="0" eb="3">
      <t>サンギョウカイ</t>
    </rPh>
    <phoneticPr fontId="7"/>
  </si>
  <si>
    <t>大学等</t>
    <rPh sb="0" eb="2">
      <t>ダイガク</t>
    </rPh>
    <rPh sb="2" eb="3">
      <t>ナド</t>
    </rPh>
    <phoneticPr fontId="7"/>
  </si>
  <si>
    <t>地方公共団体等</t>
    <rPh sb="0" eb="2">
      <t>チホウ</t>
    </rPh>
    <rPh sb="2" eb="4">
      <t>コウキョウ</t>
    </rPh>
    <rPh sb="4" eb="6">
      <t>ダンタイ</t>
    </rPh>
    <rPh sb="6" eb="7">
      <t>ナド</t>
    </rPh>
    <phoneticPr fontId="7"/>
  </si>
  <si>
    <t>＜連携・協力内容＞　</t>
    <rPh sb="1" eb="3">
      <t>レンケイ</t>
    </rPh>
    <rPh sb="4" eb="6">
      <t>キョウリョク</t>
    </rPh>
    <rPh sb="6" eb="8">
      <t>ナイヨウ</t>
    </rPh>
    <phoneticPr fontId="7"/>
  </si>
  <si>
    <t>９．参考情報（※審査・評価対象外）</t>
    <rPh sb="2" eb="4">
      <t>サンコウ</t>
    </rPh>
    <rPh sb="4" eb="6">
      <t>ジョウホウ</t>
    </rPh>
    <rPh sb="8" eb="10">
      <t>シンサ</t>
    </rPh>
    <rPh sb="11" eb="13">
      <t>ヒョウカ</t>
    </rPh>
    <rPh sb="13" eb="15">
      <t>タイショウ</t>
    </rPh>
    <rPh sb="15" eb="16">
      <t>ガイ</t>
    </rPh>
    <phoneticPr fontId="7"/>
  </si>
  <si>
    <t>　</t>
    <phoneticPr fontId="7"/>
  </si>
  <si>
    <t>（２）芸術文化振興基金への応募の有無</t>
    <rPh sb="3" eb="5">
      <t>ゲイジュツ</t>
    </rPh>
    <rPh sb="5" eb="7">
      <t>ブンカ</t>
    </rPh>
    <rPh sb="7" eb="9">
      <t>シンコウ</t>
    </rPh>
    <rPh sb="9" eb="11">
      <t>キキン</t>
    </rPh>
    <rPh sb="13" eb="15">
      <t>オウボ</t>
    </rPh>
    <rPh sb="16" eb="18">
      <t>ウム</t>
    </rPh>
    <phoneticPr fontId="7"/>
  </si>
  <si>
    <t>※　実施計画に、令和２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9" eb="51">
      <t>トウガイ</t>
    </rPh>
    <rPh sb="51" eb="53">
      <t>オウボ</t>
    </rPh>
    <rPh sb="54" eb="55">
      <t>カカ</t>
    </rPh>
    <rPh sb="56" eb="58">
      <t>ジョセイ</t>
    </rPh>
    <rPh sb="58" eb="60">
      <t>タイショウ</t>
    </rPh>
    <rPh sb="60" eb="62">
      <t>カツドウ</t>
    </rPh>
    <rPh sb="62" eb="63">
      <t>メイ</t>
    </rPh>
    <rPh sb="64" eb="66">
      <t>キサイ</t>
    </rPh>
    <phoneticPr fontId="7"/>
  </si>
  <si>
    <t>応募した助成対象活動名</t>
    <rPh sb="4" eb="6">
      <t>ジョセイ</t>
    </rPh>
    <rPh sb="6" eb="8">
      <t>タイショウ</t>
    </rPh>
    <rPh sb="8" eb="10">
      <t>カツドウ</t>
    </rPh>
    <rPh sb="10" eb="11">
      <t>メイ</t>
    </rPh>
    <phoneticPr fontId="7"/>
  </si>
  <si>
    <t>（３）新国立劇場との連携公演</t>
    <rPh sb="3" eb="6">
      <t>シンコクリツ</t>
    </rPh>
    <rPh sb="6" eb="8">
      <t>ゲキジョウ</t>
    </rPh>
    <rPh sb="10" eb="12">
      <t>レンケイ</t>
    </rPh>
    <rPh sb="12" eb="14">
      <t>コウエン</t>
    </rPh>
    <phoneticPr fontId="7"/>
  </si>
  <si>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7"/>
  </si>
  <si>
    <t>①東京2020公認プログラム</t>
    <rPh sb="1" eb="3">
      <t>トウキョウ</t>
    </rPh>
    <rPh sb="7" eb="9">
      <t>コウニン</t>
    </rPh>
    <phoneticPr fontId="7"/>
  </si>
  <si>
    <t>②東京2020応援プログラム</t>
    <rPh sb="1" eb="3">
      <t>トウキョウ</t>
    </rPh>
    <rPh sb="7" eb="9">
      <t>オウエン</t>
    </rPh>
    <phoneticPr fontId="7"/>
  </si>
  <si>
    <t>（５）文化芸術政策の実績</t>
    <rPh sb="3" eb="5">
      <t>ブンカ</t>
    </rPh>
    <rPh sb="5" eb="7">
      <t>ゲイジュツ</t>
    </rPh>
    <rPh sb="7" eb="9">
      <t>セイサク</t>
    </rPh>
    <rPh sb="10" eb="12">
      <t>ジッセキ</t>
    </rPh>
    <phoneticPr fontId="7"/>
  </si>
  <si>
    <t>①創造都市ネットワーク日本に加盟</t>
    <rPh sb="1" eb="3">
      <t>ソウゾウ</t>
    </rPh>
    <rPh sb="3" eb="5">
      <t>トシ</t>
    </rPh>
    <rPh sb="11" eb="13">
      <t>ニホン</t>
    </rPh>
    <rPh sb="14" eb="16">
      <t>カメイ</t>
    </rPh>
    <phoneticPr fontId="7"/>
  </si>
  <si>
    <t>加盟年月日</t>
    <rPh sb="0" eb="2">
      <t>カメイ</t>
    </rPh>
    <rPh sb="2" eb="5">
      <t>ネンガッピ</t>
    </rPh>
    <phoneticPr fontId="7"/>
  </si>
  <si>
    <t>②ユネスコ創造都市ネットワークに加盟</t>
    <phoneticPr fontId="7"/>
  </si>
  <si>
    <t>③文化芸術創造都市で文化庁表彰を受彰</t>
    <phoneticPr fontId="7"/>
  </si>
  <si>
    <t>受彰年度</t>
    <rPh sb="0" eb="1">
      <t>ウ</t>
    </rPh>
    <rPh sb="1" eb="2">
      <t>ショウ</t>
    </rPh>
    <rPh sb="2" eb="4">
      <t>ネンド</t>
    </rPh>
    <phoneticPr fontId="7"/>
  </si>
  <si>
    <t>④東アジア文化都市採択地方公共団体</t>
    <rPh sb="11" eb="13">
      <t>チホウ</t>
    </rPh>
    <rPh sb="13" eb="15">
      <t>コウキョウ</t>
    </rPh>
    <rPh sb="15" eb="17">
      <t>ダンタイ</t>
    </rPh>
    <phoneticPr fontId="7"/>
  </si>
  <si>
    <t>採択年度</t>
    <rPh sb="0" eb="2">
      <t>サイタク</t>
    </rPh>
    <rPh sb="2" eb="4">
      <t>ネンド</t>
    </rPh>
    <phoneticPr fontId="7"/>
  </si>
  <si>
    <r>
      <t>８．令和２年</t>
    </r>
    <r>
      <rPr>
        <sz val="11"/>
        <rFont val="ＭＳ Ｐゴシック"/>
        <family val="3"/>
        <charset val="128"/>
      </rPr>
      <t>度の実施計画</t>
    </r>
    <rPh sb="2" eb="3">
      <t>レイ</t>
    </rPh>
    <rPh sb="3" eb="4">
      <t>ワ</t>
    </rPh>
    <rPh sb="5" eb="7">
      <t>ネンド</t>
    </rPh>
    <rPh sb="8" eb="10">
      <t>ジッシ</t>
    </rPh>
    <phoneticPr fontId="7"/>
  </si>
  <si>
    <r>
      <t>（１）令和２年</t>
    </r>
    <r>
      <rPr>
        <sz val="11"/>
        <rFont val="ＭＳ Ｐゴシック"/>
        <family val="3"/>
        <charset val="128"/>
      </rPr>
      <t>度実施計画の趣旨・目的</t>
    </r>
    <rPh sb="3" eb="4">
      <t>レイ</t>
    </rPh>
    <rPh sb="4" eb="5">
      <t>ワ</t>
    </rPh>
    <rPh sb="6" eb="8">
      <t>ネンド</t>
    </rPh>
    <rPh sb="7" eb="8">
      <t>ド</t>
    </rPh>
    <rPh sb="8" eb="10">
      <t>ジッシ</t>
    </rPh>
    <rPh sb="10" eb="12">
      <t>ケイカク</t>
    </rPh>
    <rPh sb="13" eb="15">
      <t>シュシ</t>
    </rPh>
    <rPh sb="16" eb="18">
      <t>モクテキ</t>
    </rPh>
    <phoneticPr fontId="7"/>
  </si>
  <si>
    <r>
      <t>（２）令和２年</t>
    </r>
    <r>
      <rPr>
        <sz val="11"/>
        <rFont val="ＭＳ Ｐゴシック"/>
        <family val="3"/>
        <charset val="128"/>
      </rPr>
      <t>度実施計画の内容</t>
    </r>
    <rPh sb="3" eb="4">
      <t>レイ</t>
    </rPh>
    <rPh sb="4" eb="5">
      <t>ワ</t>
    </rPh>
    <rPh sb="6" eb="8">
      <t>ネンド</t>
    </rPh>
    <rPh sb="7" eb="8">
      <t>ド</t>
    </rPh>
    <rPh sb="8" eb="10">
      <t>ジッシ</t>
    </rPh>
    <rPh sb="10" eb="12">
      <t>ケイカク</t>
    </rPh>
    <rPh sb="13" eb="15">
      <t>ナイヨウ</t>
    </rPh>
    <phoneticPr fontId="7"/>
  </si>
  <si>
    <r>
      <t>（７）令和２年</t>
    </r>
    <r>
      <rPr>
        <sz val="11"/>
        <color theme="1"/>
        <rFont val="ＭＳ Ｐゴシック"/>
        <family val="3"/>
        <charset val="128"/>
      </rPr>
      <t>度実施計画の達成目標</t>
    </r>
    <rPh sb="3" eb="4">
      <t>レイ</t>
    </rPh>
    <rPh sb="4" eb="5">
      <t>ワ</t>
    </rPh>
    <rPh sb="6" eb="8">
      <t>ネンド</t>
    </rPh>
    <rPh sb="7" eb="8">
      <t>ド</t>
    </rPh>
    <rPh sb="8" eb="10">
      <t>ジッシ</t>
    </rPh>
    <rPh sb="10" eb="12">
      <t>ケイカク</t>
    </rPh>
    <phoneticPr fontId="7"/>
  </si>
  <si>
    <t>（８）令和２年度実施計画における芸・産学官連携・協力体制の状況</t>
    <rPh sb="3" eb="5">
      <t>レイワ</t>
    </rPh>
    <rPh sb="6" eb="8">
      <t>ネンド</t>
    </rPh>
    <rPh sb="7" eb="8">
      <t>ド</t>
    </rPh>
    <rPh sb="8" eb="10">
      <t>ジッシ</t>
    </rPh>
    <rPh sb="10" eb="12">
      <t>ケイカク</t>
    </rPh>
    <rPh sb="16" eb="17">
      <t>ゲイ</t>
    </rPh>
    <rPh sb="18" eb="21">
      <t>サンガクカン</t>
    </rPh>
    <rPh sb="21" eb="23">
      <t>レンケイ</t>
    </rPh>
    <rPh sb="24" eb="26">
      <t>キョウリョク</t>
    </rPh>
    <rPh sb="26" eb="28">
      <t>タイセイ</t>
    </rPh>
    <rPh sb="29" eb="31">
      <t>ジョウキョウ</t>
    </rPh>
    <phoneticPr fontId="7"/>
  </si>
  <si>
    <t>2-2</t>
    <phoneticPr fontId="7"/>
  </si>
  <si>
    <t>2-3</t>
    <phoneticPr fontId="7"/>
  </si>
  <si>
    <t>2-4</t>
    <phoneticPr fontId="7"/>
  </si>
  <si>
    <t>2-20</t>
    <phoneticPr fontId="7"/>
  </si>
  <si>
    <t>2-19</t>
    <phoneticPr fontId="7"/>
  </si>
  <si>
    <t>2-18</t>
    <phoneticPr fontId="7"/>
  </si>
  <si>
    <t>2-17</t>
    <phoneticPr fontId="7"/>
  </si>
  <si>
    <t>2-16</t>
    <phoneticPr fontId="7"/>
  </si>
  <si>
    <t>2-15</t>
    <phoneticPr fontId="7"/>
  </si>
  <si>
    <t>2-14</t>
    <phoneticPr fontId="7"/>
  </si>
  <si>
    <t>2-13</t>
    <phoneticPr fontId="7"/>
  </si>
  <si>
    <t>2-11</t>
    <phoneticPr fontId="7"/>
  </si>
  <si>
    <t>2-10</t>
    <phoneticPr fontId="7"/>
  </si>
  <si>
    <t>2-9</t>
    <phoneticPr fontId="7"/>
  </si>
  <si>
    <t>2-8</t>
    <phoneticPr fontId="7"/>
  </si>
  <si>
    <t>2-7</t>
    <phoneticPr fontId="7"/>
  </si>
  <si>
    <t>2-5</t>
    <phoneticPr fontId="7"/>
  </si>
  <si>
    <t>2-10</t>
    <phoneticPr fontId="2"/>
  </si>
  <si>
    <t>2-20</t>
    <phoneticPr fontId="2"/>
  </si>
  <si>
    <t>2-19</t>
    <phoneticPr fontId="2"/>
  </si>
  <si>
    <t>2-18</t>
    <phoneticPr fontId="2"/>
  </si>
  <si>
    <t>2-17</t>
    <phoneticPr fontId="2"/>
  </si>
  <si>
    <t>2-16</t>
    <phoneticPr fontId="2"/>
  </si>
  <si>
    <t>2-15</t>
    <phoneticPr fontId="2"/>
  </si>
  <si>
    <t>2-14</t>
    <phoneticPr fontId="2"/>
  </si>
  <si>
    <t>2-13</t>
    <phoneticPr fontId="2"/>
  </si>
  <si>
    <t>2-12</t>
    <phoneticPr fontId="2"/>
  </si>
  <si>
    <t>2-11</t>
    <phoneticPr fontId="2"/>
  </si>
  <si>
    <t>予算額
合計</t>
    <rPh sb="0" eb="2">
      <t>ヨサン</t>
    </rPh>
    <phoneticPr fontId="2"/>
  </si>
  <si>
    <t>予算額
合計</t>
    <rPh sb="0" eb="2">
      <t>ヨサン</t>
    </rPh>
    <rPh sb="2" eb="3">
      <t>ガク</t>
    </rPh>
    <rPh sb="4" eb="6">
      <t>ゴウケイ</t>
    </rPh>
    <phoneticPr fontId="7"/>
  </si>
  <si>
    <t>【収支予算書】</t>
    <rPh sb="1" eb="3">
      <t>シュウシ</t>
    </rPh>
    <rPh sb="3" eb="6">
      <t>ヨサンショ</t>
    </rPh>
    <phoneticPr fontId="7"/>
  </si>
  <si>
    <t>予定額</t>
    <rPh sb="0" eb="2">
      <t>ヨテイ</t>
    </rPh>
    <rPh sb="2" eb="3">
      <t>ガク</t>
    </rPh>
    <phoneticPr fontId="7"/>
  </si>
  <si>
    <t>（単位：円）</t>
    <phoneticPr fontId="7"/>
  </si>
  <si>
    <t>No.</t>
    <phoneticPr fontId="7"/>
  </si>
  <si>
    <t>No.</t>
    <phoneticPr fontId="7"/>
  </si>
  <si>
    <t>No.</t>
    <phoneticPr fontId="7"/>
  </si>
  <si>
    <r>
      <t>（〒</t>
    </r>
    <r>
      <rPr>
        <sz val="11"/>
        <color theme="1"/>
        <rFont val="ＭＳ 明朝"/>
        <family val="1"/>
        <charset val="128"/>
      </rPr>
      <t>　　－　　　</t>
    </r>
    <r>
      <rPr>
        <sz val="11"/>
        <color theme="1"/>
        <rFont val="ＭＳ Ｐゴシック"/>
        <family val="3"/>
        <charset val="128"/>
        <scheme val="minor"/>
      </rPr>
      <t>）</t>
    </r>
    <phoneticPr fontId="7"/>
  </si>
  <si>
    <r>
      <t>・申請済（認証番号：</t>
    </r>
    <r>
      <rPr>
        <sz val="11"/>
        <color theme="1"/>
        <rFont val="ＭＳ 明朝"/>
        <family val="1"/>
        <charset val="128"/>
      </rPr>
      <t>　　　　　　　　</t>
    </r>
    <r>
      <rPr>
        <sz val="11"/>
        <color theme="1"/>
        <rFont val="ＭＳ Ｐゴシック"/>
        <family val="3"/>
        <charset val="128"/>
        <scheme val="minor"/>
      </rPr>
      <t>）</t>
    </r>
    <rPh sb="1" eb="3">
      <t>シンセイ</t>
    </rPh>
    <rPh sb="3" eb="4">
      <t>ズ</t>
    </rPh>
    <rPh sb="5" eb="7">
      <t>ニンショウ</t>
    </rPh>
    <rPh sb="7" eb="9">
      <t>バンゴウ</t>
    </rPh>
    <phoneticPr fontId="7"/>
  </si>
  <si>
    <t>（４）子ども、高齢者、障害者等のバリアを取り除く取組</t>
    <rPh sb="3" eb="4">
      <t>コ</t>
    </rPh>
    <rPh sb="7" eb="10">
      <t>コウレイシャ</t>
    </rPh>
    <rPh sb="11" eb="14">
      <t>ショウガイシャ</t>
    </rPh>
    <rPh sb="14" eb="15">
      <t>トウ</t>
    </rPh>
    <rPh sb="20" eb="21">
      <t>ト</t>
    </rPh>
    <rPh sb="22" eb="23">
      <t>ノゾ</t>
    </rPh>
    <rPh sb="24" eb="26">
      <t>トリクミ</t>
    </rPh>
    <phoneticPr fontId="7"/>
  </si>
  <si>
    <t>入力</t>
    <rPh sb="0" eb="2">
      <t>ニュウリョク</t>
    </rPh>
    <phoneticPr fontId="7"/>
  </si>
  <si>
    <t>執行
団体名</t>
    <rPh sb="0" eb="2">
      <t>シッコウ</t>
    </rPh>
    <rPh sb="3" eb="6">
      <t>ダンタイメイ</t>
    </rPh>
    <phoneticPr fontId="7"/>
  </si>
  <si>
    <t>※上記団体等との連携における証明書類（協定書、覚書等）の有無も含め、連携・協力内容を具体的に記載（図表も可）</t>
    <rPh sb="31" eb="32">
      <t>フク</t>
    </rPh>
    <rPh sb="34" eb="36">
      <t>レンケイ</t>
    </rPh>
    <rPh sb="37" eb="39">
      <t>キョウリョク</t>
    </rPh>
    <rPh sb="39" eb="41">
      <t>ナイヨウ</t>
    </rPh>
    <rPh sb="42" eb="45">
      <t>グタイテキ</t>
    </rPh>
    <rPh sb="46" eb="48">
      <t>キサイ</t>
    </rPh>
    <rPh sb="49" eb="51">
      <t>ズヒョウ</t>
    </rPh>
    <rPh sb="52" eb="53">
      <t>カ</t>
    </rPh>
    <phoneticPr fontId="7"/>
  </si>
  <si>
    <t>（１）「日本博」参画プロジェクトへの応募の有無</t>
  </si>
  <si>
    <t>☐あり　　　　　　　　　　　☐なし</t>
  </si>
  <si>
    <r>
      <t>□あり　（公演名：</t>
    </r>
    <r>
      <rPr>
        <sz val="11"/>
        <color theme="1"/>
        <rFont val="ＭＳ 明朝"/>
        <family val="1"/>
        <charset val="128"/>
      </rPr>
      <t>　　　　　　　　　　　　　　　　　　　　　　　</t>
    </r>
    <r>
      <rPr>
        <sz val="11"/>
        <color theme="1"/>
        <rFont val="ＭＳ Ｐゴシック"/>
        <family val="3"/>
        <charset val="128"/>
        <scheme val="minor"/>
      </rPr>
      <t>）　／　□なし</t>
    </r>
    <rPh sb="5" eb="7">
      <t>コウエン</t>
    </rPh>
    <rPh sb="7" eb="8">
      <t>メイ</t>
    </rPh>
    <phoneticPr fontId="7"/>
  </si>
  <si>
    <t xml:space="preserve"> ・申請予定　□あり　／　□なし</t>
  </si>
  <si>
    <t>③ｂｅｙｏｎｄ 2020</t>
  </si>
  <si>
    <t>※新型コロナウイルス感染症の終息後を見据えたインバウンド拡充に資する取組を記載</t>
    <rPh sb="1" eb="3">
      <t>シンガタ</t>
    </rPh>
    <rPh sb="10" eb="13">
      <t>カンセンショウ</t>
    </rPh>
    <rPh sb="14" eb="16">
      <t>シュウソク</t>
    </rPh>
    <rPh sb="16" eb="17">
      <t>ゴ</t>
    </rPh>
    <rPh sb="18" eb="20">
      <t>ミス</t>
    </rPh>
    <rPh sb="28" eb="30">
      <t>カクジュウ</t>
    </rPh>
    <rPh sb="31" eb="32">
      <t>シ</t>
    </rPh>
    <rPh sb="34" eb="36">
      <t>トリクミ</t>
    </rPh>
    <rPh sb="37" eb="39">
      <t>キサイ</t>
    </rPh>
    <phoneticPr fontId="7"/>
  </si>
  <si>
    <t>【全体概要】
【令和　年度実施《概要・結果》】
【令和　年度実施《概要・結果》】
【令和　年度実施概要】</t>
    <rPh sb="17" eb="18">
      <t>ネン</t>
    </rPh>
    <phoneticPr fontId="7"/>
  </si>
  <si>
    <t>※新型コロナウイルス感染症流行下においても実施可能な取組を記載</t>
    <rPh sb="1" eb="3">
      <t>シンガタ</t>
    </rPh>
    <rPh sb="10" eb="13">
      <t>カンセンショウ</t>
    </rPh>
    <rPh sb="13" eb="15">
      <t>リュウコウ</t>
    </rPh>
    <rPh sb="15" eb="16">
      <t>シタ</t>
    </rPh>
    <rPh sb="21" eb="23">
      <t>ジッシ</t>
    </rPh>
    <rPh sb="23" eb="25">
      <t>カノウ</t>
    </rPh>
    <rPh sb="26" eb="28">
      <t>トリクミ</t>
    </rPh>
    <rPh sb="29" eb="31">
      <t>キサイ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</si>
</sst>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49" x14ac:knownFonts="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5"/>
      <color theme="1"/>
      <name val="ＭＳ Ｐゴシック"/>
      <family val="3"/>
      <charset val="128"/>
      <scheme val="minor"/>
    </font>
    <font>
      <sz val="11"/>
      <color rgb="FF0000FF"/>
      <name val="ＭＳ Ｐゴシック"/>
      <family val="3"/>
      <charset val="128"/>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2"/>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2"/>
      <color theme="1"/>
      <name val="ＭＳ Ｐゴシック"/>
      <family val="3"/>
      <charset val="128"/>
      <scheme val="minor"/>
    </font>
    <font>
      <sz val="11"/>
      <color theme="1"/>
      <name val="ＭＳ 明朝"/>
      <family val="1"/>
      <charset val="128"/>
    </font>
    <font>
      <sz val="8"/>
      <color theme="0" tint="-0.499984740745262"/>
      <name val="ＭＳ Ｐゴシック"/>
      <family val="3"/>
      <charset val="128"/>
      <scheme val="minor"/>
    </font>
    <font>
      <sz val="9"/>
      <color theme="0" tint="-0.499984740745262"/>
      <name val="ＭＳ Ｐゴシック"/>
      <family val="3"/>
      <charset val="128"/>
      <scheme val="minor"/>
    </font>
    <font>
      <sz val="9"/>
      <color indexed="81"/>
      <name val="Meiryo UI"/>
      <family val="3"/>
      <charset val="128"/>
    </font>
    <font>
      <sz val="9"/>
      <color indexed="10"/>
      <name val="Meiryo UI"/>
      <family val="3"/>
      <charset val="128"/>
    </font>
    <font>
      <b/>
      <u/>
      <sz val="9"/>
      <color indexed="10"/>
      <name val="Meiryo UI"/>
      <family val="3"/>
      <charset val="128"/>
    </font>
    <font>
      <sz val="10"/>
      <color indexed="81"/>
      <name val="ＭＳ Ｐゴシック"/>
      <family val="3"/>
      <charset val="128"/>
    </font>
    <font>
      <sz val="9"/>
      <color indexed="81"/>
      <name val="ＭＳ Ｐゴシック"/>
      <family val="3"/>
      <charset val="128"/>
    </font>
    <font>
      <sz val="11"/>
      <color theme="0" tint="-0.499984740745262"/>
      <name val="ＭＳ 明朝"/>
      <family val="1"/>
      <charset val="128"/>
    </font>
    <font>
      <sz val="9"/>
      <name val="ＭＳ Ｐゴシック"/>
      <family val="3"/>
      <charset val="128"/>
    </font>
    <font>
      <b/>
      <sz val="10"/>
      <color indexed="10"/>
      <name val="Meiryo UI"/>
      <family val="3"/>
      <charset val="128"/>
    </font>
    <font>
      <sz val="11"/>
      <name val="ＭＳ 明朝"/>
      <family val="1"/>
      <charset val="128"/>
    </font>
    <font>
      <b/>
      <u/>
      <sz val="10"/>
      <color indexed="10"/>
      <name val="Meiryo UI"/>
      <family val="3"/>
      <charset val="128"/>
    </font>
  </fonts>
  <fills count="11">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s>
  <borders count="106">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FF0000"/>
      </left>
      <right style="thin">
        <color rgb="FFFF0000"/>
      </right>
      <top style="thin">
        <color rgb="FFFF0000"/>
      </top>
      <bottom style="thin">
        <color rgb="FFFF0000"/>
      </bottom>
      <diagonal/>
    </border>
  </borders>
  <cellStyleXfs count="28">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6" fillId="0" borderId="0">
      <alignment vertical="center"/>
    </xf>
    <xf numFmtId="0" fontId="32" fillId="0" borderId="0"/>
    <xf numFmtId="0" fontId="1" fillId="0" borderId="0">
      <alignment vertical="center"/>
    </xf>
    <xf numFmtId="38" fontId="1" fillId="0" borderId="0" applyFont="0" applyFill="0" applyBorder="0" applyAlignment="0" applyProtection="0">
      <alignment vertical="center"/>
    </xf>
  </cellStyleXfs>
  <cellXfs count="815">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4" fillId="0" borderId="0" xfId="18" applyFont="1" applyFill="1">
      <alignment vertical="center"/>
    </xf>
    <xf numFmtId="0" fontId="10" fillId="0" borderId="0" xfId="0" applyFont="1" applyBorder="1" applyAlignment="1">
      <alignment horizontal="center" vertical="center"/>
    </xf>
    <xf numFmtId="0" fontId="0" fillId="0" borderId="0" xfId="15" applyFont="1" applyProtection="1">
      <alignment vertical="center"/>
      <protection locked="0"/>
    </xf>
    <xf numFmtId="38" fontId="13" fillId="0" borderId="0" xfId="3" applyFont="1" applyFill="1" applyBorder="1" applyAlignment="1">
      <alignment horizontal="center" vertical="center" wrapText="1"/>
    </xf>
    <xf numFmtId="38" fontId="13" fillId="0" borderId="0" xfId="3" applyFont="1" applyFill="1">
      <alignment vertical="center"/>
    </xf>
    <xf numFmtId="0" fontId="0" fillId="0" borderId="0" xfId="17" applyFont="1" applyAlignment="1">
      <alignment vertical="center" wrapText="1"/>
    </xf>
    <xf numFmtId="0" fontId="14" fillId="0" borderId="6" xfId="0" applyFont="1" applyFill="1" applyBorder="1" applyAlignment="1">
      <alignment horizontal="right" vertical="center" shrinkToFit="1"/>
    </xf>
    <xf numFmtId="38" fontId="8" fillId="0" borderId="37" xfId="3" applyFont="1" applyFill="1" applyBorder="1" applyAlignment="1" applyProtection="1">
      <alignment horizontal="center" vertical="center" shrinkToFit="1"/>
      <protection locked="0"/>
    </xf>
    <xf numFmtId="38" fontId="8" fillId="0" borderId="0" xfId="3" applyFont="1" applyFill="1" applyBorder="1" applyAlignment="1" applyProtection="1">
      <alignment horizontal="center" vertical="center" wrapText="1"/>
      <protection locked="0"/>
    </xf>
    <xf numFmtId="38" fontId="4" fillId="0" borderId="0" xfId="3" applyFont="1" applyFill="1" applyBorder="1" applyAlignment="1" applyProtection="1">
      <alignment horizontal="left" vertical="center" wrapText="1"/>
    </xf>
    <xf numFmtId="38" fontId="8" fillId="0" borderId="0" xfId="3" applyFont="1" applyFill="1" applyAlignment="1">
      <alignment horizontal="center" vertical="center"/>
    </xf>
    <xf numFmtId="38" fontId="8" fillId="0" borderId="40" xfId="3" applyFont="1" applyFill="1" applyBorder="1" applyAlignment="1" applyProtection="1">
      <alignment horizontal="center" vertical="center" shrinkToFit="1"/>
      <protection locked="0"/>
    </xf>
    <xf numFmtId="0" fontId="6" fillId="0" borderId="0" xfId="17" applyBorder="1" applyAlignment="1">
      <alignment vertical="center" wrapText="1"/>
    </xf>
    <xf numFmtId="0" fontId="8" fillId="0" borderId="0" xfId="17" applyFont="1" applyFill="1" applyBorder="1" applyAlignment="1" applyProtection="1">
      <alignment vertical="center"/>
      <protection locked="0"/>
    </xf>
    <xf numFmtId="0" fontId="8" fillId="0" borderId="0" xfId="17" applyFont="1" applyFill="1" applyBorder="1" applyAlignment="1" applyProtection="1">
      <alignment horizontal="center" vertical="center" shrinkToFit="1"/>
      <protection locked="0"/>
    </xf>
    <xf numFmtId="38" fontId="4" fillId="0" borderId="6" xfId="18" applyFont="1" applyFill="1" applyBorder="1" applyAlignment="1">
      <alignment horizontal="right" vertical="center"/>
    </xf>
    <xf numFmtId="4" fontId="8" fillId="0" borderId="0" xfId="3" applyNumberFormat="1" applyFont="1" applyFill="1" applyBorder="1" applyAlignment="1" applyProtection="1">
      <alignment vertical="center" shrinkToFit="1"/>
      <protection locked="0"/>
    </xf>
    <xf numFmtId="0" fontId="8" fillId="0" borderId="0" xfId="17" applyFont="1" applyFill="1" applyBorder="1" applyAlignment="1" applyProtection="1">
      <alignment vertical="center" shrinkToFit="1"/>
      <protection locked="0"/>
    </xf>
    <xf numFmtId="0" fontId="8" fillId="6" borderId="42" xfId="17" applyFont="1" applyFill="1" applyBorder="1" applyAlignment="1" applyProtection="1">
      <alignment horizontal="center" vertical="center" shrinkToFit="1"/>
      <protection locked="0"/>
    </xf>
    <xf numFmtId="0" fontId="10" fillId="0" borderId="0" xfId="10" applyFont="1">
      <alignment vertical="center"/>
    </xf>
    <xf numFmtId="38" fontId="8" fillId="0" borderId="0" xfId="18" applyFont="1" applyFill="1" applyBorder="1" applyAlignment="1">
      <alignment horizontal="center" vertical="center"/>
    </xf>
    <xf numFmtId="0" fontId="16" fillId="0" borderId="0" xfId="19" applyBorder="1" applyAlignment="1">
      <alignment vertical="center"/>
    </xf>
    <xf numFmtId="0" fontId="6" fillId="0" borderId="0" xfId="4">
      <alignment vertical="center"/>
    </xf>
    <xf numFmtId="0" fontId="10" fillId="0" borderId="0" xfId="10" applyFont="1" applyAlignment="1">
      <alignment vertical="center" shrinkToFit="1"/>
    </xf>
    <xf numFmtId="38" fontId="8" fillId="0" borderId="23" xfId="2" applyFont="1" applyFill="1" applyBorder="1" applyAlignment="1">
      <alignment horizontal="left" vertical="center" shrinkToFit="1"/>
    </xf>
    <xf numFmtId="38" fontId="8" fillId="0" borderId="24" xfId="2" applyFont="1" applyFill="1" applyBorder="1" applyAlignment="1">
      <alignment horizontal="left" vertical="center" shrinkToFit="1"/>
    </xf>
    <xf numFmtId="38" fontId="8" fillId="0" borderId="27"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19"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23" xfId="2" applyFont="1" applyFill="1" applyBorder="1" applyAlignment="1">
      <alignment vertical="center" shrinkToFit="1"/>
    </xf>
    <xf numFmtId="38" fontId="8" fillId="0" borderId="24" xfId="2" applyFont="1" applyFill="1" applyBorder="1" applyAlignment="1">
      <alignment vertical="center" shrinkToFit="1"/>
    </xf>
    <xf numFmtId="0" fontId="10" fillId="0" borderId="24" xfId="10" applyFont="1" applyBorder="1" applyAlignment="1">
      <alignment vertical="center" shrinkToFit="1"/>
    </xf>
    <xf numFmtId="0" fontId="10" fillId="0" borderId="27" xfId="10" applyFont="1" applyBorder="1" applyAlignment="1">
      <alignment vertical="center"/>
    </xf>
    <xf numFmtId="38" fontId="12" fillId="0" borderId="0" xfId="2" applyFont="1" applyFill="1" applyAlignment="1">
      <alignment vertical="center"/>
    </xf>
    <xf numFmtId="176" fontId="8" fillId="6" borderId="42" xfId="17" applyNumberFormat="1" applyFont="1" applyFill="1" applyBorder="1" applyAlignment="1" applyProtection="1">
      <alignment horizontal="center" vertical="center" shrinkToFit="1"/>
      <protection locked="0"/>
    </xf>
    <xf numFmtId="0" fontId="8" fillId="6" borderId="44" xfId="0" applyFont="1" applyFill="1" applyBorder="1" applyAlignment="1" applyProtection="1">
      <alignment horizontal="center" vertical="center" shrinkToFit="1"/>
      <protection locked="0"/>
    </xf>
    <xf numFmtId="0" fontId="8" fillId="6" borderId="43" xfId="17" applyFont="1" applyFill="1" applyBorder="1" applyAlignment="1" applyProtection="1">
      <alignment horizontal="center" vertical="center" shrinkToFit="1"/>
      <protection locked="0"/>
    </xf>
    <xf numFmtId="49" fontId="24" fillId="0" borderId="0" xfId="0" applyNumberFormat="1" applyFont="1" applyAlignment="1">
      <alignment horizontal="center" vertical="center" shrinkToFit="1"/>
    </xf>
    <xf numFmtId="0" fontId="10" fillId="0" borderId="23" xfId="10" applyFont="1" applyBorder="1">
      <alignment vertical="center"/>
    </xf>
    <xf numFmtId="0" fontId="10" fillId="0" borderId="27" xfId="10" applyFont="1" applyBorder="1">
      <alignment vertical="center"/>
    </xf>
    <xf numFmtId="178" fontId="8" fillId="7" borderId="42" xfId="3" applyNumberFormat="1" applyFont="1" applyFill="1" applyBorder="1" applyAlignment="1" applyProtection="1">
      <alignment vertical="center" shrinkToFit="1"/>
      <protection locked="0"/>
    </xf>
    <xf numFmtId="178" fontId="8" fillId="7" borderId="43" xfId="3" applyNumberFormat="1" applyFont="1" applyFill="1" applyBorder="1" applyAlignment="1" applyProtection="1">
      <alignment vertical="center" shrinkToFit="1"/>
      <protection locked="0"/>
    </xf>
    <xf numFmtId="178" fontId="8" fillId="7" borderId="44" xfId="3" applyNumberFormat="1" applyFont="1" applyFill="1" applyBorder="1" applyAlignment="1" applyProtection="1">
      <alignment vertical="center" shrinkToFit="1"/>
      <protection locked="0"/>
    </xf>
    <xf numFmtId="38" fontId="8" fillId="4" borderId="22" xfId="2" applyFont="1" applyFill="1" applyBorder="1" applyAlignment="1">
      <alignment horizontal="center" vertical="center" shrinkToFit="1"/>
    </xf>
    <xf numFmtId="0" fontId="10" fillId="4" borderId="22" xfId="10" applyFont="1" applyFill="1" applyBorder="1" applyAlignment="1">
      <alignment horizontal="center" vertical="center"/>
    </xf>
    <xf numFmtId="0" fontId="10" fillId="4" borderId="22" xfId="10" applyFont="1" applyFill="1" applyBorder="1">
      <alignment vertical="center"/>
    </xf>
    <xf numFmtId="38" fontId="8" fillId="0" borderId="39" xfId="3" applyFont="1" applyFill="1" applyBorder="1" applyAlignment="1" applyProtection="1">
      <alignment horizontal="center" vertical="center" shrinkToFit="1"/>
      <protection locked="0"/>
    </xf>
    <xf numFmtId="38" fontId="8" fillId="0" borderId="63" xfId="3" applyFont="1" applyFill="1" applyBorder="1" applyAlignment="1" applyProtection="1">
      <alignment horizontal="center" vertical="center" shrinkToFit="1"/>
      <protection locked="0"/>
    </xf>
    <xf numFmtId="0" fontId="8" fillId="6" borderId="44" xfId="17" applyFont="1" applyFill="1" applyBorder="1" applyAlignment="1" applyProtection="1">
      <alignment horizontal="center" vertical="center" shrinkToFit="1"/>
      <protection locked="0"/>
    </xf>
    <xf numFmtId="38" fontId="9" fillId="0" borderId="64" xfId="3" applyFont="1" applyFill="1" applyBorder="1" applyAlignment="1">
      <alignment horizontal="center" vertical="center"/>
    </xf>
    <xf numFmtId="0" fontId="9" fillId="7" borderId="65" xfId="17" applyFont="1" applyFill="1" applyBorder="1" applyAlignment="1">
      <alignment horizontal="center" vertical="center"/>
    </xf>
    <xf numFmtId="0" fontId="15" fillId="7" borderId="4" xfId="17" applyFont="1" applyFill="1" applyBorder="1" applyAlignment="1">
      <alignment horizontal="center" vertical="center"/>
    </xf>
    <xf numFmtId="0" fontId="15" fillId="5" borderId="4" xfId="17" applyFont="1" applyFill="1" applyBorder="1" applyAlignment="1">
      <alignment horizontal="center" vertical="center"/>
    </xf>
    <xf numFmtId="0" fontId="15"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9" fillId="4" borderId="52" xfId="3" applyFont="1" applyFill="1" applyBorder="1" applyAlignment="1">
      <alignment horizontal="center" vertical="center" wrapText="1"/>
    </xf>
    <xf numFmtId="38" fontId="9" fillId="4" borderId="59" xfId="3" applyFont="1" applyFill="1" applyBorder="1" applyAlignment="1">
      <alignment horizontal="center" vertical="center" wrapText="1"/>
    </xf>
    <xf numFmtId="178" fontId="8" fillId="4" borderId="46" xfId="17" applyNumberFormat="1" applyFont="1" applyFill="1" applyBorder="1" applyAlignment="1">
      <alignment vertical="center" shrinkToFit="1"/>
    </xf>
    <xf numFmtId="178" fontId="8" fillId="4" borderId="45" xfId="17" applyNumberFormat="1" applyFont="1" applyFill="1" applyBorder="1" applyAlignment="1">
      <alignment vertical="center" shrinkToFit="1"/>
    </xf>
    <xf numFmtId="0" fontId="10" fillId="0" borderId="27" xfId="10" applyFont="1" applyBorder="1" applyAlignment="1">
      <alignment vertical="center" shrinkToFit="1"/>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12" fillId="0" borderId="0" xfId="2" applyFont="1" applyFill="1" applyAlignment="1">
      <alignment vertical="center"/>
    </xf>
    <xf numFmtId="0" fontId="13" fillId="5" borderId="4" xfId="17" applyFont="1" applyFill="1" applyBorder="1" applyAlignment="1" applyProtection="1">
      <alignment horizontal="center" vertical="center"/>
    </xf>
    <xf numFmtId="0" fontId="16" fillId="0" borderId="0" xfId="19" applyBorder="1" applyAlignment="1" applyProtection="1">
      <alignment vertical="center"/>
    </xf>
    <xf numFmtId="0" fontId="0" fillId="0" borderId="0" xfId="0" applyFill="1" applyProtection="1">
      <alignment vertical="center"/>
    </xf>
    <xf numFmtId="49" fontId="25" fillId="0" borderId="0" xfId="0" applyNumberFormat="1" applyFont="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0" xfId="18" applyFont="1" applyFill="1" applyProtection="1">
      <alignment vertical="center"/>
    </xf>
    <xf numFmtId="38" fontId="4" fillId="0" borderId="0" xfId="18" applyFont="1" applyFill="1" applyAlignment="1" applyProtection="1">
      <alignment vertical="center" wrapText="1"/>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Fill="1" applyBorder="1" applyAlignment="1" applyProtection="1">
      <alignment horizontal="right" vertical="center" shrinkToFit="1"/>
    </xf>
    <xf numFmtId="38" fontId="4" fillId="0" borderId="6" xfId="18" applyFont="1" applyFill="1" applyBorder="1" applyAlignment="1" applyProtection="1">
      <alignment horizontal="right" vertical="center"/>
    </xf>
    <xf numFmtId="0" fontId="9" fillId="7" borderId="65" xfId="17" applyFont="1" applyFill="1" applyBorder="1" applyAlignment="1" applyProtection="1">
      <alignment horizontal="center" vertical="center"/>
    </xf>
    <xf numFmtId="0" fontId="6" fillId="0" borderId="4" xfId="15" applyFont="1" applyBorder="1" applyAlignment="1" applyProtection="1">
      <alignment vertical="center"/>
    </xf>
    <xf numFmtId="0" fontId="15" fillId="7" borderId="4" xfId="0" applyFont="1" applyFill="1" applyBorder="1" applyAlignment="1" applyProtection="1">
      <alignment horizontal="center" vertical="center"/>
    </xf>
    <xf numFmtId="0" fontId="15" fillId="5" borderId="4" xfId="17" applyFont="1" applyFill="1" applyBorder="1" applyAlignment="1" applyProtection="1">
      <alignment horizontal="center" vertical="center"/>
    </xf>
    <xf numFmtId="0" fontId="15" fillId="7" borderId="4" xfId="17" applyFont="1" applyFill="1" applyBorder="1" applyAlignment="1" applyProtection="1">
      <alignment horizontal="center" vertical="center"/>
    </xf>
    <xf numFmtId="0" fontId="15" fillId="6" borderId="4" xfId="17" applyFont="1" applyFill="1" applyBorder="1" applyAlignment="1" applyProtection="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0" fontId="0" fillId="0" borderId="0" xfId="0" applyBorder="1" applyAlignment="1" applyProtection="1">
      <alignment vertical="center"/>
    </xf>
    <xf numFmtId="178" fontId="8"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4" fillId="0" borderId="0" xfId="18" applyFont="1" applyFill="1" applyAlignment="1" applyProtection="1">
      <alignment horizontal="right" vertical="center"/>
    </xf>
    <xf numFmtId="38" fontId="8" fillId="0" borderId="22" xfId="18"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20" fillId="0" borderId="0" xfId="19" applyFont="1" applyAlignment="1" applyProtection="1">
      <alignment horizontal="center" vertical="center" shrinkToFit="1"/>
    </xf>
    <xf numFmtId="0" fontId="16" fillId="0" borderId="0" xfId="19" applyProtection="1">
      <alignment vertical="center"/>
    </xf>
    <xf numFmtId="0" fontId="16" fillId="0" borderId="0" xfId="19" applyAlignment="1" applyProtection="1">
      <alignment horizontal="center" vertical="center"/>
    </xf>
    <xf numFmtId="38" fontId="17" fillId="0" borderId="0" xfId="20" applyFont="1" applyFill="1" applyAlignment="1" applyProtection="1">
      <alignment horizontal="right" vertical="center"/>
    </xf>
    <xf numFmtId="0" fontId="18" fillId="4" borderId="22" xfId="19" applyFont="1" applyFill="1" applyBorder="1" applyAlignment="1" applyProtection="1">
      <alignment horizontal="center" vertical="center"/>
    </xf>
    <xf numFmtId="49" fontId="17" fillId="4" borderId="22" xfId="20" applyNumberFormat="1" applyFont="1" applyFill="1" applyBorder="1" applyAlignment="1" applyProtection="1">
      <alignment horizontal="center" vertical="center"/>
    </xf>
    <xf numFmtId="179" fontId="4" fillId="4" borderId="22" xfId="0" applyNumberFormat="1" applyFont="1" applyFill="1" applyBorder="1" applyAlignment="1" applyProtection="1">
      <alignment horizontal="center" vertical="center" shrinkToFit="1"/>
    </xf>
    <xf numFmtId="179" fontId="10" fillId="0" borderId="22" xfId="0" applyNumberFormat="1" applyFont="1" applyBorder="1" applyAlignment="1" applyProtection="1">
      <alignment horizontal="justify" vertical="center" wrapText="1"/>
    </xf>
    <xf numFmtId="0" fontId="20" fillId="4" borderId="22" xfId="19" applyFont="1" applyFill="1" applyBorder="1" applyAlignment="1" applyProtection="1">
      <alignment horizontal="center" vertical="center" wrapText="1"/>
    </xf>
    <xf numFmtId="3" fontId="20" fillId="0" borderId="22" xfId="19" applyNumberFormat="1" applyFont="1" applyBorder="1" applyAlignment="1" applyProtection="1">
      <alignment vertical="center"/>
    </xf>
    <xf numFmtId="3" fontId="20" fillId="0" borderId="25" xfId="19" applyNumberFormat="1" applyFont="1" applyBorder="1" applyAlignment="1" applyProtection="1">
      <alignment vertical="center"/>
    </xf>
    <xf numFmtId="3" fontId="20" fillId="0" borderId="55" xfId="19" applyNumberFormat="1" applyFont="1" applyBorder="1" applyAlignment="1" applyProtection="1">
      <alignment vertical="center"/>
    </xf>
    <xf numFmtId="3" fontId="20" fillId="0" borderId="59" xfId="19" applyNumberFormat="1" applyFont="1" applyBorder="1" applyAlignment="1" applyProtection="1">
      <alignment vertical="center"/>
    </xf>
    <xf numFmtId="3" fontId="20" fillId="0" borderId="27" xfId="19" applyNumberFormat="1" applyFont="1" applyBorder="1" applyAlignment="1" applyProtection="1">
      <alignment vertical="center"/>
    </xf>
    <xf numFmtId="3" fontId="20" fillId="0" borderId="33" xfId="19" applyNumberFormat="1" applyFont="1" applyBorder="1" applyAlignment="1" applyProtection="1">
      <alignment vertical="center"/>
    </xf>
    <xf numFmtId="179" fontId="20" fillId="0" borderId="22" xfId="19" applyNumberFormat="1" applyFont="1" applyBorder="1" applyAlignment="1" applyProtection="1">
      <alignment horizontal="justify" vertical="center" wrapText="1"/>
    </xf>
    <xf numFmtId="0" fontId="20" fillId="0" borderId="52" xfId="19" applyFont="1" applyBorder="1" applyAlignment="1" applyProtection="1">
      <alignment horizontal="center" vertical="center" shrinkToFit="1"/>
    </xf>
    <xf numFmtId="178" fontId="20" fillId="8" borderId="52" xfId="19" applyNumberFormat="1" applyFont="1" applyFill="1" applyBorder="1" applyAlignment="1" applyProtection="1">
      <alignment vertical="center" shrinkToFit="1"/>
    </xf>
    <xf numFmtId="3" fontId="20" fillId="0" borderId="52" xfId="19" applyNumberFormat="1" applyFont="1" applyBorder="1" applyAlignment="1" applyProtection="1">
      <alignment vertical="center"/>
    </xf>
    <xf numFmtId="0" fontId="20" fillId="0" borderId="55" xfId="19" applyFont="1" applyBorder="1" applyAlignment="1" applyProtection="1">
      <alignment horizontal="center" vertical="center" shrinkToFit="1"/>
    </xf>
    <xf numFmtId="178" fontId="20" fillId="8" borderId="55" xfId="19" applyNumberFormat="1" applyFont="1" applyFill="1" applyBorder="1" applyAlignment="1" applyProtection="1">
      <alignment vertical="center" shrinkToFit="1"/>
    </xf>
    <xf numFmtId="0" fontId="20" fillId="0" borderId="59" xfId="19" applyFont="1" applyBorder="1" applyAlignment="1" applyProtection="1">
      <alignment horizontal="center" vertical="center" shrinkToFit="1"/>
    </xf>
    <xf numFmtId="178" fontId="20" fillId="8" borderId="59" xfId="19" applyNumberFormat="1" applyFont="1" applyFill="1" applyBorder="1" applyAlignment="1" applyProtection="1">
      <alignment vertical="center" shrinkToFit="1"/>
    </xf>
    <xf numFmtId="178" fontId="20" fillId="8" borderId="22"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xf>
    <xf numFmtId="178" fontId="20" fillId="8" borderId="33" xfId="19" applyNumberFormat="1" applyFont="1" applyFill="1" applyBorder="1" applyAlignment="1" applyProtection="1">
      <alignment vertical="center" shrinkToFit="1"/>
    </xf>
    <xf numFmtId="178" fontId="20" fillId="0" borderId="22" xfId="19" applyNumberFormat="1" applyFont="1" applyBorder="1" applyAlignment="1" applyProtection="1">
      <alignment vertical="center" shrinkToFit="1"/>
    </xf>
    <xf numFmtId="178" fontId="20" fillId="0" borderId="25" xfId="19" applyNumberFormat="1" applyFont="1" applyBorder="1" applyAlignment="1" applyProtection="1">
      <alignment vertical="center" shrinkToFit="1"/>
    </xf>
    <xf numFmtId="178" fontId="20" fillId="0" borderId="55" xfId="19" applyNumberFormat="1" applyFont="1" applyBorder="1" applyAlignment="1" applyProtection="1">
      <alignment vertical="center" shrinkToFit="1"/>
    </xf>
    <xf numFmtId="178" fontId="20" fillId="0" borderId="59" xfId="19" applyNumberFormat="1" applyFont="1" applyBorder="1" applyAlignment="1" applyProtection="1">
      <alignment vertical="center" shrinkToFit="1"/>
    </xf>
    <xf numFmtId="178" fontId="20" fillId="0" borderId="27" xfId="19" applyNumberFormat="1" applyFont="1" applyBorder="1" applyAlignment="1" applyProtection="1">
      <alignment vertical="center" shrinkToFit="1"/>
    </xf>
    <xf numFmtId="178" fontId="20" fillId="0" borderId="33" xfId="19" applyNumberFormat="1" applyFont="1" applyBorder="1" applyAlignment="1" applyProtection="1">
      <alignment vertical="center" shrinkToFit="1"/>
    </xf>
    <xf numFmtId="3" fontId="20" fillId="8" borderId="23" xfId="19" applyNumberFormat="1" applyFont="1" applyFill="1" applyBorder="1" applyAlignment="1" applyProtection="1">
      <alignment vertical="center"/>
    </xf>
    <xf numFmtId="3" fontId="20" fillId="8" borderId="33" xfId="19" applyNumberFormat="1" applyFont="1" applyFill="1" applyBorder="1" applyAlignment="1" applyProtection="1">
      <alignment vertical="center"/>
    </xf>
    <xf numFmtId="0" fontId="16" fillId="0" borderId="0" xfId="19" applyFont="1" applyBorder="1" applyAlignment="1" applyProtection="1">
      <alignment vertical="center"/>
    </xf>
    <xf numFmtId="0" fontId="16" fillId="0" borderId="0" xfId="19" applyFont="1" applyProtection="1">
      <alignment vertical="center"/>
    </xf>
    <xf numFmtId="38" fontId="17" fillId="0" borderId="0" xfId="20" applyFont="1" applyFill="1" applyProtection="1">
      <alignment vertical="center"/>
    </xf>
    <xf numFmtId="38" fontId="17" fillId="0" borderId="0" xfId="20" applyFont="1" applyFill="1" applyAlignment="1" applyProtection="1">
      <alignment horizontal="left" vertical="center"/>
    </xf>
    <xf numFmtId="38" fontId="18" fillId="0" borderId="0" xfId="20" applyFont="1" applyFill="1" applyProtection="1">
      <alignment vertical="center"/>
    </xf>
    <xf numFmtId="38" fontId="18" fillId="0" borderId="52" xfId="20" applyFont="1" applyFill="1" applyBorder="1" applyAlignment="1" applyProtection="1">
      <alignment horizontal="center" vertical="center" shrinkToFit="1"/>
    </xf>
    <xf numFmtId="38" fontId="18" fillId="0" borderId="55" xfId="20" applyFont="1" applyFill="1" applyBorder="1" applyAlignment="1" applyProtection="1">
      <alignment horizontal="center" vertical="center" shrinkToFit="1"/>
    </xf>
    <xf numFmtId="38" fontId="18" fillId="0" borderId="59" xfId="20" applyFont="1" applyFill="1" applyBorder="1" applyAlignment="1" applyProtection="1">
      <alignment horizontal="center" vertical="center" shrinkToFit="1"/>
    </xf>
    <xf numFmtId="0" fontId="20" fillId="4" borderId="22" xfId="19" applyFont="1" applyFill="1" applyBorder="1" applyAlignment="1" applyProtection="1">
      <alignment horizontal="center" vertical="center"/>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38" fontId="9" fillId="4" borderId="4" xfId="3" applyFont="1" applyFill="1" applyBorder="1" applyAlignment="1">
      <alignment horizontal="center" vertical="center"/>
    </xf>
    <xf numFmtId="178" fontId="8" fillId="4" borderId="44" xfId="17" applyNumberFormat="1" applyFont="1" applyFill="1" applyBorder="1" applyAlignment="1">
      <alignment vertical="center" shrinkToFit="1"/>
    </xf>
    <xf numFmtId="178" fontId="8" fillId="4" borderId="42" xfId="17" applyNumberFormat="1" applyFont="1" applyFill="1" applyBorder="1" applyAlignment="1">
      <alignment vertical="center" shrinkToFit="1"/>
    </xf>
    <xf numFmtId="38" fontId="8" fillId="0" borderId="70" xfId="3" applyFont="1" applyFill="1" applyBorder="1" applyAlignment="1" applyProtection="1">
      <alignment horizontal="center" vertical="center" textRotation="255"/>
      <protection locked="0"/>
    </xf>
    <xf numFmtId="38" fontId="8" fillId="0" borderId="71" xfId="3" applyFont="1" applyFill="1" applyBorder="1" applyAlignment="1" applyProtection="1">
      <alignment horizontal="center" vertical="center" textRotation="255"/>
      <protection locked="0"/>
    </xf>
    <xf numFmtId="0" fontId="6" fillId="0" borderId="0" xfId="0" applyFont="1">
      <alignment vertical="center"/>
    </xf>
    <xf numFmtId="0" fontId="16" fillId="4" borderId="22" xfId="19" applyFont="1" applyFill="1" applyBorder="1" applyProtection="1">
      <alignment vertical="center"/>
    </xf>
    <xf numFmtId="38" fontId="8" fillId="0" borderId="22" xfId="18" applyFont="1" applyFill="1" applyBorder="1" applyAlignment="1" applyProtection="1">
      <alignment horizontal="center" vertical="center" wrapText="1"/>
    </xf>
    <xf numFmtId="38" fontId="18" fillId="4" borderId="1" xfId="20" applyFont="1" applyFill="1" applyBorder="1" applyAlignment="1" applyProtection="1">
      <alignment horizontal="center" vertical="center"/>
    </xf>
    <xf numFmtId="0" fontId="20" fillId="0" borderId="26" xfId="19" applyFont="1" applyBorder="1" applyAlignment="1" applyProtection="1">
      <alignment horizontal="center" vertical="center" shrinkToFit="1"/>
    </xf>
    <xf numFmtId="178" fontId="20" fillId="8" borderId="26" xfId="19" applyNumberFormat="1" applyFont="1" applyFill="1" applyBorder="1" applyAlignment="1" applyProtection="1">
      <alignment vertical="center" shrinkToFit="1"/>
    </xf>
    <xf numFmtId="3" fontId="20" fillId="0" borderId="26" xfId="19" applyNumberFormat="1" applyFont="1" applyBorder="1" applyAlignment="1" applyProtection="1">
      <alignment vertical="center"/>
    </xf>
    <xf numFmtId="0" fontId="16" fillId="0" borderId="0" xfId="19" applyAlignment="1" applyProtection="1">
      <alignment vertical="center" shrinkToFit="1"/>
    </xf>
    <xf numFmtId="0" fontId="20" fillId="10" borderId="59" xfId="19" applyFont="1" applyFill="1" applyBorder="1" applyAlignment="1" applyProtection="1">
      <alignment horizontal="center" vertical="center" shrinkToFit="1"/>
    </xf>
    <xf numFmtId="178" fontId="20" fillId="10" borderId="59" xfId="19" applyNumberFormat="1" applyFont="1" applyFill="1" applyBorder="1" applyAlignment="1" applyProtection="1">
      <alignment vertical="center" shrinkToFit="1"/>
    </xf>
    <xf numFmtId="3" fontId="20" fillId="10" borderId="59" xfId="19" applyNumberFormat="1" applyFont="1" applyFill="1" applyBorder="1" applyAlignment="1" applyProtection="1">
      <alignment vertical="center"/>
    </xf>
    <xf numFmtId="178" fontId="17" fillId="0" borderId="53" xfId="20" applyNumberFormat="1" applyFont="1" applyFill="1" applyBorder="1" applyAlignment="1" applyProtection="1">
      <alignment vertical="center" shrinkToFit="1"/>
    </xf>
    <xf numFmtId="178" fontId="17" fillId="0" borderId="56" xfId="20" applyNumberFormat="1" applyFont="1" applyFill="1" applyBorder="1" applyAlignment="1" applyProtection="1">
      <alignment vertical="center" shrinkToFit="1"/>
    </xf>
    <xf numFmtId="178" fontId="17" fillId="0" borderId="60"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3" xfId="20" applyNumberFormat="1" applyFont="1" applyFill="1" applyBorder="1" applyAlignment="1" applyProtection="1">
      <alignment vertical="center" shrinkToFit="1"/>
    </xf>
    <xf numFmtId="0" fontId="16" fillId="0" borderId="0" xfId="24" applyAlignment="1">
      <alignment vertical="center"/>
    </xf>
    <xf numFmtId="182" fontId="8" fillId="7" borderId="44" xfId="3" applyNumberFormat="1" applyFont="1" applyFill="1" applyBorder="1" applyAlignment="1" applyProtection="1">
      <alignment horizontal="right" vertical="center" shrinkToFit="1"/>
      <protection locked="0"/>
    </xf>
    <xf numFmtId="182" fontId="8" fillId="7" borderId="42" xfId="3" applyNumberFormat="1" applyFont="1" applyFill="1" applyBorder="1" applyAlignment="1" applyProtection="1">
      <alignment horizontal="right" vertical="center" shrinkToFit="1"/>
      <protection locked="0"/>
    </xf>
    <xf numFmtId="182" fontId="8" fillId="7" borderId="42" xfId="3" applyNumberFormat="1" applyFont="1" applyFill="1" applyBorder="1" applyAlignment="1" applyProtection="1">
      <alignment vertical="center" shrinkToFit="1"/>
      <protection locked="0"/>
    </xf>
    <xf numFmtId="182" fontId="8" fillId="7" borderId="44" xfId="3" applyNumberFormat="1" applyFont="1" applyFill="1" applyBorder="1" applyAlignment="1" applyProtection="1">
      <alignment vertical="center" shrinkToFit="1"/>
      <protection locked="0"/>
    </xf>
    <xf numFmtId="182" fontId="8" fillId="7" borderId="43" xfId="3" applyNumberFormat="1" applyFont="1" applyFill="1" applyBorder="1" applyAlignment="1" applyProtection="1">
      <alignment vertical="center" shrinkToFit="1"/>
      <protection locked="0"/>
    </xf>
    <xf numFmtId="0" fontId="8" fillId="5" borderId="44" xfId="17" applyFont="1" applyFill="1" applyBorder="1" applyAlignment="1" applyProtection="1">
      <alignment horizontal="center" vertical="center" shrinkToFit="1"/>
      <protection locked="0"/>
    </xf>
    <xf numFmtId="0" fontId="8" fillId="5" borderId="42" xfId="17" applyFont="1" applyFill="1" applyBorder="1" applyAlignment="1" applyProtection="1">
      <alignment horizontal="center" vertical="center" shrinkToFit="1"/>
      <protection locked="0"/>
    </xf>
    <xf numFmtId="0" fontId="8" fillId="5" borderId="42" xfId="17" applyFont="1" applyFill="1" applyBorder="1" applyAlignment="1" applyProtection="1">
      <alignment vertical="center" shrinkToFit="1"/>
      <protection locked="0"/>
    </xf>
    <xf numFmtId="0" fontId="8" fillId="5" borderId="44" xfId="17" applyFont="1" applyFill="1" applyBorder="1" applyAlignment="1" applyProtection="1">
      <alignment vertical="center" shrinkToFit="1"/>
      <protection locked="0"/>
    </xf>
    <xf numFmtId="0" fontId="8" fillId="0" borderId="44" xfId="17" applyFont="1" applyFill="1" applyBorder="1" applyAlignment="1" applyProtection="1">
      <alignment horizontal="center" vertical="center" shrinkToFit="1"/>
      <protection locked="0"/>
    </xf>
    <xf numFmtId="0" fontId="8" fillId="0" borderId="42" xfId="17" applyFont="1" applyFill="1" applyBorder="1" applyAlignment="1" applyProtection="1">
      <alignment horizontal="center" vertical="center" shrinkToFit="1"/>
      <protection locked="0"/>
    </xf>
    <xf numFmtId="0" fontId="6" fillId="0" borderId="44" xfId="15" applyFont="1" applyBorder="1" applyProtection="1">
      <alignment vertical="center"/>
      <protection locked="0"/>
    </xf>
    <xf numFmtId="0" fontId="6" fillId="0" borderId="42" xfId="15" applyFont="1" applyBorder="1" applyProtection="1">
      <alignment vertical="center"/>
      <protection locked="0"/>
    </xf>
    <xf numFmtId="0" fontId="6" fillId="0" borderId="43" xfId="15" applyFont="1" applyBorder="1" applyProtection="1">
      <alignment vertical="center"/>
      <protection locked="0"/>
    </xf>
    <xf numFmtId="0" fontId="8" fillId="5" borderId="44" xfId="0" applyFont="1" applyFill="1" applyBorder="1" applyAlignment="1" applyProtection="1">
      <alignment vertical="center" shrinkToFit="1"/>
      <protection locked="0"/>
    </xf>
    <xf numFmtId="0" fontId="8" fillId="5" borderId="43" xfId="17" applyFont="1" applyFill="1" applyBorder="1" applyAlignment="1" applyProtection="1">
      <alignment vertical="center" shrinkToFit="1"/>
      <protection locked="0"/>
    </xf>
    <xf numFmtId="0" fontId="8" fillId="0" borderId="44" xfId="0" applyFont="1" applyFill="1" applyBorder="1" applyAlignment="1" applyProtection="1">
      <alignment vertical="center" shrinkToFit="1"/>
      <protection locked="0"/>
    </xf>
    <xf numFmtId="0" fontId="8" fillId="0" borderId="43" xfId="17" applyFont="1" applyFill="1" applyBorder="1" applyAlignment="1" applyProtection="1">
      <alignment horizontal="center" vertical="center" shrinkToFit="1"/>
      <protection locked="0"/>
    </xf>
    <xf numFmtId="181" fontId="29" fillId="0" borderId="0" xfId="19" applyNumberFormat="1" applyFont="1" applyAlignment="1" applyProtection="1">
      <alignment horizontal="left" vertical="center" wrapText="1" shrinkToFit="1"/>
    </xf>
    <xf numFmtId="0" fontId="8" fillId="0" borderId="19" xfId="17" applyFont="1" applyFill="1" applyBorder="1" applyAlignment="1" applyProtection="1">
      <alignment vertical="center" shrinkToFit="1"/>
    </xf>
    <xf numFmtId="0" fontId="8" fillId="0" borderId="0" xfId="17" applyFont="1" applyFill="1" applyBorder="1" applyAlignment="1" applyProtection="1">
      <alignment vertical="center" shrinkToFit="1"/>
    </xf>
    <xf numFmtId="0" fontId="30" fillId="0" borderId="0" xfId="19" applyFont="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38" fontId="15" fillId="0" borderId="51" xfId="3" applyFont="1" applyFill="1" applyBorder="1" applyAlignment="1">
      <alignment horizontal="center" vertical="center" wrapText="1"/>
    </xf>
    <xf numFmtId="0" fontId="8" fillId="7" borderId="63" xfId="17" applyFont="1" applyFill="1" applyBorder="1" applyAlignment="1" applyProtection="1">
      <alignment vertical="center" wrapText="1"/>
      <protection locked="0"/>
    </xf>
    <xf numFmtId="0" fontId="8" fillId="7" borderId="40" xfId="17" applyFont="1" applyFill="1" applyBorder="1" applyAlignment="1" applyProtection="1">
      <alignment vertical="center" wrapText="1"/>
      <protection locked="0"/>
    </xf>
    <xf numFmtId="0" fontId="10" fillId="7" borderId="40" xfId="15" applyFont="1" applyFill="1" applyBorder="1" applyAlignment="1" applyProtection="1">
      <alignment vertical="center" wrapText="1"/>
      <protection locked="0"/>
    </xf>
    <xf numFmtId="0" fontId="10" fillId="7" borderId="41" xfId="15" applyFont="1" applyFill="1" applyBorder="1" applyAlignment="1" applyProtection="1">
      <alignment vertical="center" wrapText="1"/>
      <protection locked="0"/>
    </xf>
    <xf numFmtId="38" fontId="8" fillId="0" borderId="22" xfId="18" applyFont="1" applyFill="1" applyBorder="1" applyAlignment="1" applyProtection="1">
      <alignment horizontal="center" vertical="center" wrapText="1"/>
    </xf>
    <xf numFmtId="38" fontId="8" fillId="0" borderId="39" xfId="3" applyFont="1" applyFill="1" applyBorder="1" applyAlignment="1" applyProtection="1">
      <alignment horizontal="center" vertical="center" shrinkToFit="1"/>
      <protection locked="0"/>
    </xf>
    <xf numFmtId="38" fontId="8" fillId="0" borderId="22" xfId="18" applyFont="1" applyFill="1" applyBorder="1" applyAlignment="1" applyProtection="1">
      <alignment horizontal="center" vertical="center"/>
    </xf>
    <xf numFmtId="38" fontId="4" fillId="0" borderId="6" xfId="18" applyFont="1" applyFill="1" applyBorder="1" applyAlignment="1">
      <alignment horizontal="right" vertical="center"/>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8" fillId="0" borderId="37" xfId="3" applyFont="1" applyFill="1" applyBorder="1" applyAlignment="1" applyProtection="1">
      <alignment horizontal="center" vertical="center" shrinkToFit="1"/>
      <protection locked="0"/>
    </xf>
    <xf numFmtId="0" fontId="0" fillId="0" borderId="22" xfId="0" applyBorder="1" applyAlignment="1">
      <alignment horizontal="center" vertical="center" shrinkToFit="1"/>
    </xf>
    <xf numFmtId="0" fontId="20" fillId="4" borderId="22" xfId="19"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10" fillId="0" borderId="23" xfId="10" applyFont="1" applyBorder="1" applyAlignment="1">
      <alignment vertical="center" shrinkToFit="1"/>
    </xf>
    <xf numFmtId="38" fontId="8" fillId="0" borderId="22" xfId="18" applyFont="1" applyFill="1" applyBorder="1" applyAlignment="1" applyProtection="1">
      <alignment horizontal="center" vertical="center" wrapText="1"/>
    </xf>
    <xf numFmtId="38" fontId="8" fillId="0" borderId="39" xfId="3" applyFont="1" applyFill="1" applyBorder="1" applyAlignment="1" applyProtection="1">
      <alignment horizontal="center" vertical="center" shrinkToFit="1"/>
      <protection locked="0"/>
    </xf>
    <xf numFmtId="0" fontId="10" fillId="0" borderId="22" xfId="10" applyFont="1" applyBorder="1" applyAlignment="1">
      <alignment vertical="center" shrinkToFit="1"/>
    </xf>
    <xf numFmtId="0" fontId="16" fillId="0" borderId="0" xfId="24" applyBorder="1" applyAlignment="1">
      <alignment horizontal="left" vertical="center" wrapText="1"/>
    </xf>
    <xf numFmtId="0" fontId="6" fillId="0" borderId="4" xfId="4" applyFont="1" applyBorder="1">
      <alignment vertical="center"/>
    </xf>
    <xf numFmtId="0" fontId="6" fillId="0" borderId="14" xfId="4" applyFont="1" applyBorder="1">
      <alignment vertical="center"/>
    </xf>
    <xf numFmtId="38" fontId="18" fillId="0" borderId="23" xfId="20" applyFont="1" applyFill="1" applyBorder="1" applyAlignment="1" applyProtection="1">
      <alignment horizontal="center" vertical="center" wrapText="1" shrinkToFit="1"/>
    </xf>
    <xf numFmtId="38" fontId="18" fillId="4" borderId="22" xfId="20" applyFont="1" applyFill="1" applyBorder="1" applyAlignment="1" applyProtection="1">
      <alignment horizontal="center" vertical="center"/>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8" fillId="0" borderId="39" xfId="3" applyFont="1" applyFill="1" applyBorder="1" applyAlignment="1" applyProtection="1">
      <alignment horizontal="center" vertical="center" shrinkToFit="1"/>
      <protection locked="0"/>
    </xf>
    <xf numFmtId="38" fontId="8" fillId="0" borderId="37" xfId="3" applyFont="1" applyFill="1" applyBorder="1" applyAlignment="1" applyProtection="1">
      <alignment horizontal="center" vertical="center" shrinkToFit="1"/>
      <protection locked="0"/>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38" fontId="4" fillId="0" borderId="6" xfId="18" applyFont="1" applyFill="1" applyBorder="1" applyAlignment="1">
      <alignment horizontal="right" vertical="center"/>
    </xf>
    <xf numFmtId="38" fontId="8" fillId="0" borderId="22" xfId="18"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16" fillId="0" borderId="0" xfId="24">
      <alignment vertical="center"/>
    </xf>
    <xf numFmtId="0" fontId="16" fillId="0" borderId="0" xfId="24" applyFont="1">
      <alignment vertical="center"/>
    </xf>
    <xf numFmtId="0" fontId="16" fillId="0" borderId="6" xfId="24" applyFont="1" applyBorder="1">
      <alignment vertical="center"/>
    </xf>
    <xf numFmtId="0" fontId="16" fillId="0" borderId="6" xfId="24" applyFont="1" applyBorder="1" applyAlignment="1">
      <alignment horizontal="center" vertical="center"/>
    </xf>
    <xf numFmtId="0" fontId="16" fillId="0" borderId="4" xfId="24" applyFont="1" applyBorder="1">
      <alignment vertical="center"/>
    </xf>
    <xf numFmtId="0" fontId="16" fillId="0" borderId="4" xfId="24" applyFont="1" applyBorder="1" applyAlignment="1">
      <alignment horizontal="center" vertical="center"/>
    </xf>
    <xf numFmtId="0" fontId="16" fillId="0" borderId="5" xfId="24" applyFont="1" applyBorder="1">
      <alignment vertical="center"/>
    </xf>
    <xf numFmtId="0" fontId="16" fillId="0" borderId="5" xfId="24" applyFont="1" applyBorder="1" applyAlignment="1">
      <alignment vertical="center"/>
    </xf>
    <xf numFmtId="0" fontId="16" fillId="0" borderId="4" xfId="24" applyFont="1" applyBorder="1" applyAlignment="1">
      <alignment vertical="center"/>
    </xf>
    <xf numFmtId="0" fontId="16" fillId="0" borderId="0" xfId="24" applyFont="1" applyBorder="1">
      <alignment vertical="center"/>
    </xf>
    <xf numFmtId="0" fontId="16" fillId="0" borderId="0" xfId="24" applyFont="1" applyBorder="1" applyAlignment="1">
      <alignment vertical="center"/>
    </xf>
    <xf numFmtId="0" fontId="23" fillId="0" borderId="0" xfId="4" applyFont="1" applyFill="1" applyBorder="1" applyAlignment="1">
      <alignment vertical="center"/>
    </xf>
    <xf numFmtId="0" fontId="16" fillId="0" borderId="69" xfId="24" applyFont="1" applyBorder="1">
      <alignment vertical="center"/>
    </xf>
    <xf numFmtId="0" fontId="16" fillId="0" borderId="0" xfId="24" applyBorder="1">
      <alignment vertical="center"/>
    </xf>
    <xf numFmtId="0" fontId="16" fillId="0" borderId="76" xfId="24" applyFont="1" applyBorder="1">
      <alignment vertical="center"/>
    </xf>
    <xf numFmtId="0" fontId="16" fillId="0" borderId="73" xfId="24" applyFont="1" applyBorder="1">
      <alignment vertical="center"/>
    </xf>
    <xf numFmtId="0" fontId="16" fillId="0" borderId="80" xfId="24" applyFont="1" applyBorder="1">
      <alignment vertical="center"/>
    </xf>
    <xf numFmtId="0" fontId="16" fillId="0" borderId="11" xfId="24" applyFont="1" applyBorder="1">
      <alignment vertical="center"/>
    </xf>
    <xf numFmtId="0" fontId="16" fillId="0" borderId="7" xfId="24" applyFont="1" applyBorder="1">
      <alignment vertical="center"/>
    </xf>
    <xf numFmtId="0" fontId="6" fillId="0" borderId="4" xfId="4" applyFont="1" applyFill="1" applyBorder="1" applyAlignment="1">
      <alignment horizontal="center" vertical="center"/>
    </xf>
    <xf numFmtId="0" fontId="16" fillId="0" borderId="14" xfId="24" applyFont="1" applyBorder="1">
      <alignment vertical="center"/>
    </xf>
    <xf numFmtId="0" fontId="16" fillId="0" borderId="5" xfId="24" applyFont="1" applyBorder="1" applyAlignment="1" applyProtection="1">
      <alignment vertical="top" wrapText="1"/>
      <protection locked="0"/>
    </xf>
    <xf numFmtId="0" fontId="16" fillId="0" borderId="15" xfId="24" applyFont="1" applyBorder="1" applyAlignment="1" applyProtection="1">
      <alignment vertical="top" wrapText="1"/>
      <protection locked="0"/>
    </xf>
    <xf numFmtId="0" fontId="16" fillId="0" borderId="0" xfId="24" applyFont="1" applyBorder="1" applyAlignment="1">
      <alignment vertical="top" wrapText="1"/>
    </xf>
    <xf numFmtId="0" fontId="16" fillId="0" borderId="16" xfId="24" applyFont="1" applyBorder="1" applyAlignment="1">
      <alignment vertical="top" wrapText="1"/>
    </xf>
    <xf numFmtId="0" fontId="16" fillId="0" borderId="10" xfId="24" applyFont="1" applyBorder="1">
      <alignment vertical="center"/>
    </xf>
    <xf numFmtId="0" fontId="16" fillId="0" borderId="17" xfId="24" applyFont="1" applyBorder="1">
      <alignment vertical="center"/>
    </xf>
    <xf numFmtId="0" fontId="17" fillId="0" borderId="10" xfId="24" applyFont="1" applyBorder="1">
      <alignment vertical="center"/>
    </xf>
    <xf numFmtId="0" fontId="17" fillId="0" borderId="6" xfId="24" applyFont="1" applyBorder="1">
      <alignment vertical="center"/>
    </xf>
    <xf numFmtId="0" fontId="17" fillId="0" borderId="17" xfId="24" applyFont="1" applyBorder="1">
      <alignment vertical="center"/>
    </xf>
    <xf numFmtId="0" fontId="17" fillId="0" borderId="11" xfId="24" applyFont="1" applyBorder="1" applyAlignment="1">
      <alignment vertical="center"/>
    </xf>
    <xf numFmtId="0" fontId="17" fillId="0" borderId="4" xfId="24" applyFont="1" applyBorder="1">
      <alignment vertical="center"/>
    </xf>
    <xf numFmtId="0" fontId="17" fillId="0" borderId="14" xfId="24" applyFont="1" applyBorder="1">
      <alignment vertical="center"/>
    </xf>
    <xf numFmtId="0" fontId="17" fillId="0" borderId="11" xfId="24" applyFont="1" applyBorder="1" applyAlignment="1">
      <alignment horizontal="left" vertical="center"/>
    </xf>
    <xf numFmtId="0" fontId="17" fillId="0" borderId="4" xfId="24" applyFont="1" applyBorder="1" applyAlignment="1">
      <alignment horizontal="left" vertical="center"/>
    </xf>
    <xf numFmtId="0" fontId="17" fillId="0" borderId="14" xfId="24" applyFont="1" applyBorder="1" applyAlignment="1">
      <alignment horizontal="left" vertical="center"/>
    </xf>
    <xf numFmtId="0" fontId="37" fillId="0" borderId="13" xfId="24" applyFont="1" applyBorder="1" applyAlignment="1">
      <alignment horizontal="left" vertical="center"/>
    </xf>
    <xf numFmtId="0" fontId="16" fillId="0" borderId="16" xfId="24" applyBorder="1" applyAlignment="1">
      <alignment horizontal="left" vertical="center" wrapText="1"/>
    </xf>
    <xf numFmtId="0" fontId="17" fillId="0" borderId="11" xfId="24" applyFont="1" applyBorder="1">
      <alignment vertical="center"/>
    </xf>
    <xf numFmtId="0" fontId="17" fillId="0" borderId="11" xfId="24" applyFont="1" applyFill="1" applyBorder="1">
      <alignment vertical="center"/>
    </xf>
    <xf numFmtId="0" fontId="17" fillId="0" borderId="4" xfId="24" applyFont="1" applyFill="1" applyBorder="1">
      <alignment vertical="center"/>
    </xf>
    <xf numFmtId="0" fontId="17" fillId="0" borderId="14" xfId="24" applyFont="1" applyFill="1" applyBorder="1">
      <alignment vertical="center"/>
    </xf>
    <xf numFmtId="0" fontId="16" fillId="0" borderId="18" xfId="24" applyFont="1" applyFill="1" applyBorder="1">
      <alignment vertical="center"/>
    </xf>
    <xf numFmtId="0" fontId="16" fillId="0" borderId="4" xfId="24" applyFont="1" applyFill="1" applyBorder="1" applyAlignment="1">
      <alignment vertical="center" wrapText="1"/>
    </xf>
    <xf numFmtId="0" fontId="16" fillId="0" borderId="77" xfId="24" applyFont="1" applyFill="1" applyBorder="1">
      <alignment vertical="center"/>
    </xf>
    <xf numFmtId="0" fontId="16" fillId="0" borderId="6" xfId="24" applyFont="1" applyFill="1" applyBorder="1" applyAlignment="1">
      <alignment vertical="center" wrapText="1"/>
    </xf>
    <xf numFmtId="0" fontId="16" fillId="0" borderId="17" xfId="24" applyFont="1" applyFill="1" applyBorder="1" applyAlignment="1">
      <alignment vertical="center" wrapText="1"/>
    </xf>
    <xf numFmtId="0" fontId="16" fillId="0" borderId="13" xfId="24" applyFont="1" applyFill="1" applyBorder="1">
      <alignment vertical="center"/>
    </xf>
    <xf numFmtId="0" fontId="16" fillId="0" borderId="12" xfId="24" applyFont="1" applyFill="1" applyBorder="1" applyAlignment="1">
      <alignment horizontal="left" vertical="top"/>
    </xf>
    <xf numFmtId="0" fontId="16" fillId="0" borderId="5" xfId="24" applyFont="1" applyFill="1" applyBorder="1" applyAlignment="1">
      <alignment horizontal="left" vertical="top" wrapText="1"/>
    </xf>
    <xf numFmtId="0" fontId="16" fillId="0" borderId="15" xfId="24" applyFont="1" applyFill="1" applyBorder="1" applyAlignment="1">
      <alignment horizontal="left" vertical="top" wrapText="1"/>
    </xf>
    <xf numFmtId="0" fontId="16" fillId="0" borderId="13" xfId="24" applyFont="1" applyFill="1" applyBorder="1" applyAlignment="1">
      <alignment horizontal="left" vertical="top"/>
    </xf>
    <xf numFmtId="0" fontId="16" fillId="0" borderId="0" xfId="24" applyFont="1" applyFill="1" applyBorder="1" applyAlignment="1">
      <alignment horizontal="left" vertical="top" wrapText="1"/>
    </xf>
    <xf numFmtId="0" fontId="16" fillId="0" borderId="16" xfId="24" applyFont="1" applyFill="1" applyBorder="1" applyAlignment="1">
      <alignment horizontal="left" vertical="top" wrapText="1"/>
    </xf>
    <xf numFmtId="0" fontId="37" fillId="0" borderId="13" xfId="24" applyFont="1" applyFill="1" applyBorder="1" applyAlignment="1">
      <alignment vertical="top"/>
    </xf>
    <xf numFmtId="0" fontId="16" fillId="0" borderId="14" xfId="24" applyFont="1" applyBorder="1" applyAlignment="1">
      <alignment vertical="top" wrapText="1"/>
    </xf>
    <xf numFmtId="0" fontId="16" fillId="0" borderId="18" xfId="24" applyFont="1" applyBorder="1" applyAlignment="1">
      <alignment vertical="center" wrapText="1"/>
    </xf>
    <xf numFmtId="0" fontId="20" fillId="0" borderId="5" xfId="24" applyFont="1" applyBorder="1" applyAlignment="1">
      <alignment vertical="center"/>
    </xf>
    <xf numFmtId="0" fontId="16" fillId="0" borderId="77" xfId="24" applyFont="1" applyBorder="1" applyAlignment="1">
      <alignment vertical="center" wrapText="1"/>
    </xf>
    <xf numFmtId="0" fontId="20" fillId="0" borderId="5" xfId="24" applyFont="1" applyBorder="1" applyAlignment="1">
      <alignment horizontal="center" vertical="center"/>
    </xf>
    <xf numFmtId="0" fontId="16" fillId="0" borderId="75" xfId="24" applyFont="1" applyBorder="1" applyAlignment="1">
      <alignment vertical="center" wrapText="1"/>
    </xf>
    <xf numFmtId="0" fontId="20" fillId="0" borderId="4" xfId="24" applyFont="1" applyBorder="1" applyAlignment="1">
      <alignment vertical="center"/>
    </xf>
    <xf numFmtId="0" fontId="37" fillId="0" borderId="13" xfId="24" applyFont="1" applyBorder="1" applyAlignment="1">
      <alignment horizontal="left" vertical="top"/>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wrapText="1"/>
    </xf>
    <xf numFmtId="0" fontId="16" fillId="0" borderId="4" xfId="24" applyFont="1" applyFill="1" applyBorder="1" applyAlignment="1">
      <alignment horizontal="center" vertical="center" wrapText="1"/>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4" xfId="24" applyFont="1" applyFill="1" applyBorder="1" applyAlignment="1">
      <alignment vertical="center"/>
    </xf>
    <xf numFmtId="0" fontId="16" fillId="0" borderId="1" xfId="24" applyFont="1" applyFill="1" applyBorder="1" applyAlignment="1">
      <alignment vertical="center"/>
    </xf>
    <xf numFmtId="178" fontId="17" fillId="0" borderId="91" xfId="20" applyNumberFormat="1" applyFont="1" applyFill="1" applyBorder="1" applyAlignment="1" applyProtection="1">
      <alignment vertical="center" shrinkToFit="1"/>
    </xf>
    <xf numFmtId="178" fontId="17" fillId="0" borderId="22" xfId="20" applyNumberFormat="1" applyFont="1" applyFill="1" applyBorder="1" applyAlignment="1" applyProtection="1">
      <alignment vertical="center" shrinkToFit="1"/>
    </xf>
    <xf numFmtId="178" fontId="17" fillId="0" borderId="23" xfId="20" applyNumberFormat="1" applyFont="1" applyFill="1" applyBorder="1" applyAlignment="1" applyProtection="1">
      <alignment vertical="center" shrinkToFit="1"/>
    </xf>
    <xf numFmtId="0" fontId="20" fillId="0" borderId="25" xfId="19" applyFont="1" applyBorder="1" applyAlignment="1" applyProtection="1">
      <alignment horizontal="center" vertical="center" shrinkToFit="1"/>
    </xf>
    <xf numFmtId="178" fontId="17" fillId="0" borderId="92" xfId="20" applyNumberFormat="1" applyFont="1" applyFill="1" applyBorder="1" applyAlignment="1" applyProtection="1">
      <alignment vertical="center" shrinkToFit="1"/>
    </xf>
    <xf numFmtId="178" fontId="17" fillId="0" borderId="102" xfId="20" applyNumberFormat="1" applyFont="1" applyFill="1" applyBorder="1" applyAlignment="1" applyProtection="1">
      <alignment vertical="center" shrinkToFit="1"/>
    </xf>
    <xf numFmtId="178" fontId="17" fillId="0" borderId="100" xfId="20" applyNumberFormat="1" applyFont="1" applyFill="1" applyBorder="1" applyAlignment="1" applyProtection="1">
      <alignment vertical="center" shrinkToFit="1"/>
    </xf>
    <xf numFmtId="178" fontId="17" fillId="0" borderId="33" xfId="20" applyNumberFormat="1" applyFont="1" applyFill="1" applyBorder="1" applyAlignment="1" applyProtection="1">
      <alignment horizontal="right" vertical="center" shrinkToFit="1"/>
    </xf>
    <xf numFmtId="0" fontId="16" fillId="0" borderId="4" xfId="24" applyFont="1" applyBorder="1" applyAlignment="1">
      <alignment vertical="center"/>
    </xf>
    <xf numFmtId="0" fontId="16" fillId="0" borderId="5" xfId="24" applyFont="1" applyBorder="1" applyAlignment="1">
      <alignment vertical="center"/>
    </xf>
    <xf numFmtId="0" fontId="37" fillId="0" borderId="13" xfId="24" applyFont="1" applyBorder="1" applyAlignment="1">
      <alignment vertical="center"/>
    </xf>
    <xf numFmtId="0" fontId="16" fillId="0" borderId="4" xfId="24" applyFont="1" applyBorder="1" applyAlignment="1">
      <alignment vertical="top" wrapText="1"/>
    </xf>
    <xf numFmtId="3" fontId="0" fillId="0" borderId="22" xfId="0" applyNumberFormat="1" applyBorder="1" applyAlignment="1">
      <alignment vertical="center" shrinkToFit="1"/>
    </xf>
    <xf numFmtId="178" fontId="20" fillId="8" borderId="102" xfId="19" applyNumberFormat="1" applyFont="1" applyFill="1" applyBorder="1" applyAlignment="1" applyProtection="1">
      <alignment vertical="center" shrinkToFit="1"/>
    </xf>
    <xf numFmtId="178" fontId="20" fillId="8" borderId="101"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protection locked="0"/>
    </xf>
    <xf numFmtId="3" fontId="20" fillId="0" borderId="23" xfId="19" applyNumberFormat="1" applyFont="1" applyBorder="1" applyAlignment="1" applyProtection="1">
      <alignment vertical="center"/>
    </xf>
    <xf numFmtId="178" fontId="20" fillId="8" borderId="25" xfId="19" applyNumberFormat="1" applyFont="1" applyFill="1" applyBorder="1" applyAlignment="1" applyProtection="1">
      <alignment vertical="center" shrinkToFit="1"/>
    </xf>
    <xf numFmtId="3" fontId="20" fillId="8" borderId="101" xfId="19" applyNumberFormat="1" applyFont="1" applyFill="1" applyBorder="1" applyAlignment="1" applyProtection="1">
      <alignment vertical="center"/>
    </xf>
    <xf numFmtId="3" fontId="20" fillId="0" borderId="101" xfId="19" applyNumberFormat="1" applyFont="1" applyBorder="1" applyAlignment="1" applyProtection="1">
      <alignment vertical="center"/>
    </xf>
    <xf numFmtId="0" fontId="0" fillId="0" borderId="1" xfId="0" applyBorder="1" applyAlignment="1">
      <alignment horizontal="center" vertical="center" shrinkToFit="1"/>
    </xf>
    <xf numFmtId="3" fontId="0" fillId="0" borderId="23" xfId="0" applyNumberFormat="1" applyBorder="1" applyAlignment="1">
      <alignment vertical="center" shrinkToFit="1"/>
    </xf>
    <xf numFmtId="3" fontId="0" fillId="9" borderId="105" xfId="0" applyNumberFormat="1" applyFill="1" applyBorder="1" applyAlignment="1" applyProtection="1">
      <alignment vertical="center" shrinkToFit="1"/>
      <protection locked="0"/>
    </xf>
    <xf numFmtId="0" fontId="47" fillId="0" borderId="52" xfId="20" applyNumberFormat="1" applyFont="1" applyFill="1" applyBorder="1" applyAlignment="1" applyProtection="1">
      <alignment vertical="center" wrapText="1" shrinkToFit="1"/>
      <protection locked="0"/>
    </xf>
    <xf numFmtId="0" fontId="47" fillId="0" borderId="55" xfId="20" applyNumberFormat="1" applyFont="1" applyFill="1" applyBorder="1" applyAlignment="1" applyProtection="1">
      <alignment vertical="center" wrapText="1" shrinkToFit="1"/>
      <protection locked="0"/>
    </xf>
    <xf numFmtId="0" fontId="47" fillId="0" borderId="59" xfId="20" applyNumberFormat="1" applyFont="1" applyFill="1" applyBorder="1" applyAlignment="1" applyProtection="1">
      <alignment vertical="center" wrapText="1" shrinkToFit="1"/>
      <protection locked="0"/>
    </xf>
    <xf numFmtId="38" fontId="47" fillId="0" borderId="52" xfId="20" applyFont="1" applyFill="1" applyBorder="1" applyAlignment="1" applyProtection="1">
      <alignment vertical="center" wrapText="1" shrinkToFit="1"/>
      <protection locked="0"/>
    </xf>
    <xf numFmtId="38" fontId="47" fillId="0" borderId="59" xfId="20" applyFont="1" applyFill="1" applyBorder="1" applyAlignment="1" applyProtection="1">
      <alignment vertical="center" wrapText="1" shrinkToFit="1"/>
      <protection locked="0"/>
    </xf>
    <xf numFmtId="38" fontId="47" fillId="0" borderId="22" xfId="20" applyFont="1" applyFill="1" applyBorder="1" applyAlignment="1" applyProtection="1">
      <alignment vertical="center"/>
      <protection locked="0"/>
    </xf>
    <xf numFmtId="38" fontId="47" fillId="0" borderId="23" xfId="20" applyFont="1" applyFill="1" applyBorder="1" applyAlignment="1" applyProtection="1">
      <alignment vertical="center"/>
      <protection locked="0"/>
    </xf>
    <xf numFmtId="38" fontId="47" fillId="0" borderId="101" xfId="20" applyFont="1" applyFill="1" applyBorder="1" applyAlignment="1" applyProtection="1">
      <alignment vertical="center"/>
      <protection locked="0"/>
    </xf>
    <xf numFmtId="0" fontId="47" fillId="0" borderId="25" xfId="20" applyNumberFormat="1" applyFont="1" applyFill="1" applyBorder="1" applyAlignment="1" applyProtection="1">
      <alignment vertical="center" wrapText="1" shrinkToFit="1"/>
      <protection locked="0"/>
    </xf>
    <xf numFmtId="38" fontId="47" fillId="0" borderId="24" xfId="20" applyFont="1" applyFill="1" applyBorder="1" applyAlignment="1" applyProtection="1">
      <alignment vertical="center" wrapText="1" shrinkToFit="1"/>
      <protection locked="0"/>
    </xf>
    <xf numFmtId="38" fontId="47" fillId="0" borderId="100" xfId="20" applyFont="1" applyFill="1" applyBorder="1" applyAlignment="1" applyProtection="1">
      <alignment vertical="center"/>
      <protection locked="0"/>
    </xf>
    <xf numFmtId="38" fontId="47" fillId="0" borderId="33" xfId="20" applyFont="1" applyFill="1" applyBorder="1" applyAlignment="1" applyProtection="1">
      <alignment vertical="center"/>
      <protection locked="0"/>
    </xf>
    <xf numFmtId="0" fontId="47" fillId="0" borderId="23" xfId="20" applyNumberFormat="1" applyFont="1" applyFill="1" applyBorder="1" applyAlignment="1" applyProtection="1">
      <alignment vertical="center" wrapText="1"/>
      <protection locked="0"/>
    </xf>
    <xf numFmtId="0" fontId="47" fillId="0" borderId="22" xfId="20" applyNumberFormat="1" applyFont="1" applyFill="1" applyBorder="1" applyAlignment="1" applyProtection="1">
      <alignment vertical="center" wrapText="1"/>
      <protection locked="0"/>
    </xf>
    <xf numFmtId="0" fontId="47" fillId="0" borderId="52" xfId="20" applyNumberFormat="1" applyFont="1" applyFill="1" applyBorder="1" applyAlignment="1" applyProtection="1">
      <alignment vertical="center" wrapText="1"/>
      <protection locked="0"/>
    </xf>
    <xf numFmtId="0" fontId="47" fillId="0" borderId="55" xfId="20" applyNumberFormat="1" applyFont="1" applyFill="1" applyBorder="1" applyAlignment="1" applyProtection="1">
      <alignment vertical="center" wrapText="1"/>
      <protection locked="0"/>
    </xf>
    <xf numFmtId="0" fontId="47" fillId="0" borderId="59" xfId="20" applyNumberFormat="1" applyFont="1" applyFill="1" applyBorder="1" applyAlignment="1" applyProtection="1">
      <alignment vertical="center" wrapText="1"/>
      <protection locked="0"/>
    </xf>
    <xf numFmtId="0" fontId="47" fillId="0" borderId="101" xfId="20" applyNumberFormat="1" applyFont="1" applyFill="1" applyBorder="1" applyAlignment="1" applyProtection="1">
      <alignment vertical="center" wrapText="1"/>
      <protection locked="0"/>
    </xf>
    <xf numFmtId="0" fontId="47" fillId="0" borderId="27" xfId="20" applyNumberFormat="1" applyFont="1" applyFill="1" applyBorder="1" applyAlignment="1" applyProtection="1">
      <alignment vertical="center" wrapText="1"/>
      <protection locked="0"/>
    </xf>
    <xf numFmtId="0" fontId="16" fillId="0" borderId="4" xfId="24" applyFont="1" applyBorder="1" applyAlignment="1">
      <alignment vertical="center"/>
    </xf>
    <xf numFmtId="0" fontId="16" fillId="0" borderId="0" xfId="24" applyFont="1" applyBorder="1">
      <alignment vertical="center"/>
    </xf>
    <xf numFmtId="0" fontId="16" fillId="0" borderId="10" xfId="24" applyFont="1" applyBorder="1">
      <alignment vertical="center"/>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10" xfId="24" applyFont="1" applyFill="1" applyBorder="1" applyAlignment="1">
      <alignment horizontal="left" vertical="center"/>
    </xf>
    <xf numFmtId="0" fontId="16" fillId="0" borderId="1" xfId="24" applyFont="1" applyFill="1" applyBorder="1" applyAlignment="1">
      <alignment horizontal="left" vertical="center"/>
    </xf>
    <xf numFmtId="0" fontId="16" fillId="0" borderId="4" xfId="24" applyFont="1" applyFill="1" applyBorder="1" applyAlignment="1">
      <alignment horizontal="left" vertical="center"/>
    </xf>
    <xf numFmtId="0" fontId="16" fillId="0" borderId="4" xfId="24" applyFont="1" applyFill="1" applyBorder="1" applyAlignment="1">
      <alignment vertical="center"/>
    </xf>
    <xf numFmtId="0" fontId="16" fillId="0" borderId="14" xfId="24" applyFont="1" applyFill="1" applyBorder="1" applyAlignment="1">
      <alignment vertical="center"/>
    </xf>
    <xf numFmtId="0" fontId="16" fillId="0" borderId="10" xfId="24" applyFont="1" applyFill="1" applyBorder="1">
      <alignment vertical="center"/>
    </xf>
    <xf numFmtId="0" fontId="16" fillId="0" borderId="1" xfId="24" applyFont="1" applyFill="1" applyBorder="1" applyAlignment="1">
      <alignment vertical="center"/>
    </xf>
    <xf numFmtId="0" fontId="16" fillId="0" borderId="16" xfId="24" applyFont="1" applyBorder="1">
      <alignment vertical="center"/>
    </xf>
    <xf numFmtId="0" fontId="16" fillId="0" borderId="13" xfId="24" applyFont="1" applyBorder="1">
      <alignment vertical="center"/>
    </xf>
    <xf numFmtId="0" fontId="16" fillId="0" borderId="1" xfId="24" applyFont="1" applyBorder="1" applyAlignment="1">
      <alignment vertical="center"/>
    </xf>
    <xf numFmtId="0" fontId="16" fillId="0" borderId="4" xfId="24" applyFont="1" applyBorder="1" applyAlignment="1">
      <alignment vertical="center" wrapText="1"/>
    </xf>
    <xf numFmtId="0" fontId="36" fillId="0" borderId="5" xfId="24" applyFont="1" applyBorder="1" applyAlignment="1">
      <alignment horizontal="left" vertical="top" wrapText="1"/>
    </xf>
    <xf numFmtId="0" fontId="36" fillId="0" borderId="15" xfId="24" applyFont="1" applyBorder="1" applyAlignment="1">
      <alignment horizontal="left" vertical="top" wrapText="1"/>
    </xf>
    <xf numFmtId="0" fontId="36" fillId="0" borderId="5" xfId="24" applyFont="1" applyBorder="1" applyAlignment="1">
      <alignment vertical="top" wrapText="1"/>
    </xf>
    <xf numFmtId="0" fontId="36" fillId="0" borderId="15" xfId="24" applyFont="1" applyBorder="1" applyAlignment="1">
      <alignment vertical="top" wrapText="1"/>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xf>
    <xf numFmtId="0" fontId="16" fillId="0" borderId="7" xfId="24" applyFont="1" applyFill="1" applyBorder="1" applyAlignment="1">
      <alignment horizontal="left" vertical="center"/>
    </xf>
    <xf numFmtId="0" fontId="36" fillId="0" borderId="1" xfId="24" applyFont="1" applyFill="1" applyBorder="1" applyAlignment="1" applyProtection="1">
      <alignment vertical="center"/>
      <protection locked="0"/>
    </xf>
    <xf numFmtId="0" fontId="36" fillId="0" borderId="4" xfId="24" applyFont="1" applyFill="1" applyBorder="1" applyAlignment="1" applyProtection="1">
      <alignment vertical="center"/>
      <protection locked="0"/>
    </xf>
    <xf numFmtId="0" fontId="36" fillId="0" borderId="14" xfId="24" applyFont="1" applyFill="1" applyBorder="1" applyAlignment="1" applyProtection="1">
      <alignment vertical="center"/>
      <protection locked="0"/>
    </xf>
    <xf numFmtId="0" fontId="36" fillId="0" borderId="1" xfId="24" applyFont="1" applyFill="1" applyBorder="1" applyAlignment="1" applyProtection="1">
      <alignment vertical="center" wrapText="1"/>
      <protection locked="0"/>
    </xf>
    <xf numFmtId="0" fontId="36" fillId="0" borderId="4" xfId="24" applyFont="1" applyFill="1" applyBorder="1" applyAlignment="1" applyProtection="1">
      <alignment vertical="center" wrapText="1"/>
      <protection locked="0"/>
    </xf>
    <xf numFmtId="0" fontId="36" fillId="0" borderId="14" xfId="24" applyFont="1" applyFill="1" applyBorder="1" applyAlignment="1" applyProtection="1">
      <alignment vertical="center" wrapText="1"/>
      <protection locked="0"/>
    </xf>
    <xf numFmtId="58" fontId="36" fillId="0" borderId="1" xfId="24" applyNumberFormat="1" applyFont="1" applyFill="1" applyBorder="1" applyAlignment="1" applyProtection="1">
      <alignment vertical="center"/>
      <protection locked="0"/>
    </xf>
    <xf numFmtId="58" fontId="36" fillId="0" borderId="4" xfId="24" applyNumberFormat="1" applyFont="1" applyFill="1" applyBorder="1" applyAlignment="1" applyProtection="1">
      <alignment vertical="center"/>
      <protection locked="0"/>
    </xf>
    <xf numFmtId="58" fontId="36" fillId="0" borderId="14" xfId="24" applyNumberFormat="1" applyFont="1" applyFill="1" applyBorder="1" applyAlignment="1" applyProtection="1">
      <alignment vertical="center"/>
      <protection locked="0"/>
    </xf>
    <xf numFmtId="0" fontId="16" fillId="0" borderId="11" xfId="24" applyFont="1" applyBorder="1" applyAlignment="1">
      <alignment vertical="center"/>
    </xf>
    <xf numFmtId="0" fontId="16" fillId="0" borderId="4" xfId="24" applyFont="1" applyBorder="1" applyAlignment="1">
      <alignment vertical="center"/>
    </xf>
    <xf numFmtId="0" fontId="16" fillId="0" borderId="14" xfId="24" applyFont="1" applyBorder="1" applyAlignment="1">
      <alignment vertical="center"/>
    </xf>
    <xf numFmtId="0" fontId="36" fillId="0" borderId="65" xfId="24" applyFont="1" applyBorder="1" applyAlignment="1">
      <alignment vertical="center" wrapText="1"/>
    </xf>
    <xf numFmtId="0" fontId="36" fillId="0" borderId="4" xfId="24" applyFont="1" applyBorder="1" applyAlignment="1">
      <alignment vertical="center" wrapText="1"/>
    </xf>
    <xf numFmtId="0" fontId="36" fillId="0" borderId="14" xfId="24" applyFont="1" applyBorder="1" applyAlignment="1">
      <alignment vertical="center" wrapText="1"/>
    </xf>
    <xf numFmtId="0" fontId="36" fillId="0" borderId="13" xfId="24" applyFont="1" applyBorder="1" applyAlignment="1">
      <alignment horizontal="left" vertical="top" wrapText="1"/>
    </xf>
    <xf numFmtId="0" fontId="36" fillId="0" borderId="0" xfId="24" applyFont="1" applyBorder="1" applyAlignment="1">
      <alignment horizontal="left" vertical="top" wrapText="1"/>
    </xf>
    <xf numFmtId="0" fontId="36" fillId="0" borderId="16" xfId="24" applyFont="1" applyBorder="1" applyAlignment="1">
      <alignment horizontal="left" vertical="top" wrapText="1"/>
    </xf>
    <xf numFmtId="0" fontId="16" fillId="0" borderId="4" xfId="24" applyFont="1" applyBorder="1" applyAlignment="1">
      <alignment horizontal="center" vertical="center" shrinkToFit="1"/>
    </xf>
    <xf numFmtId="0" fontId="16" fillId="0" borderId="14" xfId="24" applyFont="1" applyBorder="1" applyAlignment="1">
      <alignment horizontal="center" vertical="center" shrinkToFit="1"/>
    </xf>
    <xf numFmtId="0" fontId="16" fillId="0" borderId="22" xfId="24" applyFont="1" applyFill="1" applyBorder="1" applyAlignment="1">
      <alignment vertical="center"/>
    </xf>
    <xf numFmtId="0" fontId="36" fillId="0" borderId="1" xfId="24" applyFont="1" applyFill="1" applyBorder="1" applyAlignment="1">
      <alignment vertical="center"/>
    </xf>
    <xf numFmtId="0" fontId="36" fillId="0" borderId="4" xfId="24" applyFont="1" applyFill="1" applyBorder="1" applyAlignment="1">
      <alignment vertical="center"/>
    </xf>
    <xf numFmtId="0" fontId="36" fillId="0" borderId="14" xfId="24" applyFont="1" applyFill="1" applyBorder="1" applyAlignment="1">
      <alignment vertical="center"/>
    </xf>
    <xf numFmtId="0" fontId="16" fillId="0" borderId="18" xfId="24" applyFont="1" applyFill="1" applyBorder="1" applyAlignment="1">
      <alignment horizontal="center" vertical="center"/>
    </xf>
    <xf numFmtId="0" fontId="16" fillId="0" borderId="75" xfId="24" applyFont="1" applyFill="1" applyBorder="1" applyAlignment="1">
      <alignment horizontal="center" vertical="center"/>
    </xf>
    <xf numFmtId="0" fontId="16" fillId="0" borderId="1" xfId="24" applyFont="1" applyFill="1" applyBorder="1" applyAlignment="1">
      <alignment horizontal="left" vertical="top" wrapText="1"/>
    </xf>
    <xf numFmtId="0" fontId="16" fillId="0" borderId="4" xfId="24" applyFont="1" applyFill="1" applyBorder="1" applyAlignment="1">
      <alignment horizontal="left" vertical="top" wrapText="1"/>
    </xf>
    <xf numFmtId="0" fontId="16" fillId="0" borderId="14" xfId="24" applyFont="1" applyFill="1" applyBorder="1" applyAlignment="1">
      <alignment horizontal="left" vertical="top" wrapText="1"/>
    </xf>
    <xf numFmtId="0" fontId="16" fillId="0" borderId="2" xfId="24" applyFont="1" applyFill="1" applyBorder="1" applyAlignment="1">
      <alignment horizontal="center" vertical="center" wrapText="1"/>
    </xf>
    <xf numFmtId="0" fontId="16" fillId="0" borderId="5" xfId="24" applyFont="1" applyFill="1" applyBorder="1" applyAlignment="1">
      <alignment horizontal="center" vertical="center" wrapText="1"/>
    </xf>
    <xf numFmtId="0" fontId="16" fillId="0" borderId="8" xfId="24" applyFont="1" applyFill="1" applyBorder="1" applyAlignment="1">
      <alignment horizontal="center" vertical="center" wrapText="1"/>
    </xf>
    <xf numFmtId="0" fontId="16" fillId="0" borderId="19" xfId="24" applyFont="1" applyFill="1" applyBorder="1" applyAlignment="1">
      <alignment horizontal="center" vertical="center" wrapText="1"/>
    </xf>
    <xf numFmtId="0" fontId="16" fillId="0" borderId="0" xfId="24" applyFont="1" applyFill="1" applyBorder="1" applyAlignment="1">
      <alignment horizontal="center" vertical="center" wrapText="1"/>
    </xf>
    <xf numFmtId="0" fontId="16" fillId="0" borderId="20" xfId="24" applyFont="1" applyFill="1" applyBorder="1" applyAlignment="1">
      <alignment horizontal="center" vertical="center" wrapText="1"/>
    </xf>
    <xf numFmtId="0" fontId="16" fillId="0" borderId="3" xfId="24" applyFont="1" applyFill="1" applyBorder="1" applyAlignment="1">
      <alignment horizontal="center" vertical="center" wrapText="1"/>
    </xf>
    <xf numFmtId="0" fontId="16" fillId="0" borderId="6" xfId="24" applyFont="1" applyFill="1" applyBorder="1" applyAlignment="1">
      <alignment horizontal="center" vertical="center" wrapText="1"/>
    </xf>
    <xf numFmtId="0" fontId="16" fillId="0" borderId="9" xfId="24" applyFont="1" applyFill="1" applyBorder="1" applyAlignment="1">
      <alignment horizontal="center" vertical="center" wrapText="1"/>
    </xf>
    <xf numFmtId="0" fontId="16" fillId="0" borderId="2" xfId="24" applyFont="1" applyFill="1" applyBorder="1" applyAlignment="1">
      <alignment vertical="top"/>
    </xf>
    <xf numFmtId="0" fontId="16" fillId="0" borderId="5" xfId="24" applyFont="1" applyFill="1" applyBorder="1" applyAlignment="1">
      <alignment vertical="top"/>
    </xf>
    <xf numFmtId="0" fontId="16" fillId="0" borderId="15" xfId="24" applyFont="1" applyFill="1" applyBorder="1" applyAlignment="1">
      <alignment vertical="top"/>
    </xf>
    <xf numFmtId="0" fontId="36" fillId="0" borderId="3" xfId="24" applyFont="1" applyFill="1" applyBorder="1" applyAlignment="1">
      <alignment vertical="top" wrapText="1"/>
    </xf>
    <xf numFmtId="0" fontId="36" fillId="0" borderId="6" xfId="24" applyFont="1" applyFill="1" applyBorder="1" applyAlignment="1">
      <alignment vertical="top" wrapText="1"/>
    </xf>
    <xf numFmtId="0" fontId="36" fillId="0" borderId="17" xfId="24" applyFont="1" applyFill="1" applyBorder="1" applyAlignment="1">
      <alignment vertical="top" wrapText="1"/>
    </xf>
    <xf numFmtId="0" fontId="16" fillId="0" borderId="2" xfId="24" applyFont="1" applyFill="1" applyBorder="1" applyAlignment="1">
      <alignment horizontal="left" vertical="center"/>
    </xf>
    <xf numFmtId="0" fontId="16" fillId="0" borderId="5" xfId="24" applyFont="1" applyFill="1" applyBorder="1" applyAlignment="1">
      <alignment horizontal="left" vertical="center"/>
    </xf>
    <xf numFmtId="0" fontId="16" fillId="0" borderId="15" xfId="24" applyFont="1" applyFill="1" applyBorder="1" applyAlignment="1">
      <alignment horizontal="left" vertical="center"/>
    </xf>
    <xf numFmtId="0" fontId="36" fillId="0" borderId="13" xfId="24" applyFont="1" applyFill="1" applyBorder="1" applyAlignment="1">
      <alignment vertical="top" wrapText="1"/>
    </xf>
    <xf numFmtId="0" fontId="36" fillId="0" borderId="0" xfId="24" applyFont="1" applyFill="1" applyBorder="1" applyAlignment="1">
      <alignment vertical="top" wrapText="1"/>
    </xf>
    <xf numFmtId="0" fontId="36" fillId="0" borderId="16" xfId="24" applyFont="1" applyFill="1" applyBorder="1" applyAlignment="1">
      <alignment vertical="top" wrapText="1"/>
    </xf>
    <xf numFmtId="0" fontId="44" fillId="0" borderId="13" xfId="24" applyFont="1" applyFill="1" applyBorder="1" applyAlignment="1">
      <alignment vertical="top" wrapText="1"/>
    </xf>
    <xf numFmtId="0" fontId="44" fillId="0" borderId="0" xfId="24" applyFont="1" applyFill="1" applyBorder="1" applyAlignment="1">
      <alignment vertical="top" wrapText="1"/>
    </xf>
    <xf numFmtId="0" fontId="44" fillId="0" borderId="16" xfId="24" applyFont="1" applyFill="1" applyBorder="1" applyAlignment="1">
      <alignment vertical="top" wrapText="1"/>
    </xf>
    <xf numFmtId="0" fontId="44" fillId="0" borderId="10" xfId="24" applyFont="1" applyFill="1" applyBorder="1" applyAlignment="1">
      <alignment vertical="top" wrapText="1"/>
    </xf>
    <xf numFmtId="0" fontId="44" fillId="0" borderId="6" xfId="24" applyFont="1" applyFill="1" applyBorder="1" applyAlignment="1">
      <alignment vertical="top" wrapText="1"/>
    </xf>
    <xf numFmtId="0" fontId="44" fillId="0" borderId="17" xfId="24" applyFont="1" applyFill="1" applyBorder="1" applyAlignment="1">
      <alignment vertical="top" wrapText="1"/>
    </xf>
    <xf numFmtId="0" fontId="16" fillId="0" borderId="13" xfId="24" applyFont="1" applyBorder="1" applyAlignment="1">
      <alignment horizontal="left" vertical="top" wrapText="1"/>
    </xf>
    <xf numFmtId="0" fontId="16" fillId="0" borderId="0" xfId="24" applyFont="1" applyBorder="1" applyAlignment="1">
      <alignment horizontal="left" vertical="top" wrapText="1"/>
    </xf>
    <xf numFmtId="0" fontId="16" fillId="0" borderId="16" xfId="24" applyFont="1" applyBorder="1" applyAlignment="1">
      <alignment horizontal="left" vertical="top" wrapText="1"/>
    </xf>
    <xf numFmtId="0" fontId="16" fillId="0" borderId="1" xfId="24" applyFont="1" applyFill="1" applyBorder="1" applyAlignment="1">
      <alignment horizontal="center" vertical="center" wrapText="1"/>
    </xf>
    <xf numFmtId="0" fontId="16" fillId="0" borderId="4" xfId="24" applyFont="1" applyFill="1" applyBorder="1" applyAlignment="1">
      <alignment horizontal="center" vertical="center" wrapText="1"/>
    </xf>
    <xf numFmtId="0" fontId="16" fillId="0" borderId="7" xfId="24" applyFont="1" applyFill="1" applyBorder="1" applyAlignment="1">
      <alignment horizontal="center" vertical="center" wrapText="1"/>
    </xf>
    <xf numFmtId="177" fontId="36" fillId="0" borderId="1" xfId="24" applyNumberFormat="1" applyFont="1" applyFill="1" applyBorder="1" applyAlignment="1">
      <alignment horizontal="right" vertical="center"/>
    </xf>
    <xf numFmtId="177" fontId="36" fillId="0" borderId="4" xfId="24" applyNumberFormat="1" applyFont="1" applyFill="1" applyBorder="1" applyAlignment="1">
      <alignment horizontal="right" vertical="center"/>
    </xf>
    <xf numFmtId="0" fontId="22" fillId="0" borderId="2" xfId="24" applyFont="1" applyFill="1" applyBorder="1" applyAlignment="1">
      <alignment horizontal="center" vertical="center" wrapText="1"/>
    </xf>
    <xf numFmtId="0" fontId="22" fillId="0" borderId="5" xfId="24" applyFont="1" applyFill="1" applyBorder="1" applyAlignment="1">
      <alignment horizontal="center" vertical="center" wrapText="1"/>
    </xf>
    <xf numFmtId="0" fontId="22" fillId="0" borderId="8" xfId="24" applyFont="1" applyFill="1" applyBorder="1" applyAlignment="1">
      <alignment horizontal="center" vertical="center" wrapText="1"/>
    </xf>
    <xf numFmtId="0" fontId="22" fillId="0" borderId="19" xfId="24" applyFont="1" applyFill="1" applyBorder="1" applyAlignment="1">
      <alignment horizontal="center" vertical="center" wrapText="1"/>
    </xf>
    <xf numFmtId="0" fontId="22" fillId="0" borderId="0" xfId="24" applyFont="1" applyFill="1" applyBorder="1" applyAlignment="1">
      <alignment horizontal="center" vertical="center" wrapText="1"/>
    </xf>
    <xf numFmtId="0" fontId="22" fillId="0" borderId="20" xfId="24" applyFont="1" applyFill="1" applyBorder="1" applyAlignment="1">
      <alignment horizontal="center" vertical="center" wrapText="1"/>
    </xf>
    <xf numFmtId="0" fontId="22" fillId="0" borderId="3" xfId="24" applyFont="1" applyFill="1" applyBorder="1" applyAlignment="1">
      <alignment horizontal="center" vertical="center" wrapText="1"/>
    </xf>
    <xf numFmtId="0" fontId="22" fillId="0" borderId="6" xfId="24" applyFont="1" applyFill="1" applyBorder="1" applyAlignment="1">
      <alignment horizontal="center" vertical="center" wrapText="1"/>
    </xf>
    <xf numFmtId="0" fontId="22" fillId="0" borderId="9" xfId="24" applyFont="1" applyFill="1" applyBorder="1" applyAlignment="1">
      <alignment horizontal="center" vertical="center" wrapText="1"/>
    </xf>
    <xf numFmtId="0" fontId="16" fillId="0" borderId="14" xfId="24" applyFont="1" applyFill="1" applyBorder="1" applyAlignment="1">
      <alignment horizontal="left" vertical="center"/>
    </xf>
    <xf numFmtId="0" fontId="16" fillId="0" borderId="4" xfId="24" applyFont="1" applyFill="1" applyBorder="1" applyAlignment="1">
      <alignment vertical="center"/>
    </xf>
    <xf numFmtId="177" fontId="36" fillId="0" borderId="4" xfId="24" applyNumberFormat="1" applyFont="1" applyFill="1" applyBorder="1" applyAlignment="1">
      <alignment horizontal="center" vertical="center" wrapText="1"/>
    </xf>
    <xf numFmtId="0" fontId="16" fillId="0" borderId="4" xfId="24" applyFont="1" applyFill="1" applyBorder="1" applyAlignment="1">
      <alignment horizontal="center" vertical="center"/>
    </xf>
    <xf numFmtId="0" fontId="16" fillId="0" borderId="14" xfId="24" applyFont="1" applyFill="1" applyBorder="1" applyAlignment="1">
      <alignment horizontal="center" vertical="center"/>
    </xf>
    <xf numFmtId="0" fontId="36" fillId="0" borderId="75" xfId="24" applyFont="1" applyFill="1" applyBorder="1" applyAlignment="1">
      <alignment horizontal="center" vertical="center" wrapText="1"/>
    </xf>
    <xf numFmtId="0" fontId="36" fillId="0" borderId="27" xfId="24" applyFont="1" applyFill="1" applyBorder="1" applyAlignment="1">
      <alignment horizontal="center" vertical="center" wrapText="1"/>
    </xf>
    <xf numFmtId="0" fontId="36" fillId="0" borderId="21" xfId="24" applyFont="1" applyFill="1" applyBorder="1" applyAlignment="1">
      <alignment horizontal="center" vertical="center" wrapText="1"/>
    </xf>
    <xf numFmtId="0" fontId="36" fillId="0" borderId="22" xfId="24" applyFont="1" applyFill="1" applyBorder="1" applyAlignment="1">
      <alignment horizontal="center" vertical="center" wrapText="1"/>
    </xf>
    <xf numFmtId="0" fontId="36" fillId="0" borderId="27" xfId="24" applyFont="1" applyFill="1" applyBorder="1" applyAlignment="1">
      <alignment vertical="center" wrapText="1"/>
    </xf>
    <xf numFmtId="0" fontId="36" fillId="0" borderId="22" xfId="24" applyFont="1" applyFill="1" applyBorder="1" applyAlignment="1">
      <alignment vertical="center" wrapText="1"/>
    </xf>
    <xf numFmtId="0" fontId="36" fillId="0" borderId="95" xfId="24" applyFont="1" applyFill="1" applyBorder="1" applyAlignment="1">
      <alignment vertical="top"/>
    </xf>
    <xf numFmtId="0" fontId="36" fillId="0" borderId="48" xfId="24" applyFont="1" applyFill="1" applyBorder="1" applyAlignment="1">
      <alignment vertical="top"/>
    </xf>
    <xf numFmtId="0" fontId="36" fillId="0" borderId="96" xfId="24" applyFont="1" applyFill="1" applyBorder="1" applyAlignment="1">
      <alignment vertical="top"/>
    </xf>
    <xf numFmtId="0" fontId="36" fillId="0" borderId="19" xfId="24" applyFont="1" applyFill="1" applyBorder="1" applyAlignment="1">
      <alignment vertical="top"/>
    </xf>
    <xf numFmtId="0" fontId="36" fillId="0" borderId="0" xfId="24" applyFont="1" applyFill="1" applyBorder="1" applyAlignment="1">
      <alignment vertical="top"/>
    </xf>
    <xf numFmtId="0" fontId="36" fillId="0" borderId="20" xfId="24" applyFont="1" applyFill="1" applyBorder="1" applyAlignment="1">
      <alignment vertical="top"/>
    </xf>
    <xf numFmtId="0" fontId="36" fillId="0" borderId="3" xfId="24" applyFont="1" applyFill="1" applyBorder="1" applyAlignment="1">
      <alignment vertical="top"/>
    </xf>
    <xf numFmtId="0" fontId="36" fillId="0" borderId="6" xfId="24" applyFont="1" applyFill="1" applyBorder="1" applyAlignment="1">
      <alignment vertical="top"/>
    </xf>
    <xf numFmtId="0" fontId="36" fillId="0" borderId="9" xfId="24" applyFont="1" applyFill="1" applyBorder="1" applyAlignment="1">
      <alignment vertical="top"/>
    </xf>
    <xf numFmtId="0" fontId="36" fillId="0" borderId="19" xfId="24" applyFont="1" applyFill="1" applyBorder="1" applyAlignment="1">
      <alignment horizontal="center" vertical="center"/>
    </xf>
    <xf numFmtId="0" fontId="36" fillId="0" borderId="0" xfId="24" applyFont="1" applyFill="1" applyBorder="1" applyAlignment="1">
      <alignment horizontal="center" vertical="center"/>
    </xf>
    <xf numFmtId="0" fontId="36" fillId="0" borderId="20" xfId="24" applyFont="1" applyFill="1" applyBorder="1" applyAlignment="1">
      <alignment horizontal="center" vertical="center"/>
    </xf>
    <xf numFmtId="0" fontId="36" fillId="0" borderId="3" xfId="24" applyFont="1" applyFill="1" applyBorder="1" applyAlignment="1">
      <alignment horizontal="center" vertical="center"/>
    </xf>
    <xf numFmtId="0" fontId="36" fillId="0" borderId="6" xfId="24" applyFont="1" applyFill="1" applyBorder="1" applyAlignment="1">
      <alignment horizontal="center" vertical="center"/>
    </xf>
    <xf numFmtId="0" fontId="36" fillId="0" borderId="9" xfId="24" applyFont="1" applyFill="1" applyBorder="1" applyAlignment="1">
      <alignment horizontal="center" vertical="center"/>
    </xf>
    <xf numFmtId="0" fontId="36" fillId="0" borderId="16" xfId="24" applyFont="1" applyFill="1" applyBorder="1" applyAlignment="1">
      <alignment horizontal="center" vertical="center"/>
    </xf>
    <xf numFmtId="0" fontId="36" fillId="0" borderId="17" xfId="24" applyFont="1" applyFill="1" applyBorder="1" applyAlignment="1">
      <alignment horizontal="center" vertical="center"/>
    </xf>
    <xf numFmtId="0" fontId="36" fillId="0" borderId="94" xfId="24" applyFont="1" applyFill="1" applyBorder="1" applyAlignment="1">
      <alignment horizontal="center" vertical="center" wrapText="1"/>
    </xf>
    <xf numFmtId="0" fontId="36" fillId="0" borderId="59" xfId="24" applyFont="1" applyFill="1" applyBorder="1" applyAlignment="1">
      <alignment horizontal="center" vertical="center" wrapText="1"/>
    </xf>
    <xf numFmtId="0" fontId="36" fillId="0" borderId="98" xfId="24" applyFont="1" applyFill="1" applyBorder="1" applyAlignment="1">
      <alignment horizontal="center" vertical="center" wrapText="1"/>
    </xf>
    <xf numFmtId="0" fontId="36" fillId="0" borderId="52" xfId="24" applyFont="1" applyFill="1" applyBorder="1" applyAlignment="1">
      <alignment horizontal="center" vertical="center" wrapText="1"/>
    </xf>
    <xf numFmtId="0" fontId="36" fillId="0" borderId="59" xfId="24" applyFont="1" applyFill="1" applyBorder="1" applyAlignment="1">
      <alignment vertical="center" wrapText="1"/>
    </xf>
    <xf numFmtId="0" fontId="36" fillId="0" borderId="52" xfId="24" applyFont="1" applyFill="1" applyBorder="1" applyAlignment="1">
      <alignment vertical="center" wrapText="1"/>
    </xf>
    <xf numFmtId="0" fontId="36" fillId="0" borderId="92" xfId="24" applyFont="1" applyFill="1" applyBorder="1" applyAlignment="1">
      <alignment vertical="top"/>
    </xf>
    <xf numFmtId="0" fontId="36" fillId="0" borderId="67" xfId="24" applyFont="1" applyFill="1" applyBorder="1" applyAlignment="1">
      <alignment vertical="top"/>
    </xf>
    <xf numFmtId="0" fontId="36" fillId="0" borderId="93" xfId="24" applyFont="1" applyFill="1" applyBorder="1" applyAlignment="1">
      <alignment vertical="top"/>
    </xf>
    <xf numFmtId="0" fontId="36" fillId="0" borderId="95" xfId="24" applyFont="1" applyFill="1" applyBorder="1" applyAlignment="1">
      <alignment horizontal="center" vertical="center"/>
    </xf>
    <xf numFmtId="0" fontId="36" fillId="0" borderId="48" xfId="24" applyFont="1" applyFill="1" applyBorder="1" applyAlignment="1">
      <alignment horizontal="center" vertical="center"/>
    </xf>
    <xf numFmtId="0" fontId="36" fillId="0" borderId="96" xfId="24" applyFont="1" applyFill="1" applyBorder="1" applyAlignment="1">
      <alignment horizontal="center" vertical="center"/>
    </xf>
    <xf numFmtId="0" fontId="36" fillId="0" borderId="92" xfId="24" applyFont="1" applyFill="1" applyBorder="1" applyAlignment="1">
      <alignment horizontal="center" vertical="center"/>
    </xf>
    <xf numFmtId="0" fontId="36" fillId="0" borderId="67" xfId="24" applyFont="1" applyFill="1" applyBorder="1" applyAlignment="1">
      <alignment horizontal="center" vertical="center"/>
    </xf>
    <xf numFmtId="0" fontId="36" fillId="0" borderId="93" xfId="24" applyFont="1" applyFill="1" applyBorder="1" applyAlignment="1">
      <alignment horizontal="center" vertical="center"/>
    </xf>
    <xf numFmtId="0" fontId="36" fillId="0" borderId="49" xfId="24" applyFont="1" applyFill="1" applyBorder="1" applyAlignment="1">
      <alignment horizontal="center" vertical="center"/>
    </xf>
    <xf numFmtId="0" fontId="36" fillId="0" borderId="50" xfId="24" applyFont="1" applyFill="1" applyBorder="1" applyAlignment="1">
      <alignment horizontal="center" vertical="center"/>
    </xf>
    <xf numFmtId="0" fontId="36" fillId="0" borderId="18" xfId="24" applyFont="1" applyFill="1" applyBorder="1" applyAlignment="1">
      <alignment horizontal="center" vertical="center" wrapText="1"/>
    </xf>
    <xf numFmtId="0" fontId="36" fillId="0" borderId="23" xfId="24" applyFont="1" applyFill="1" applyBorder="1" applyAlignment="1">
      <alignment horizontal="center" vertical="center" wrapText="1"/>
    </xf>
    <xf numFmtId="0" fontId="36" fillId="0" borderId="23" xfId="24" applyFont="1" applyFill="1" applyBorder="1" applyAlignment="1">
      <alignment vertical="center" wrapText="1"/>
    </xf>
    <xf numFmtId="0" fontId="36" fillId="0" borderId="2" xfId="24" applyFont="1" applyFill="1" applyBorder="1" applyAlignment="1">
      <alignment vertical="top"/>
    </xf>
    <xf numFmtId="0" fontId="36" fillId="0" borderId="5" xfId="24" applyFont="1" applyFill="1" applyBorder="1" applyAlignment="1">
      <alignment vertical="top"/>
    </xf>
    <xf numFmtId="0" fontId="36" fillId="0" borderId="8" xfId="24" applyFont="1" applyFill="1" applyBorder="1" applyAlignment="1">
      <alignment vertical="top"/>
    </xf>
    <xf numFmtId="0" fontId="36" fillId="0" borderId="2" xfId="24" applyFont="1" applyFill="1" applyBorder="1" applyAlignment="1">
      <alignment horizontal="center" vertical="center"/>
    </xf>
    <xf numFmtId="0" fontId="36" fillId="0" borderId="5" xfId="24" applyFont="1" applyFill="1" applyBorder="1" applyAlignment="1">
      <alignment horizontal="center" vertical="center"/>
    </xf>
    <xf numFmtId="0" fontId="36" fillId="0" borderId="8" xfId="24" applyFont="1" applyFill="1" applyBorder="1" applyAlignment="1">
      <alignment horizontal="center" vertical="center"/>
    </xf>
    <xf numFmtId="0" fontId="36" fillId="0" borderId="15" xfId="24" applyFont="1" applyFill="1" applyBorder="1" applyAlignment="1">
      <alignment horizontal="center" vertical="center"/>
    </xf>
    <xf numFmtId="0" fontId="36" fillId="0" borderId="95" xfId="24" applyFont="1" applyFill="1" applyBorder="1" applyAlignment="1">
      <alignment vertical="center"/>
    </xf>
    <xf numFmtId="0" fontId="36" fillId="0" borderId="48" xfId="24" applyFont="1" applyFill="1" applyBorder="1" applyAlignment="1">
      <alignment vertical="center"/>
    </xf>
    <xf numFmtId="0" fontId="36" fillId="0" borderId="96" xfId="24" applyFont="1" applyFill="1" applyBorder="1" applyAlignment="1">
      <alignment vertical="center"/>
    </xf>
    <xf numFmtId="0" fontId="36" fillId="0" borderId="19" xfId="24" applyFont="1" applyFill="1" applyBorder="1" applyAlignment="1">
      <alignment vertical="center"/>
    </xf>
    <xf numFmtId="0" fontId="36" fillId="0" borderId="0" xfId="24" applyFont="1" applyFill="1" applyBorder="1" applyAlignment="1">
      <alignment vertical="center"/>
    </xf>
    <xf numFmtId="0" fontId="36" fillId="0" borderId="20" xfId="24" applyFont="1" applyFill="1" applyBorder="1" applyAlignment="1">
      <alignment vertical="center"/>
    </xf>
    <xf numFmtId="0" fontId="36" fillId="0" borderId="3" xfId="24" applyFont="1" applyFill="1" applyBorder="1" applyAlignment="1">
      <alignment vertical="center"/>
    </xf>
    <xf numFmtId="0" fontId="36" fillId="0" borderId="6" xfId="24" applyFont="1" applyFill="1" applyBorder="1" applyAlignment="1">
      <alignment vertical="center"/>
    </xf>
    <xf numFmtId="0" fontId="36" fillId="0" borderId="9" xfId="24" applyFont="1" applyFill="1" applyBorder="1" applyAlignment="1">
      <alignment vertical="center"/>
    </xf>
    <xf numFmtId="0" fontId="36" fillId="0" borderId="27" xfId="24" applyFont="1" applyFill="1" applyBorder="1" applyAlignment="1">
      <alignment horizontal="center" vertical="center"/>
    </xf>
    <xf numFmtId="0" fontId="36" fillId="0" borderId="22" xfId="24" applyFont="1" applyFill="1" applyBorder="1" applyAlignment="1">
      <alignment horizontal="center" vertical="center"/>
    </xf>
    <xf numFmtId="0" fontId="36" fillId="0" borderId="78" xfId="24" applyFont="1" applyFill="1" applyBorder="1" applyAlignment="1">
      <alignment horizontal="center" vertical="center"/>
    </xf>
    <xf numFmtId="0" fontId="36" fillId="0" borderId="28" xfId="24" applyFont="1" applyFill="1" applyBorder="1" applyAlignment="1">
      <alignment horizontal="center" vertical="center"/>
    </xf>
    <xf numFmtId="0" fontId="36" fillId="0" borderId="11" xfId="24" applyFont="1" applyFill="1" applyBorder="1" applyAlignment="1">
      <alignment vertical="center" wrapText="1"/>
    </xf>
    <xf numFmtId="0" fontId="36" fillId="0" borderId="4" xfId="24" applyFont="1" applyFill="1" applyBorder="1" applyAlignment="1">
      <alignment vertical="center" wrapText="1"/>
    </xf>
    <xf numFmtId="0" fontId="36" fillId="0" borderId="14" xfId="24" applyFont="1" applyFill="1" applyBorder="1" applyAlignment="1">
      <alignment vertical="center" wrapText="1"/>
    </xf>
    <xf numFmtId="55" fontId="36" fillId="0" borderId="21" xfId="24" applyNumberFormat="1" applyFont="1" applyFill="1" applyBorder="1" applyAlignment="1">
      <alignment horizontal="center" vertical="center" wrapText="1"/>
    </xf>
    <xf numFmtId="55" fontId="36" fillId="0" borderId="22" xfId="24" applyNumberFormat="1" applyFont="1" applyFill="1" applyBorder="1" applyAlignment="1">
      <alignment horizontal="center" vertical="center" wrapText="1"/>
    </xf>
    <xf numFmtId="55" fontId="36" fillId="0" borderId="18" xfId="24" applyNumberFormat="1" applyFont="1" applyFill="1" applyBorder="1" applyAlignment="1">
      <alignment horizontal="center" vertical="center" wrapText="1"/>
    </xf>
    <xf numFmtId="55" fontId="36" fillId="0" borderId="23" xfId="24" applyNumberFormat="1" applyFont="1" applyFill="1" applyBorder="1" applyAlignment="1">
      <alignment horizontal="center" vertical="center" wrapText="1"/>
    </xf>
    <xf numFmtId="0" fontId="36" fillId="0" borderId="2" xfId="24" applyFont="1" applyFill="1" applyBorder="1" applyAlignment="1">
      <alignment vertical="center" wrapText="1"/>
    </xf>
    <xf numFmtId="0" fontId="36" fillId="0" borderId="5" xfId="24" applyFont="1" applyFill="1" applyBorder="1" applyAlignment="1">
      <alignment vertical="center" wrapText="1"/>
    </xf>
    <xf numFmtId="0" fontId="36" fillId="0" borderId="8" xfId="24" applyFont="1" applyFill="1" applyBorder="1" applyAlignment="1">
      <alignment vertical="center" wrapText="1"/>
    </xf>
    <xf numFmtId="0" fontId="36" fillId="0" borderId="19" xfId="24" applyFont="1" applyFill="1" applyBorder="1" applyAlignment="1">
      <alignment vertical="center" wrapText="1"/>
    </xf>
    <xf numFmtId="0" fontId="36" fillId="0" borderId="0" xfId="24" applyFont="1" applyFill="1" applyBorder="1" applyAlignment="1">
      <alignment vertical="center" wrapText="1"/>
    </xf>
    <xf numFmtId="0" fontId="36" fillId="0" borderId="20" xfId="24" applyFont="1" applyFill="1" applyBorder="1" applyAlignment="1">
      <alignment vertical="center" wrapText="1"/>
    </xf>
    <xf numFmtId="0" fontId="36" fillId="0" borderId="92" xfId="24" applyFont="1" applyFill="1" applyBorder="1" applyAlignment="1">
      <alignment vertical="center" wrapText="1"/>
    </xf>
    <xf numFmtId="0" fontId="36" fillId="0" borderId="67" xfId="24" applyFont="1" applyFill="1" applyBorder="1" applyAlignment="1">
      <alignment vertical="center" wrapText="1"/>
    </xf>
    <xf numFmtId="0" fontId="36" fillId="0" borderId="93" xfId="24" applyFont="1" applyFill="1" applyBorder="1" applyAlignment="1">
      <alignment vertical="center" wrapText="1"/>
    </xf>
    <xf numFmtId="0" fontId="36" fillId="0" borderId="23" xfId="24" applyFont="1" applyFill="1" applyBorder="1" applyAlignment="1">
      <alignment horizontal="center" vertical="center"/>
    </xf>
    <xf numFmtId="0" fontId="36" fillId="0" borderId="29" xfId="24" applyFont="1" applyFill="1" applyBorder="1" applyAlignment="1">
      <alignment horizontal="center" vertical="center"/>
    </xf>
    <xf numFmtId="0" fontId="36" fillId="0" borderId="59" xfId="24" applyFont="1" applyFill="1" applyBorder="1" applyAlignment="1">
      <alignment horizontal="center" vertical="center"/>
    </xf>
    <xf numFmtId="0" fontId="36" fillId="0" borderId="52" xfId="24" applyFont="1" applyFill="1" applyBorder="1" applyAlignment="1">
      <alignment horizontal="center" vertical="center"/>
    </xf>
    <xf numFmtId="0" fontId="36" fillId="0" borderId="97" xfId="24" applyFont="1" applyFill="1" applyBorder="1" applyAlignment="1">
      <alignment horizontal="center" vertical="center"/>
    </xf>
    <xf numFmtId="0" fontId="36" fillId="0" borderId="99" xfId="24" applyFont="1" applyFill="1" applyBorder="1" applyAlignment="1">
      <alignment horizontal="center" vertical="center"/>
    </xf>
    <xf numFmtId="0" fontId="36" fillId="0" borderId="95" xfId="24" applyFont="1" applyFill="1" applyBorder="1" applyAlignment="1">
      <alignment vertical="center" wrapText="1"/>
    </xf>
    <xf numFmtId="0" fontId="36" fillId="0" borderId="48" xfId="24" applyFont="1" applyFill="1" applyBorder="1" applyAlignment="1">
      <alignment vertical="center" wrapText="1"/>
    </xf>
    <xf numFmtId="0" fontId="36" fillId="0" borderId="96" xfId="24" applyFont="1" applyFill="1" applyBorder="1" applyAlignment="1">
      <alignment vertical="center" wrapText="1"/>
    </xf>
    <xf numFmtId="0" fontId="36" fillId="0" borderId="3" xfId="24" applyFont="1" applyFill="1" applyBorder="1" applyAlignment="1">
      <alignment vertical="center" wrapText="1"/>
    </xf>
    <xf numFmtId="0" fontId="36" fillId="0" borderId="6" xfId="24" applyFont="1" applyFill="1" applyBorder="1" applyAlignment="1">
      <alignment vertical="center" wrapText="1"/>
    </xf>
    <xf numFmtId="0" fontId="36" fillId="0" borderId="9" xfId="24" applyFont="1" applyFill="1" applyBorder="1" applyAlignment="1">
      <alignment vertical="center" wrapText="1"/>
    </xf>
    <xf numFmtId="0" fontId="27" fillId="0" borderId="0" xfId="24" applyFont="1" applyAlignment="1">
      <alignment horizontal="center" vertical="center"/>
    </xf>
    <xf numFmtId="0" fontId="35" fillId="0" borderId="0" xfId="24" applyFont="1" applyAlignment="1">
      <alignment horizontal="center" vertical="center"/>
    </xf>
    <xf numFmtId="0" fontId="16" fillId="0" borderId="0" xfId="24" applyFont="1" applyAlignment="1">
      <alignment horizontal="center"/>
    </xf>
    <xf numFmtId="0" fontId="36" fillId="0" borderId="6" xfId="24" applyFont="1" applyBorder="1" applyAlignment="1">
      <alignment vertical="center"/>
    </xf>
    <xf numFmtId="0" fontId="16" fillId="0" borderId="5" xfId="24" applyFont="1" applyBorder="1" applyAlignment="1">
      <alignment vertical="center" shrinkToFit="1"/>
    </xf>
    <xf numFmtId="0" fontId="38" fillId="0" borderId="12" xfId="24" applyFont="1" applyBorder="1" applyAlignment="1" applyProtection="1">
      <alignment horizontal="left" vertical="top" wrapText="1"/>
      <protection locked="0"/>
    </xf>
    <xf numFmtId="0" fontId="38" fillId="0" borderId="5" xfId="24" applyFont="1" applyBorder="1" applyAlignment="1" applyProtection="1">
      <alignment horizontal="left" vertical="top" wrapText="1"/>
      <protection locked="0"/>
    </xf>
    <xf numFmtId="0" fontId="38" fillId="0" borderId="15" xfId="24" applyFont="1" applyBorder="1" applyAlignment="1" applyProtection="1">
      <alignment horizontal="left" vertical="top" wrapText="1"/>
      <protection locked="0"/>
    </xf>
    <xf numFmtId="0" fontId="36" fillId="0" borderId="13" xfId="24" applyFont="1" applyBorder="1" applyAlignment="1" applyProtection="1">
      <alignment vertical="top" wrapText="1"/>
      <protection locked="0"/>
    </xf>
    <xf numFmtId="0" fontId="36" fillId="0" borderId="0" xfId="24" applyFont="1" applyBorder="1" applyAlignment="1" applyProtection="1">
      <alignment vertical="top" wrapText="1"/>
      <protection locked="0"/>
    </xf>
    <xf numFmtId="0" fontId="36" fillId="0" borderId="16" xfId="24" applyFont="1" applyBorder="1" applyAlignment="1" applyProtection="1">
      <alignment vertical="top" wrapText="1"/>
      <protection locked="0"/>
    </xf>
    <xf numFmtId="0" fontId="36" fillId="0" borderId="10" xfId="24" applyFont="1" applyBorder="1" applyAlignment="1" applyProtection="1">
      <alignment vertical="top" wrapText="1"/>
      <protection locked="0"/>
    </xf>
    <xf numFmtId="0" fontId="36" fillId="0" borderId="6" xfId="24" applyFont="1" applyBorder="1" applyAlignment="1" applyProtection="1">
      <alignment vertical="top" wrapText="1"/>
      <protection locked="0"/>
    </xf>
    <xf numFmtId="0" fontId="36" fillId="0" borderId="17" xfId="24" applyFont="1" applyBorder="1" applyAlignment="1" applyProtection="1">
      <alignment vertical="top" wrapText="1"/>
      <protection locked="0"/>
    </xf>
    <xf numFmtId="0" fontId="36" fillId="0" borderId="12" xfId="24" applyFont="1" applyBorder="1" applyAlignment="1">
      <alignment horizontal="justify" vertical="top" wrapText="1"/>
    </xf>
    <xf numFmtId="0" fontId="36" fillId="0" borderId="5" xfId="24" applyFont="1" applyBorder="1" applyAlignment="1">
      <alignment horizontal="justify" vertical="top" wrapText="1"/>
    </xf>
    <xf numFmtId="0" fontId="36" fillId="0" borderId="15" xfId="24" applyFont="1" applyBorder="1" applyAlignment="1">
      <alignment horizontal="justify" vertical="top" wrapText="1"/>
    </xf>
    <xf numFmtId="0" fontId="36" fillId="0" borderId="13" xfId="24" applyFont="1" applyBorder="1" applyAlignment="1">
      <alignment horizontal="justify" vertical="top" wrapText="1"/>
    </xf>
    <xf numFmtId="0" fontId="36" fillId="0" borderId="0" xfId="24" applyFont="1" applyBorder="1" applyAlignment="1">
      <alignment horizontal="justify" vertical="top" wrapText="1"/>
    </xf>
    <xf numFmtId="0" fontId="36" fillId="0" borderId="16" xfId="24" applyFont="1" applyBorder="1" applyAlignment="1">
      <alignment horizontal="justify" vertical="top" wrapText="1"/>
    </xf>
    <xf numFmtId="0" fontId="36" fillId="0" borderId="72" xfId="24" applyFont="1" applyBorder="1" applyAlignment="1" applyProtection="1">
      <alignment vertical="center"/>
      <protection locked="0"/>
    </xf>
    <xf numFmtId="0" fontId="36" fillId="0" borderId="73" xfId="24" applyFont="1" applyBorder="1" applyAlignment="1" applyProtection="1">
      <alignment vertical="center"/>
      <protection locked="0"/>
    </xf>
    <xf numFmtId="0" fontId="36" fillId="0" borderId="74" xfId="24" applyFont="1" applyBorder="1" applyAlignment="1" applyProtection="1">
      <alignment vertical="center"/>
      <protection locked="0"/>
    </xf>
    <xf numFmtId="0" fontId="36" fillId="0" borderId="1" xfId="24" applyFont="1" applyBorder="1" applyAlignment="1" applyProtection="1">
      <alignment horizontal="left" vertical="center"/>
      <protection locked="0"/>
    </xf>
    <xf numFmtId="0" fontId="36" fillId="0" borderId="4" xfId="24" applyFont="1" applyBorder="1" applyAlignment="1" applyProtection="1">
      <alignment horizontal="left" vertical="center"/>
      <protection locked="0"/>
    </xf>
    <xf numFmtId="0" fontId="36" fillId="0" borderId="5" xfId="24" applyFont="1" applyBorder="1" applyAlignment="1" applyProtection="1">
      <alignment horizontal="left" vertical="center"/>
      <protection locked="0"/>
    </xf>
    <xf numFmtId="0" fontId="36" fillId="0" borderId="14" xfId="24" applyFont="1" applyBorder="1" applyAlignment="1" applyProtection="1">
      <alignment horizontal="left" vertical="center"/>
      <protection locked="0"/>
    </xf>
    <xf numFmtId="0" fontId="36" fillId="0" borderId="12" xfId="24" applyFont="1" applyBorder="1" applyAlignment="1" applyProtection="1">
      <alignment vertical="top" wrapText="1"/>
      <protection locked="0"/>
    </xf>
    <xf numFmtId="0" fontId="36" fillId="0" borderId="5" xfId="24" applyFont="1" applyBorder="1" applyAlignment="1" applyProtection="1">
      <alignment vertical="top" wrapText="1"/>
      <protection locked="0"/>
    </xf>
    <xf numFmtId="0" fontId="36" fillId="0" borderId="15" xfId="24" applyFont="1" applyBorder="1" applyAlignment="1" applyProtection="1">
      <alignment vertical="top" wrapText="1"/>
      <protection locked="0"/>
    </xf>
    <xf numFmtId="0" fontId="36" fillId="0" borderId="13" xfId="24" applyFont="1" applyBorder="1" applyAlignment="1" applyProtection="1">
      <alignment horizontal="left" vertical="top" wrapText="1"/>
      <protection locked="0"/>
    </xf>
    <xf numFmtId="0" fontId="36" fillId="0" borderId="0" xfId="24" applyFont="1" applyBorder="1" applyAlignment="1" applyProtection="1">
      <alignment horizontal="left" vertical="top" wrapText="1"/>
      <protection locked="0"/>
    </xf>
    <xf numFmtId="0" fontId="36" fillId="0" borderId="16" xfId="24" applyFont="1" applyBorder="1" applyAlignment="1" applyProtection="1">
      <alignment horizontal="left" vertical="top" wrapText="1"/>
      <protection locked="0"/>
    </xf>
    <xf numFmtId="0" fontId="36" fillId="0" borderId="10" xfId="24" applyFont="1" applyBorder="1" applyAlignment="1" applyProtection="1">
      <alignment horizontal="left" vertical="top" wrapText="1"/>
      <protection locked="0"/>
    </xf>
    <xf numFmtId="0" fontId="36" fillId="0" borderId="6" xfId="24" applyFont="1" applyBorder="1" applyAlignment="1" applyProtection="1">
      <alignment horizontal="left" vertical="top" wrapText="1"/>
      <protection locked="0"/>
    </xf>
    <xf numFmtId="0" fontId="36" fillId="0" borderId="17" xfId="24" applyFont="1" applyBorder="1" applyAlignment="1" applyProtection="1">
      <alignment horizontal="left" vertical="top" wrapText="1"/>
      <protection locked="0"/>
    </xf>
    <xf numFmtId="0" fontId="16" fillId="0" borderId="10" xfId="24" applyFont="1" applyBorder="1" applyAlignment="1">
      <alignment horizontal="left" vertical="top" wrapText="1"/>
    </xf>
    <xf numFmtId="0" fontId="16" fillId="0" borderId="6" xfId="24" applyFont="1" applyBorder="1" applyAlignment="1">
      <alignment horizontal="left" vertical="top" wrapText="1"/>
    </xf>
    <xf numFmtId="0" fontId="16" fillId="0" borderId="17" xfId="24" applyFont="1" applyBorder="1" applyAlignment="1">
      <alignment horizontal="left" vertical="top" wrapText="1"/>
    </xf>
    <xf numFmtId="0" fontId="36" fillId="0" borderId="12" xfId="24" applyFont="1" applyBorder="1" applyAlignment="1">
      <alignment vertical="top" wrapText="1"/>
    </xf>
    <xf numFmtId="0" fontId="36" fillId="0" borderId="5" xfId="24" applyFont="1" applyBorder="1" applyAlignment="1">
      <alignment vertical="top" wrapText="1"/>
    </xf>
    <xf numFmtId="0" fontId="36" fillId="0" borderId="15" xfId="24" applyFont="1" applyBorder="1" applyAlignment="1">
      <alignment vertical="top" wrapText="1"/>
    </xf>
    <xf numFmtId="0" fontId="36" fillId="0" borderId="13" xfId="24" applyFont="1" applyBorder="1" applyAlignment="1">
      <alignment vertical="top" wrapText="1"/>
    </xf>
    <xf numFmtId="0" fontId="36" fillId="0" borderId="0" xfId="24" applyFont="1" applyBorder="1" applyAlignment="1">
      <alignment vertical="top" wrapText="1"/>
    </xf>
    <xf numFmtId="0" fontId="36" fillId="0" borderId="16" xfId="24" applyFont="1" applyBorder="1" applyAlignment="1">
      <alignment vertical="top" wrapText="1"/>
    </xf>
    <xf numFmtId="0" fontId="36" fillId="0" borderId="10" xfId="24" applyFont="1" applyBorder="1" applyAlignment="1">
      <alignment vertical="top" wrapText="1"/>
    </xf>
    <xf numFmtId="0" fontId="36" fillId="0" borderId="6" xfId="24" applyFont="1" applyBorder="1" applyAlignment="1">
      <alignment vertical="top" wrapText="1"/>
    </xf>
    <xf numFmtId="0" fontId="36" fillId="0" borderId="17" xfId="24" applyFont="1" applyBorder="1" applyAlignment="1">
      <alignment vertical="top" wrapText="1"/>
    </xf>
    <xf numFmtId="0" fontId="4" fillId="0" borderId="11" xfId="24" applyFont="1" applyFill="1" applyBorder="1" applyAlignment="1">
      <alignment horizontal="left" vertical="center" wrapText="1"/>
    </xf>
    <xf numFmtId="0" fontId="4" fillId="0" borderId="4" xfId="24" applyFont="1" applyFill="1" applyBorder="1" applyAlignment="1">
      <alignment horizontal="left" vertical="center" wrapText="1"/>
    </xf>
    <xf numFmtId="0" fontId="4" fillId="0" borderId="14" xfId="24" applyFont="1" applyFill="1" applyBorder="1" applyAlignment="1">
      <alignment horizontal="left" vertical="center" wrapText="1"/>
    </xf>
    <xf numFmtId="0" fontId="4" fillId="0" borderId="11" xfId="24" applyFont="1" applyFill="1" applyBorder="1" applyAlignment="1">
      <alignment horizontal="center" vertical="center" shrinkToFit="1"/>
    </xf>
    <xf numFmtId="0" fontId="4" fillId="0" borderId="4" xfId="24" applyFont="1" applyFill="1" applyBorder="1" applyAlignment="1">
      <alignment horizontal="center" vertical="center" shrinkToFit="1"/>
    </xf>
    <xf numFmtId="0" fontId="4" fillId="0" borderId="7" xfId="24" applyFont="1" applyFill="1" applyBorder="1" applyAlignment="1">
      <alignment horizontal="center" vertical="center" shrinkToFit="1"/>
    </xf>
    <xf numFmtId="0" fontId="4" fillId="0" borderId="1" xfId="24" applyFont="1" applyFill="1" applyBorder="1" applyAlignment="1">
      <alignment horizontal="center" vertical="center" shrinkToFit="1"/>
    </xf>
    <xf numFmtId="0" fontId="36" fillId="0" borderId="13" xfId="24" applyFont="1" applyBorder="1" applyAlignment="1">
      <alignment vertical="top"/>
    </xf>
    <xf numFmtId="0" fontId="36" fillId="0" borderId="0" xfId="24" applyFont="1" applyBorder="1" applyAlignment="1">
      <alignment vertical="top"/>
    </xf>
    <xf numFmtId="0" fontId="36" fillId="0" borderId="16" xfId="24" applyFont="1" applyBorder="1" applyAlignment="1">
      <alignment vertical="top"/>
    </xf>
    <xf numFmtId="0" fontId="36" fillId="0" borderId="10" xfId="24" applyFont="1" applyBorder="1" applyAlignment="1">
      <alignment vertical="top"/>
    </xf>
    <xf numFmtId="0" fontId="36" fillId="0" borderId="6" xfId="24" applyFont="1" applyBorder="1" applyAlignment="1">
      <alignment vertical="top"/>
    </xf>
    <xf numFmtId="0" fontId="36" fillId="0" borderId="17" xfId="24" applyFont="1" applyBorder="1" applyAlignment="1">
      <alignment vertical="top"/>
    </xf>
    <xf numFmtId="0" fontId="36" fillId="0" borderId="4" xfId="24" applyFont="1" applyBorder="1" applyAlignment="1">
      <alignment vertical="center"/>
    </xf>
    <xf numFmtId="0" fontId="4" fillId="0" borderId="68" xfId="4" applyFont="1" applyFill="1" applyBorder="1" applyAlignment="1">
      <alignment vertical="center" shrinkToFit="1"/>
    </xf>
    <xf numFmtId="0" fontId="4" fillId="0" borderId="69" xfId="4" applyFont="1" applyFill="1" applyBorder="1" applyAlignment="1">
      <alignment vertical="center" shrinkToFit="1"/>
    </xf>
    <xf numFmtId="0" fontId="4" fillId="0" borderId="90" xfId="4" applyFont="1" applyFill="1" applyBorder="1" applyAlignment="1">
      <alignment vertical="center" shrinkToFit="1"/>
    </xf>
    <xf numFmtId="0" fontId="23" fillId="0" borderId="91" xfId="4" applyFont="1" applyFill="1" applyBorder="1" applyAlignment="1">
      <alignment horizontal="center" vertical="center"/>
    </xf>
    <xf numFmtId="0" fontId="23" fillId="0" borderId="69" xfId="4" applyFont="1" applyFill="1" applyBorder="1" applyAlignment="1">
      <alignment horizontal="center" vertical="center"/>
    </xf>
    <xf numFmtId="0" fontId="23" fillId="0" borderId="103" xfId="4" applyFont="1" applyFill="1" applyBorder="1" applyAlignment="1">
      <alignment horizontal="center" vertical="center"/>
    </xf>
    <xf numFmtId="0" fontId="16" fillId="0" borderId="12" xfId="24" applyBorder="1" applyAlignment="1">
      <alignment horizontal="left" vertical="center" wrapText="1"/>
    </xf>
    <xf numFmtId="0" fontId="16" fillId="0" borderId="5" xfId="24" applyBorder="1" applyAlignment="1">
      <alignment horizontal="left" vertical="center" wrapText="1"/>
    </xf>
    <xf numFmtId="0" fontId="16" fillId="0" borderId="15" xfId="24" applyBorder="1" applyAlignment="1">
      <alignment horizontal="left" vertical="center" wrapText="1"/>
    </xf>
    <xf numFmtId="0" fontId="45" fillId="0" borderId="1" xfId="24" applyFont="1" applyFill="1" applyBorder="1" applyAlignment="1">
      <alignment horizontal="center" vertical="center" wrapText="1" shrinkToFit="1"/>
    </xf>
    <xf numFmtId="0" fontId="45" fillId="0" borderId="14" xfId="24" applyFont="1" applyFill="1" applyBorder="1" applyAlignment="1">
      <alignment horizontal="center" vertical="center" shrinkToFit="1"/>
    </xf>
    <xf numFmtId="0" fontId="36" fillId="0" borderId="10" xfId="24" applyFont="1" applyBorder="1" applyAlignment="1">
      <alignment horizontal="left" vertical="top" wrapText="1"/>
    </xf>
    <xf numFmtId="0" fontId="36" fillId="0" borderId="6" xfId="24" applyFont="1" applyBorder="1" applyAlignment="1">
      <alignment horizontal="left" vertical="top" wrapText="1"/>
    </xf>
    <xf numFmtId="0" fontId="36" fillId="0" borderId="17" xfId="24" applyFont="1" applyBorder="1" applyAlignment="1">
      <alignment horizontal="left" vertical="top" wrapText="1"/>
    </xf>
    <xf numFmtId="38" fontId="18" fillId="0" borderId="31" xfId="20" applyFont="1" applyFill="1" applyBorder="1" applyAlignment="1" applyProtection="1">
      <alignment horizontal="center" vertical="center"/>
    </xf>
    <xf numFmtId="38" fontId="18" fillId="0" borderId="32" xfId="20" applyFont="1" applyFill="1" applyBorder="1" applyAlignment="1" applyProtection="1">
      <alignment horizontal="center" vertical="center"/>
    </xf>
    <xf numFmtId="38" fontId="18" fillId="0" borderId="35" xfId="20" applyFont="1" applyFill="1" applyBorder="1" applyAlignment="1" applyProtection="1">
      <alignment horizontal="center" vertical="center"/>
    </xf>
    <xf numFmtId="38" fontId="18" fillId="4" borderId="22" xfId="20" applyFont="1" applyFill="1" applyBorder="1" applyAlignment="1" applyProtection="1">
      <alignment horizontal="center" vertical="center"/>
    </xf>
    <xf numFmtId="38" fontId="18" fillId="0" borderId="23" xfId="20" applyFont="1" applyFill="1" applyBorder="1" applyAlignment="1" applyProtection="1">
      <alignment horizontal="center" vertical="center" wrapText="1" shrinkToFit="1"/>
    </xf>
    <xf numFmtId="38" fontId="18" fillId="0" borderId="24" xfId="20" applyFont="1" applyFill="1" applyBorder="1" applyAlignment="1" applyProtection="1">
      <alignment horizontal="center" vertical="center" wrapText="1" shrinkToFit="1"/>
    </xf>
    <xf numFmtId="38" fontId="18" fillId="0" borderId="27" xfId="20" applyFont="1" applyFill="1" applyBorder="1" applyAlignment="1" applyProtection="1">
      <alignment horizontal="center" vertical="center" wrapText="1" shrinkToFit="1"/>
    </xf>
    <xf numFmtId="38" fontId="18" fillId="0" borderId="1"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38" fontId="18" fillId="0" borderId="2" xfId="20" applyFont="1" applyFill="1" applyBorder="1" applyAlignment="1" applyProtection="1">
      <alignment horizontal="center" vertical="center" shrinkToFit="1"/>
    </xf>
    <xf numFmtId="38" fontId="18" fillId="0" borderId="8" xfId="20" applyFont="1" applyFill="1" applyBorder="1" applyAlignment="1" applyProtection="1">
      <alignment horizontal="center" vertical="center" shrinkToFit="1"/>
    </xf>
    <xf numFmtId="38" fontId="18" fillId="0" borderId="4" xfId="20" applyFont="1" applyFill="1" applyBorder="1" applyAlignment="1" applyProtection="1">
      <alignment horizontal="center" vertical="center"/>
    </xf>
    <xf numFmtId="38" fontId="18" fillId="0" borderId="3" xfId="20" applyFont="1" applyFill="1" applyBorder="1" applyAlignment="1" applyProtection="1">
      <alignment horizontal="center" vertical="center"/>
    </xf>
    <xf numFmtId="38" fontId="18" fillId="0" borderId="6" xfId="20" applyFont="1" applyFill="1" applyBorder="1" applyAlignment="1" applyProtection="1">
      <alignment horizontal="center" vertical="center"/>
    </xf>
    <xf numFmtId="38" fontId="18" fillId="0" borderId="9" xfId="20" applyFont="1" applyFill="1" applyBorder="1" applyAlignment="1" applyProtection="1">
      <alignment horizontal="center" vertical="center"/>
    </xf>
    <xf numFmtId="38" fontId="18" fillId="0" borderId="68" xfId="20" applyFont="1" applyFill="1" applyBorder="1" applyAlignment="1" applyProtection="1">
      <alignment horizontal="center" vertical="center"/>
    </xf>
    <xf numFmtId="38" fontId="18" fillId="0" borderId="69" xfId="20" applyFont="1" applyFill="1" applyBorder="1" applyAlignment="1" applyProtection="1">
      <alignment horizontal="center" vertical="center"/>
    </xf>
    <xf numFmtId="38" fontId="18" fillId="0" borderId="90" xfId="20" applyFont="1" applyFill="1" applyBorder="1" applyAlignment="1" applyProtection="1">
      <alignment horizontal="center" vertical="center"/>
    </xf>
    <xf numFmtId="38" fontId="18" fillId="0" borderId="2" xfId="20" applyFont="1" applyFill="1" applyBorder="1" applyAlignment="1" applyProtection="1">
      <alignment horizontal="center" vertical="center"/>
    </xf>
    <xf numFmtId="38" fontId="18" fillId="0" borderId="5" xfId="20" applyFont="1" applyFill="1" applyBorder="1" applyAlignment="1" applyProtection="1">
      <alignment horizontal="center" vertical="center"/>
    </xf>
    <xf numFmtId="38" fontId="18" fillId="0" borderId="8" xfId="20" applyFont="1" applyFill="1" applyBorder="1" applyAlignment="1" applyProtection="1">
      <alignment horizontal="center" vertical="center"/>
    </xf>
    <xf numFmtId="0" fontId="20" fillId="0" borderId="2" xfId="19" applyFont="1" applyBorder="1" applyAlignment="1" applyProtection="1">
      <alignment vertical="center" textRotation="255"/>
    </xf>
    <xf numFmtId="0" fontId="20" fillId="0" borderId="19" xfId="19" applyFont="1" applyBorder="1" applyAlignment="1" applyProtection="1">
      <alignment vertical="center" textRotation="255"/>
    </xf>
    <xf numFmtId="0" fontId="20" fillId="0" borderId="3" xfId="19" applyFont="1" applyBorder="1" applyAlignment="1" applyProtection="1">
      <alignment vertical="center" textRotation="255"/>
    </xf>
    <xf numFmtId="38" fontId="18" fillId="0" borderId="60" xfId="20" applyFont="1" applyFill="1" applyBorder="1" applyAlignment="1" applyProtection="1">
      <alignment horizontal="center" vertical="center"/>
    </xf>
    <xf numFmtId="38" fontId="18" fillId="0" borderId="62" xfId="20" applyFont="1" applyFill="1" applyBorder="1" applyAlignment="1" applyProtection="1">
      <alignment horizontal="center" vertical="center"/>
    </xf>
    <xf numFmtId="38" fontId="18" fillId="0" borderId="56" xfId="20" applyFont="1" applyFill="1" applyBorder="1" applyAlignment="1" applyProtection="1">
      <alignment horizontal="center" vertical="center"/>
    </xf>
    <xf numFmtId="38" fontId="18" fillId="0" borderId="58" xfId="20" applyFont="1" applyFill="1" applyBorder="1" applyAlignment="1" applyProtection="1">
      <alignment horizontal="center" vertical="center"/>
    </xf>
    <xf numFmtId="38" fontId="18" fillId="0" borderId="53" xfId="20" applyFont="1" applyFill="1" applyBorder="1" applyAlignment="1" applyProtection="1">
      <alignment horizontal="center" vertical="center"/>
    </xf>
    <xf numFmtId="38" fontId="18" fillId="0" borderId="54" xfId="20" applyFont="1" applyFill="1" applyBorder="1" applyAlignment="1" applyProtection="1">
      <alignment horizontal="center" vertical="center"/>
    </xf>
    <xf numFmtId="0" fontId="20" fillId="0" borderId="24" xfId="19" applyFont="1" applyBorder="1" applyAlignment="1" applyProtection="1">
      <alignment horizontal="center" vertical="center" wrapText="1" shrinkToFit="1"/>
    </xf>
    <xf numFmtId="0" fontId="20" fillId="0" borderId="27" xfId="19" applyFont="1" applyBorder="1" applyAlignment="1" applyProtection="1">
      <alignment horizontal="center" vertical="center" wrapText="1" shrinkToFit="1"/>
    </xf>
    <xf numFmtId="0" fontId="20" fillId="0" borderId="23" xfId="19" applyFont="1" applyBorder="1" applyAlignment="1" applyProtection="1">
      <alignment horizontal="center" vertical="center" wrapText="1" shrinkToFit="1"/>
    </xf>
    <xf numFmtId="38" fontId="31" fillId="0" borderId="5" xfId="20" applyFont="1" applyFill="1" applyBorder="1" applyAlignment="1" applyProtection="1">
      <alignment vertical="center" wrapText="1"/>
    </xf>
    <xf numFmtId="0" fontId="0" fillId="4" borderId="22" xfId="0" applyFill="1" applyBorder="1" applyAlignment="1">
      <alignment horizontal="center" vertical="center" shrinkToFit="1"/>
    </xf>
    <xf numFmtId="0" fontId="0" fillId="0" borderId="22" xfId="0" applyBorder="1" applyAlignment="1">
      <alignment horizontal="center" vertical="center" shrinkToFit="1"/>
    </xf>
    <xf numFmtId="38" fontId="18" fillId="4" borderId="23" xfId="20" applyFont="1" applyFill="1" applyBorder="1" applyAlignment="1" applyProtection="1">
      <alignment horizontal="center" vertical="center" textRotation="255" wrapText="1"/>
    </xf>
    <xf numFmtId="38" fontId="18" fillId="4" borderId="24" xfId="20" applyFont="1" applyFill="1" applyBorder="1" applyAlignment="1" applyProtection="1">
      <alignment horizontal="center" vertical="center" textRotation="255" wrapText="1"/>
    </xf>
    <xf numFmtId="38" fontId="18" fillId="4" borderId="89" xfId="20" applyFont="1" applyFill="1" applyBorder="1" applyAlignment="1" applyProtection="1">
      <alignment horizontal="center" vertical="center" textRotation="255" wrapText="1"/>
    </xf>
    <xf numFmtId="38" fontId="18" fillId="4" borderId="23" xfId="20" applyFont="1" applyFill="1" applyBorder="1" applyAlignment="1" applyProtection="1">
      <alignment horizontal="center" vertical="center" textRotation="255"/>
    </xf>
    <xf numFmtId="38" fontId="18" fillId="4" borderId="24" xfId="20" applyFont="1" applyFill="1" applyBorder="1" applyAlignment="1" applyProtection="1">
      <alignment horizontal="center" vertical="center" textRotation="255"/>
    </xf>
    <xf numFmtId="38" fontId="18" fillId="4" borderId="3" xfId="20" applyFont="1" applyFill="1" applyBorder="1" applyAlignment="1" applyProtection="1">
      <alignment horizontal="center" vertical="center" textRotation="255"/>
    </xf>
    <xf numFmtId="38" fontId="18" fillId="0" borderId="30" xfId="20" applyFont="1" applyFill="1" applyBorder="1" applyAlignment="1" applyProtection="1">
      <alignment horizontal="center" vertical="center"/>
    </xf>
    <xf numFmtId="38" fontId="18" fillId="0" borderId="34" xfId="20" applyFont="1" applyFill="1" applyBorder="1" applyAlignment="1" applyProtection="1">
      <alignment horizontal="center" vertical="center"/>
    </xf>
    <xf numFmtId="0" fontId="20" fillId="0" borderId="68" xfId="19" applyFont="1" applyBorder="1" applyAlignment="1" applyProtection="1">
      <alignment horizontal="center" vertical="center"/>
    </xf>
    <xf numFmtId="0" fontId="20" fillId="0" borderId="69" xfId="19" applyFont="1" applyBorder="1" applyAlignment="1" applyProtection="1">
      <alignment horizontal="center" vertical="center"/>
    </xf>
    <xf numFmtId="0" fontId="20" fillId="0" borderId="90" xfId="19" applyFont="1" applyBorder="1" applyAlignment="1" applyProtection="1">
      <alignment horizontal="center" vertical="center"/>
    </xf>
    <xf numFmtId="179" fontId="20" fillId="4" borderId="22" xfId="19" applyNumberFormat="1" applyFont="1" applyFill="1" applyBorder="1" applyAlignment="1" applyProtection="1">
      <alignment horizontal="center" vertical="center" wrapText="1"/>
    </xf>
    <xf numFmtId="0" fontId="20" fillId="4" borderId="22" xfId="19" applyFont="1" applyFill="1" applyBorder="1" applyAlignment="1" applyProtection="1">
      <alignment horizontal="center" vertical="center"/>
    </xf>
    <xf numFmtId="38" fontId="18" fillId="4" borderId="22" xfId="20" applyFont="1" applyFill="1" applyBorder="1" applyAlignment="1" applyProtection="1">
      <alignment horizontal="center" vertical="center" wrapText="1"/>
    </xf>
    <xf numFmtId="49" fontId="17" fillId="4" borderId="23" xfId="20" applyNumberFormat="1" applyFont="1" applyFill="1" applyBorder="1" applyAlignment="1" applyProtection="1">
      <alignment horizontal="center" vertical="center"/>
    </xf>
    <xf numFmtId="49" fontId="17" fillId="4" borderId="24" xfId="20" applyNumberFormat="1" applyFont="1" applyFill="1" applyBorder="1" applyAlignment="1" applyProtection="1">
      <alignment horizontal="center" vertical="center"/>
    </xf>
    <xf numFmtId="49" fontId="17" fillId="4" borderId="27" xfId="20" applyNumberFormat="1" applyFont="1" applyFill="1" applyBorder="1" applyAlignment="1" applyProtection="1">
      <alignment horizontal="center" vertical="center"/>
    </xf>
    <xf numFmtId="0" fontId="20" fillId="0" borderId="27" xfId="19" applyFont="1" applyBorder="1" applyAlignment="1" applyProtection="1">
      <alignment horizontal="center" vertical="center"/>
    </xf>
    <xf numFmtId="0" fontId="20" fillId="0" borderId="1" xfId="19" applyFont="1" applyBorder="1" applyAlignment="1" applyProtection="1">
      <alignment horizontal="center" vertical="center"/>
    </xf>
    <xf numFmtId="0" fontId="20" fillId="0" borderId="4" xfId="19" applyFont="1" applyBorder="1" applyAlignment="1" applyProtection="1">
      <alignment horizontal="center" vertical="center"/>
    </xf>
    <xf numFmtId="0" fontId="20" fillId="0" borderId="7" xfId="19" applyFont="1" applyBorder="1" applyAlignment="1" applyProtection="1">
      <alignment horizontal="center" vertical="center"/>
    </xf>
    <xf numFmtId="0" fontId="20" fillId="0" borderId="23" xfId="19" applyFont="1" applyBorder="1" applyAlignment="1" applyProtection="1">
      <alignment horizontal="center" vertical="center"/>
    </xf>
    <xf numFmtId="0" fontId="20" fillId="0" borderId="56" xfId="19" applyFont="1" applyBorder="1" applyAlignment="1" applyProtection="1">
      <alignment horizontal="center" vertical="center"/>
    </xf>
    <xf numFmtId="0" fontId="20" fillId="0" borderId="58" xfId="19" applyFont="1" applyBorder="1" applyAlignment="1" applyProtection="1">
      <alignment horizontal="center" vertical="center"/>
    </xf>
    <xf numFmtId="0" fontId="20" fillId="0" borderId="60" xfId="19" applyFont="1" applyBorder="1" applyAlignment="1" applyProtection="1">
      <alignment horizontal="center" vertical="center"/>
    </xf>
    <xf numFmtId="0" fontId="20" fillId="0" borderId="62" xfId="19" applyFont="1" applyBorder="1" applyAlignment="1" applyProtection="1">
      <alignment horizontal="center" vertical="center"/>
    </xf>
    <xf numFmtId="0" fontId="20" fillId="0" borderId="23" xfId="19" applyFont="1" applyBorder="1" applyAlignment="1" applyProtection="1">
      <alignment vertical="center" textRotation="255"/>
    </xf>
    <xf numFmtId="0" fontId="20" fillId="0" borderId="24" xfId="19" applyFont="1" applyBorder="1" applyAlignment="1" applyProtection="1">
      <alignment vertical="center" textRotation="255"/>
    </xf>
    <xf numFmtId="0" fontId="20" fillId="0" borderId="53" xfId="19" applyFont="1" applyBorder="1" applyAlignment="1" applyProtection="1">
      <alignment horizontal="center" vertical="center"/>
    </xf>
    <xf numFmtId="0" fontId="20" fillId="0" borderId="54" xfId="19" applyFont="1" applyBorder="1" applyAlignment="1" applyProtection="1">
      <alignment horizontal="center" vertical="center"/>
    </xf>
    <xf numFmtId="0" fontId="20" fillId="0" borderId="33" xfId="19" applyFont="1" applyBorder="1" applyAlignment="1" applyProtection="1">
      <alignment horizontal="center" vertical="center"/>
    </xf>
    <xf numFmtId="0" fontId="21" fillId="0" borderId="23" xfId="19" applyFont="1" applyBorder="1" applyAlignment="1" applyProtection="1">
      <alignment horizontal="center" vertical="center" wrapText="1"/>
    </xf>
    <xf numFmtId="0" fontId="21" fillId="0" borderId="23" xfId="19" applyFont="1" applyBorder="1" applyAlignment="1" applyProtection="1">
      <alignment horizontal="center" vertical="center"/>
    </xf>
    <xf numFmtId="0" fontId="20" fillId="0" borderId="104" xfId="19" applyFont="1" applyBorder="1" applyAlignment="1" applyProtection="1">
      <alignment horizontal="center" vertical="center"/>
    </xf>
    <xf numFmtId="0" fontId="20" fillId="0" borderId="102" xfId="19" applyFont="1" applyBorder="1" applyAlignment="1" applyProtection="1">
      <alignment horizontal="center" vertical="center"/>
    </xf>
    <xf numFmtId="0" fontId="20" fillId="0" borderId="27" xfId="19" applyFont="1" applyBorder="1" applyAlignment="1" applyProtection="1">
      <alignment horizontal="center" vertical="center" wrapText="1"/>
    </xf>
    <xf numFmtId="0" fontId="20" fillId="0" borderId="22" xfId="19" applyFont="1" applyBorder="1" applyAlignment="1" applyProtection="1">
      <alignment horizontal="center" vertical="center"/>
    </xf>
    <xf numFmtId="0" fontId="20" fillId="0" borderId="22" xfId="19" applyFont="1" applyBorder="1" applyAlignment="1" applyProtection="1">
      <alignment horizontal="center" vertical="center" wrapText="1"/>
    </xf>
    <xf numFmtId="0" fontId="20" fillId="0" borderId="23" xfId="19" applyFont="1" applyBorder="1" applyAlignment="1" applyProtection="1">
      <alignment horizontal="center" vertical="center" wrapText="1"/>
    </xf>
    <xf numFmtId="0" fontId="20" fillId="0" borderId="24" xfId="19" applyFont="1" applyBorder="1" applyAlignment="1" applyProtection="1">
      <alignment horizontal="center" vertical="center"/>
    </xf>
    <xf numFmtId="0" fontId="16" fillId="0" borderId="27" xfId="19" applyBorder="1" applyAlignment="1" applyProtection="1">
      <alignment horizontal="center" vertical="center"/>
    </xf>
    <xf numFmtId="0" fontId="20" fillId="4" borderId="23" xfId="19" applyFont="1" applyFill="1" applyBorder="1" applyAlignment="1" applyProtection="1">
      <alignment vertical="center" textRotation="255" wrapText="1"/>
    </xf>
    <xf numFmtId="0" fontId="20" fillId="4" borderId="24" xfId="19" applyFont="1" applyFill="1" applyBorder="1" applyAlignment="1" applyProtection="1">
      <alignment vertical="center" textRotation="255" wrapText="1"/>
    </xf>
    <xf numFmtId="0" fontId="20" fillId="4" borderId="22" xfId="19" applyFont="1" applyFill="1" applyBorder="1" applyAlignment="1" applyProtection="1">
      <alignment vertical="center" textRotation="255"/>
    </xf>
    <xf numFmtId="0" fontId="20" fillId="4" borderId="1" xfId="19" applyFont="1" applyFill="1" applyBorder="1" applyAlignment="1" applyProtection="1">
      <alignment vertical="center" textRotation="255"/>
    </xf>
    <xf numFmtId="3" fontId="20" fillId="0" borderId="1" xfId="19" applyNumberFormat="1" applyFont="1" applyBorder="1" applyAlignment="1" applyProtection="1">
      <alignment horizontal="center" vertical="center"/>
    </xf>
    <xf numFmtId="3" fontId="20" fillId="0" borderId="4" xfId="19" applyNumberFormat="1" applyFont="1" applyBorder="1" applyAlignment="1" applyProtection="1">
      <alignment horizontal="center" vertical="center"/>
    </xf>
    <xf numFmtId="3" fontId="20" fillId="0" borderId="7" xfId="19" applyNumberFormat="1" applyFont="1" applyBorder="1" applyAlignment="1" applyProtection="1">
      <alignment horizontal="center" vertical="center"/>
    </xf>
    <xf numFmtId="3" fontId="20" fillId="0" borderId="1" xfId="19" applyNumberFormat="1" applyFont="1" applyFill="1" applyBorder="1" applyAlignment="1" applyProtection="1">
      <alignment horizontal="center" vertical="center"/>
    </xf>
    <xf numFmtId="3" fontId="20" fillId="0" borderId="4" xfId="19" applyNumberFormat="1" applyFont="1" applyFill="1" applyBorder="1" applyAlignment="1" applyProtection="1">
      <alignment horizontal="center" vertical="center"/>
    </xf>
    <xf numFmtId="3" fontId="20" fillId="0" borderId="7" xfId="19" applyNumberFormat="1" applyFont="1" applyFill="1" applyBorder="1" applyAlignment="1" applyProtection="1">
      <alignment horizontal="center" vertical="center"/>
    </xf>
    <xf numFmtId="3" fontId="20" fillId="0" borderId="2" xfId="19" applyNumberFormat="1" applyFont="1" applyFill="1" applyBorder="1" applyAlignment="1" applyProtection="1">
      <alignment horizontal="center" vertical="center"/>
    </xf>
    <xf numFmtId="3" fontId="20" fillId="0" borderId="5" xfId="19" applyNumberFormat="1" applyFont="1" applyFill="1" applyBorder="1" applyAlignment="1" applyProtection="1">
      <alignment horizontal="center" vertical="center"/>
    </xf>
    <xf numFmtId="3" fontId="20" fillId="0" borderId="8" xfId="19" applyNumberFormat="1" applyFont="1" applyFill="1" applyBorder="1" applyAlignment="1" applyProtection="1">
      <alignment horizontal="center" vertical="center"/>
    </xf>
    <xf numFmtId="3" fontId="20" fillId="0" borderId="53" xfId="19" applyNumberFormat="1" applyFont="1" applyFill="1" applyBorder="1" applyAlignment="1" applyProtection="1">
      <alignment horizontal="center" vertical="center"/>
    </xf>
    <xf numFmtId="3" fontId="20" fillId="0" borderId="47" xfId="19" applyNumberFormat="1" applyFont="1" applyFill="1" applyBorder="1" applyAlignment="1" applyProtection="1">
      <alignment horizontal="center" vertical="center"/>
    </xf>
    <xf numFmtId="3" fontId="20" fillId="0" borderId="54" xfId="19" applyNumberFormat="1" applyFont="1" applyFill="1" applyBorder="1" applyAlignment="1" applyProtection="1">
      <alignment horizontal="center" vertical="center"/>
    </xf>
    <xf numFmtId="3" fontId="20" fillId="0" borderId="56" xfId="19" applyNumberFormat="1" applyFont="1" applyFill="1" applyBorder="1" applyAlignment="1" applyProtection="1">
      <alignment horizontal="center" vertical="center"/>
    </xf>
    <xf numFmtId="3" fontId="20" fillId="0" borderId="57" xfId="19" applyNumberFormat="1" applyFont="1" applyFill="1" applyBorder="1" applyAlignment="1" applyProtection="1">
      <alignment horizontal="center" vertical="center"/>
    </xf>
    <xf numFmtId="3" fontId="20" fillId="0" borderId="58" xfId="19" applyNumberFormat="1" applyFont="1" applyFill="1" applyBorder="1" applyAlignment="1" applyProtection="1">
      <alignment horizontal="center" vertical="center"/>
    </xf>
    <xf numFmtId="38" fontId="20" fillId="0" borderId="56" xfId="19" applyNumberFormat="1" applyFont="1" applyFill="1" applyBorder="1" applyAlignment="1" applyProtection="1">
      <alignment horizontal="center" vertical="center"/>
    </xf>
    <xf numFmtId="38" fontId="20" fillId="0" borderId="57" xfId="19" applyNumberFormat="1" applyFont="1" applyFill="1" applyBorder="1" applyAlignment="1" applyProtection="1">
      <alignment horizontal="center" vertical="center"/>
    </xf>
    <xf numFmtId="38" fontId="20" fillId="0" borderId="58" xfId="19" applyNumberFormat="1" applyFont="1" applyFill="1" applyBorder="1" applyAlignment="1" applyProtection="1">
      <alignment horizontal="center" vertical="center"/>
    </xf>
    <xf numFmtId="3" fontId="20" fillId="0" borderId="60" xfId="19" applyNumberFormat="1" applyFont="1" applyFill="1" applyBorder="1" applyAlignment="1" applyProtection="1">
      <alignment horizontal="center" vertical="center"/>
    </xf>
    <xf numFmtId="3" fontId="20" fillId="0" borderId="61" xfId="19" applyNumberFormat="1" applyFont="1" applyFill="1" applyBorder="1" applyAlignment="1" applyProtection="1">
      <alignment horizontal="center" vertical="center"/>
    </xf>
    <xf numFmtId="3" fontId="20" fillId="0" borderId="62" xfId="19" applyNumberFormat="1" applyFont="1" applyFill="1" applyBorder="1" applyAlignment="1" applyProtection="1">
      <alignment horizontal="center" vertical="center"/>
    </xf>
    <xf numFmtId="3" fontId="20" fillId="0" borderId="91" xfId="19" applyNumberFormat="1" applyFont="1" applyFill="1" applyBorder="1" applyAlignment="1" applyProtection="1">
      <alignment horizontal="center" vertical="center"/>
    </xf>
    <xf numFmtId="3" fontId="20" fillId="0" borderId="69" xfId="19" applyNumberFormat="1" applyFont="1" applyFill="1" applyBorder="1" applyAlignment="1" applyProtection="1">
      <alignment horizontal="center" vertical="center"/>
    </xf>
    <xf numFmtId="3" fontId="20" fillId="0" borderId="90" xfId="19" applyNumberFormat="1" applyFont="1" applyFill="1" applyBorder="1" applyAlignment="1" applyProtection="1">
      <alignment horizontal="center" vertical="center"/>
    </xf>
    <xf numFmtId="180" fontId="30" fillId="0" borderId="5" xfId="19" applyNumberFormat="1" applyFont="1" applyBorder="1" applyAlignment="1" applyProtection="1">
      <alignment horizontal="center" vertical="center" shrinkToFit="1"/>
    </xf>
    <xf numFmtId="3" fontId="20" fillId="0" borderId="3" xfId="19" applyNumberFormat="1" applyFont="1" applyBorder="1" applyAlignment="1" applyProtection="1">
      <alignment horizontal="center" vertical="center"/>
    </xf>
    <xf numFmtId="3" fontId="20" fillId="0" borderId="6" xfId="19" applyNumberFormat="1" applyFont="1" applyBorder="1" applyAlignment="1" applyProtection="1">
      <alignment horizontal="center" vertical="center"/>
    </xf>
    <xf numFmtId="3" fontId="20" fillId="0" borderId="9" xfId="19" applyNumberFormat="1" applyFont="1" applyBorder="1" applyAlignment="1" applyProtection="1">
      <alignment horizontal="center" vertical="center"/>
    </xf>
    <xf numFmtId="0" fontId="20" fillId="4" borderId="23" xfId="19" applyFont="1" applyFill="1" applyBorder="1" applyAlignment="1" applyProtection="1">
      <alignment horizontal="center" vertical="center" textRotation="255" wrapText="1"/>
    </xf>
    <xf numFmtId="0" fontId="20" fillId="4" borderId="24" xfId="19" applyFont="1" applyFill="1" applyBorder="1" applyAlignment="1" applyProtection="1">
      <alignment horizontal="center" vertical="center" textRotation="255" wrapText="1"/>
    </xf>
    <xf numFmtId="38" fontId="8" fillId="0" borderId="1" xfId="18" applyFont="1" applyFill="1" applyBorder="1" applyAlignment="1" applyProtection="1">
      <alignment vertical="center"/>
    </xf>
    <xf numFmtId="38" fontId="8" fillId="0" borderId="7" xfId="18" applyFont="1" applyFill="1" applyBorder="1" applyAlignment="1" applyProtection="1">
      <alignment vertical="center"/>
    </xf>
    <xf numFmtId="38" fontId="4" fillId="3" borderId="2" xfId="18" applyFont="1" applyFill="1" applyBorder="1" applyAlignment="1" applyProtection="1">
      <alignment horizontal="center" vertical="center" textRotation="255"/>
    </xf>
    <xf numFmtId="38" fontId="4" fillId="3" borderId="8" xfId="18" applyFont="1" applyFill="1" applyBorder="1" applyAlignment="1" applyProtection="1">
      <alignment horizontal="center" vertical="center" textRotation="255"/>
    </xf>
    <xf numFmtId="38" fontId="4" fillId="3" borderId="19" xfId="18" applyFont="1" applyFill="1" applyBorder="1" applyAlignment="1" applyProtection="1">
      <alignment horizontal="center" vertical="center" textRotation="255"/>
    </xf>
    <xf numFmtId="38" fontId="4" fillId="3" borderId="20" xfId="18" applyFont="1" applyFill="1" applyBorder="1" applyAlignment="1" applyProtection="1">
      <alignment horizontal="center" vertical="center" textRotation="255"/>
    </xf>
    <xf numFmtId="38" fontId="4" fillId="3" borderId="3" xfId="18" applyFont="1" applyFill="1" applyBorder="1" applyAlignment="1" applyProtection="1">
      <alignment horizontal="center" vertical="center" textRotation="255"/>
    </xf>
    <xf numFmtId="38" fontId="4" fillId="3" borderId="9" xfId="18" applyFont="1" applyFill="1" applyBorder="1" applyAlignment="1" applyProtection="1">
      <alignment horizontal="center" vertical="center" textRotation="255"/>
    </xf>
    <xf numFmtId="38" fontId="4" fillId="2" borderId="2" xfId="18" applyFont="1" applyFill="1" applyBorder="1" applyAlignment="1" applyProtection="1">
      <alignment horizontal="center" vertical="center" textRotation="255"/>
    </xf>
    <xf numFmtId="38" fontId="4" fillId="2" borderId="8" xfId="18" applyFont="1" applyFill="1" applyBorder="1" applyAlignment="1" applyProtection="1">
      <alignment horizontal="center" vertical="center" textRotation="255"/>
    </xf>
    <xf numFmtId="38" fontId="4" fillId="2" borderId="19" xfId="18" applyFont="1" applyFill="1" applyBorder="1" applyAlignment="1" applyProtection="1">
      <alignment horizontal="center" vertical="center" textRotation="255"/>
    </xf>
    <xf numFmtId="38" fontId="4" fillId="2" borderId="20" xfId="18" applyFont="1" applyFill="1" applyBorder="1" applyAlignment="1" applyProtection="1">
      <alignment horizontal="center" vertical="center" textRotation="255"/>
    </xf>
    <xf numFmtId="38" fontId="4" fillId="2" borderId="87" xfId="18" applyFont="1" applyFill="1" applyBorder="1" applyAlignment="1" applyProtection="1">
      <alignment horizontal="center" vertical="center" textRotation="255"/>
    </xf>
    <xf numFmtId="38" fontId="4" fillId="2" borderId="88" xfId="18" applyFont="1" applyFill="1" applyBorder="1" applyAlignment="1" applyProtection="1">
      <alignment horizontal="center" vertical="center" textRotation="255"/>
    </xf>
    <xf numFmtId="38" fontId="13" fillId="4" borderId="22" xfId="3" applyFont="1" applyFill="1" applyBorder="1" applyAlignment="1" applyProtection="1">
      <alignment horizontal="center" vertical="center" wrapText="1"/>
    </xf>
    <xf numFmtId="0" fontId="11" fillId="4" borderId="22" xfId="17" applyFont="1" applyFill="1" applyBorder="1" applyAlignment="1">
      <alignment horizontal="center" vertical="center" wrapText="1"/>
    </xf>
    <xf numFmtId="0" fontId="11" fillId="4" borderId="1" xfId="17" applyFont="1" applyFill="1" applyBorder="1" applyAlignment="1">
      <alignment horizontal="center" vertical="center" wrapText="1"/>
    </xf>
    <xf numFmtId="0" fontId="11" fillId="4" borderId="4" xfId="17" applyFont="1" applyFill="1" applyBorder="1" applyAlignment="1">
      <alignment horizontal="center" vertical="center" wrapText="1"/>
    </xf>
    <xf numFmtId="0" fontId="11" fillId="4" borderId="7" xfId="17" applyFont="1" applyFill="1" applyBorder="1" applyAlignment="1">
      <alignment vertical="center" wrapText="1"/>
    </xf>
    <xf numFmtId="177" fontId="4" fillId="0" borderId="22" xfId="17" applyNumberFormat="1" applyFont="1" applyFill="1" applyBorder="1" applyAlignment="1">
      <alignment vertical="center" shrinkToFit="1"/>
    </xf>
    <xf numFmtId="0" fontId="6" fillId="0" borderId="22" xfId="17" applyFont="1" applyBorder="1" applyAlignment="1">
      <alignment vertical="center" shrinkToFit="1"/>
    </xf>
    <xf numFmtId="177" fontId="6" fillId="0" borderId="1" xfId="17" applyNumberFormat="1" applyFont="1" applyBorder="1" applyAlignment="1">
      <alignment vertical="center" shrinkToFit="1"/>
    </xf>
    <xf numFmtId="0" fontId="6" fillId="0" borderId="4" xfId="17" applyBorder="1" applyAlignment="1">
      <alignment vertical="center" shrinkToFit="1"/>
    </xf>
    <xf numFmtId="0" fontId="6" fillId="0" borderId="7" xfId="17" applyBorder="1" applyAlignment="1">
      <alignment vertical="center" shrinkToFit="1"/>
    </xf>
    <xf numFmtId="0" fontId="11" fillId="4" borderId="1" xfId="17" applyFont="1" applyFill="1" applyBorder="1" applyAlignment="1" applyProtection="1">
      <alignment horizontal="center" vertical="center" wrapText="1"/>
    </xf>
    <xf numFmtId="0" fontId="11" fillId="4" borderId="4" xfId="17" applyFont="1" applyFill="1" applyBorder="1" applyAlignment="1" applyProtection="1">
      <alignment horizontal="center" vertical="center" wrapText="1"/>
    </xf>
    <xf numFmtId="0" fontId="11" fillId="4" borderId="7" xfId="17" applyFont="1" applyFill="1" applyBorder="1" applyAlignment="1" applyProtection="1">
      <alignment vertical="center" wrapText="1"/>
    </xf>
    <xf numFmtId="177" fontId="6" fillId="0" borderId="1" xfId="17" applyNumberFormat="1" applyFont="1" applyBorder="1" applyAlignment="1" applyProtection="1">
      <alignment vertical="center" shrinkToFit="1"/>
    </xf>
    <xf numFmtId="0" fontId="6" fillId="0" borderId="4" xfId="17" applyBorder="1" applyAlignment="1" applyProtection="1">
      <alignment vertical="center" shrinkToFit="1"/>
    </xf>
    <xf numFmtId="0" fontId="6" fillId="0" borderId="7" xfId="17" applyBorder="1" applyAlignment="1" applyProtection="1">
      <alignment vertical="center" shrinkToFit="1"/>
    </xf>
    <xf numFmtId="38" fontId="9" fillId="0" borderId="65" xfId="3" applyFont="1" applyFill="1" applyBorder="1" applyAlignment="1" applyProtection="1">
      <alignment horizontal="center" vertical="center"/>
    </xf>
    <xf numFmtId="0" fontId="0" fillId="0" borderId="66" xfId="0" applyBorder="1" applyAlignment="1" applyProtection="1">
      <alignment horizontal="center" vertical="center"/>
    </xf>
    <xf numFmtId="38" fontId="8" fillId="0" borderId="79" xfId="3" applyFont="1" applyFill="1" applyBorder="1" applyAlignment="1" applyProtection="1">
      <alignment horizontal="center" vertical="center" shrinkToFit="1"/>
      <protection locked="0"/>
    </xf>
    <xf numFmtId="0" fontId="10" fillId="0" borderId="79" xfId="0" applyFont="1" applyFill="1" applyBorder="1" applyAlignment="1" applyProtection="1">
      <alignment vertical="center" shrinkToFit="1"/>
      <protection locked="0"/>
    </xf>
    <xf numFmtId="179" fontId="4" fillId="0" borderId="53" xfId="3" applyNumberFormat="1" applyFont="1" applyFill="1" applyBorder="1" applyAlignment="1" applyProtection="1">
      <alignment horizontal="left" vertical="center" wrapText="1"/>
    </xf>
    <xf numFmtId="179" fontId="4" fillId="0" borderId="47" xfId="3" applyNumberFormat="1" applyFont="1" applyFill="1" applyBorder="1" applyAlignment="1" applyProtection="1">
      <alignment horizontal="left" vertical="center" wrapText="1"/>
    </xf>
    <xf numFmtId="179" fontId="4" fillId="0" borderId="54" xfId="3" applyNumberFormat="1" applyFont="1" applyFill="1" applyBorder="1" applyAlignment="1" applyProtection="1">
      <alignment horizontal="left" vertical="center" wrapText="1"/>
    </xf>
    <xf numFmtId="179" fontId="4" fillId="0" borderId="60" xfId="3" applyNumberFormat="1" applyFont="1" applyFill="1" applyBorder="1" applyAlignment="1" applyProtection="1">
      <alignment horizontal="left" vertical="center" wrapText="1"/>
    </xf>
    <xf numFmtId="179" fontId="4" fillId="0" borderId="61" xfId="3" applyNumberFormat="1" applyFont="1" applyFill="1" applyBorder="1" applyAlignment="1" applyProtection="1">
      <alignment horizontal="left" vertical="center" wrapText="1"/>
    </xf>
    <xf numFmtId="179" fontId="4" fillId="0" borderId="62" xfId="3" applyNumberFormat="1" applyFont="1" applyFill="1" applyBorder="1" applyAlignment="1" applyProtection="1">
      <alignment horizontal="left" vertical="center" wrapText="1"/>
    </xf>
    <xf numFmtId="178" fontId="8" fillId="3" borderId="22" xfId="18" applyNumberFormat="1" applyFont="1" applyFill="1" applyBorder="1" applyAlignment="1" applyProtection="1">
      <alignment vertical="center" shrinkToFit="1"/>
    </xf>
    <xf numFmtId="178" fontId="10" fillId="0" borderId="22" xfId="0" applyNumberFormat="1" applyFont="1" applyBorder="1" applyAlignment="1" applyProtection="1">
      <alignment vertical="center" shrinkToFit="1"/>
    </xf>
    <xf numFmtId="38" fontId="13" fillId="0" borderId="0" xfId="18" applyFont="1" applyFill="1" applyAlignment="1">
      <alignment vertical="center" wrapText="1"/>
    </xf>
    <xf numFmtId="38" fontId="8" fillId="0" borderId="39" xfId="3" applyFont="1" applyFill="1" applyBorder="1" applyAlignment="1" applyProtection="1">
      <alignment horizontal="center" vertical="center" shrinkToFit="1"/>
      <protection locked="0"/>
    </xf>
    <xf numFmtId="0" fontId="10" fillId="0" borderId="39" xfId="0" applyFont="1" applyBorder="1" applyAlignment="1" applyProtection="1">
      <alignment vertical="center" shrinkToFit="1"/>
      <protection locked="0"/>
    </xf>
    <xf numFmtId="49" fontId="26" fillId="0" borderId="22" xfId="0" applyNumberFormat="1" applyFont="1" applyFill="1" applyBorder="1" applyAlignment="1" applyProtection="1">
      <alignment horizontal="center" vertical="center" shrinkToFit="1"/>
      <protection locked="0"/>
    </xf>
    <xf numFmtId="179" fontId="4" fillId="0" borderId="53" xfId="3" applyNumberFormat="1" applyFont="1" applyFill="1" applyBorder="1" applyAlignment="1" applyProtection="1">
      <alignment horizontal="left" vertical="center" wrapText="1"/>
      <protection locked="0"/>
    </xf>
    <xf numFmtId="179" fontId="4" fillId="0" borderId="47" xfId="3" applyNumberFormat="1" applyFont="1" applyFill="1" applyBorder="1" applyAlignment="1" applyProtection="1">
      <alignment horizontal="left" vertical="center" wrapText="1"/>
      <protection locked="0"/>
    </xf>
    <xf numFmtId="179" fontId="4" fillId="0" borderId="54" xfId="3" applyNumberFormat="1" applyFont="1" applyFill="1" applyBorder="1" applyAlignment="1" applyProtection="1">
      <alignment horizontal="left" vertical="center" wrapText="1"/>
      <protection locked="0"/>
    </xf>
    <xf numFmtId="179" fontId="4" fillId="0" borderId="60" xfId="3" applyNumberFormat="1" applyFont="1" applyFill="1" applyBorder="1" applyAlignment="1" applyProtection="1">
      <alignment horizontal="left" vertical="center" wrapText="1"/>
      <protection locked="0"/>
    </xf>
    <xf numFmtId="179" fontId="4" fillId="0" borderId="61" xfId="3" applyNumberFormat="1" applyFont="1" applyFill="1" applyBorder="1" applyAlignment="1" applyProtection="1">
      <alignment horizontal="left" vertical="center" wrapText="1"/>
      <protection locked="0"/>
    </xf>
    <xf numFmtId="179" fontId="4" fillId="0" borderId="62" xfId="3"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horizontal="center" vertical="center" shrinkToFit="1"/>
      <protection locked="0"/>
    </xf>
    <xf numFmtId="0" fontId="26" fillId="0" borderId="27" xfId="0" applyNumberFormat="1" applyFont="1" applyFill="1" applyBorder="1" applyAlignment="1" applyProtection="1">
      <alignment horizontal="center" vertical="center" shrinkToFit="1"/>
      <protection locked="0"/>
    </xf>
    <xf numFmtId="38" fontId="8" fillId="0" borderId="37" xfId="3" applyFont="1" applyFill="1" applyBorder="1" applyAlignment="1" applyProtection="1">
      <alignment horizontal="center" vertical="center" shrinkToFit="1"/>
      <protection locked="0"/>
    </xf>
    <xf numFmtId="0" fontId="10" fillId="0" borderId="37" xfId="0" applyFont="1" applyFill="1" applyBorder="1" applyAlignment="1" applyProtection="1">
      <alignment vertical="center" shrinkToFit="1"/>
      <protection locked="0"/>
    </xf>
    <xf numFmtId="0" fontId="10" fillId="0" borderId="39" xfId="0" applyFont="1" applyFill="1" applyBorder="1" applyAlignment="1" applyProtection="1">
      <alignment vertical="center" shrinkToFit="1"/>
      <protection locked="0"/>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0" fontId="10" fillId="0" borderId="3" xfId="0" applyFont="1" applyFill="1" applyBorder="1" applyAlignment="1" applyProtection="1">
      <alignment horizontal="center" vertical="center" textRotation="255"/>
    </xf>
    <xf numFmtId="178" fontId="8" fillId="0" borderId="1" xfId="18" applyNumberFormat="1" applyFont="1" applyFill="1" applyBorder="1" applyAlignment="1" applyProtection="1">
      <alignment vertical="center" shrinkToFit="1"/>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38" fontId="8" fillId="0" borderId="38" xfId="3" applyFont="1" applyFill="1" applyBorder="1" applyAlignment="1" applyProtection="1">
      <alignment horizontal="center" vertical="center" shrinkToFit="1"/>
      <protection locked="0"/>
    </xf>
    <xf numFmtId="0" fontId="10" fillId="0" borderId="38" xfId="0" applyFont="1" applyBorder="1" applyAlignment="1" applyProtection="1">
      <alignment vertical="center" shrinkToFit="1"/>
      <protection locked="0"/>
    </xf>
    <xf numFmtId="38" fontId="4" fillId="0" borderId="6" xfId="18" applyFont="1" applyFill="1" applyBorder="1" applyAlignment="1">
      <alignment horizontal="right" vertical="center"/>
    </xf>
    <xf numFmtId="0" fontId="0" fillId="0" borderId="6" xfId="0" applyBorder="1" applyAlignment="1">
      <alignment vertical="center"/>
    </xf>
    <xf numFmtId="38" fontId="8" fillId="0" borderId="22" xfId="18" applyFont="1" applyFill="1" applyBorder="1" applyAlignment="1" applyProtection="1">
      <alignment horizontal="center" vertical="center"/>
    </xf>
    <xf numFmtId="0" fontId="0" fillId="0" borderId="22" xfId="0" applyBorder="1" applyAlignment="1" applyProtection="1">
      <alignment vertical="center"/>
    </xf>
    <xf numFmtId="38" fontId="4" fillId="0" borderId="22" xfId="18" applyFont="1" applyFill="1" applyBorder="1" applyAlignment="1" applyProtection="1">
      <alignment horizontal="center" vertical="center" wrapText="1"/>
    </xf>
    <xf numFmtId="0" fontId="6" fillId="0" borderId="85" xfId="15" applyFont="1" applyBorder="1" applyAlignment="1">
      <alignment horizontal="center" vertical="center"/>
    </xf>
    <xf numFmtId="0" fontId="6" fillId="0" borderId="82" xfId="15" applyFont="1" applyBorder="1" applyAlignment="1">
      <alignment horizontal="center" vertical="center"/>
    </xf>
    <xf numFmtId="0" fontId="6" fillId="0" borderId="36" xfId="15" applyFont="1" applyBorder="1" applyAlignment="1">
      <alignment horizontal="center" vertical="center"/>
    </xf>
    <xf numFmtId="0" fontId="6" fillId="0" borderId="86" xfId="15" applyFont="1" applyBorder="1" applyAlignment="1">
      <alignment horizontal="center" vertical="center"/>
    </xf>
    <xf numFmtId="38" fontId="4" fillId="0" borderId="33" xfId="18" applyFont="1" applyFill="1" applyBorder="1" applyAlignment="1" applyProtection="1">
      <alignment horizontal="center" vertical="center"/>
    </xf>
    <xf numFmtId="0" fontId="0" fillId="0" borderId="33" xfId="0" applyBorder="1" applyAlignment="1" applyProtection="1">
      <alignment vertical="center"/>
    </xf>
    <xf numFmtId="178" fontId="8" fillId="0" borderId="33" xfId="18" applyNumberFormat="1" applyFont="1" applyFill="1" applyBorder="1" applyAlignment="1" applyProtection="1">
      <alignment vertical="center" shrinkToFit="1"/>
    </xf>
    <xf numFmtId="178" fontId="10" fillId="0" borderId="33" xfId="0" applyNumberFormat="1" applyFont="1" applyBorder="1" applyAlignment="1" applyProtection="1">
      <alignment vertical="center" shrinkToFit="1"/>
    </xf>
    <xf numFmtId="38" fontId="8" fillId="0" borderId="22" xfId="18" applyFont="1" applyFill="1" applyBorder="1" applyAlignment="1" applyProtection="1">
      <alignment horizontal="center" vertical="center" wrapText="1"/>
    </xf>
    <xf numFmtId="178" fontId="8" fillId="2" borderId="22" xfId="18" applyNumberFormat="1" applyFont="1" applyFill="1" applyBorder="1" applyAlignment="1" applyProtection="1">
      <alignment vertical="center" shrinkToFit="1"/>
    </xf>
    <xf numFmtId="178" fontId="8" fillId="2" borderId="23" xfId="18" applyNumberFormat="1" applyFont="1" applyFill="1" applyBorder="1" applyAlignment="1" applyProtection="1">
      <alignment horizontal="right" vertical="center" shrinkToFit="1"/>
    </xf>
    <xf numFmtId="178" fontId="10" fillId="0" borderId="23" xfId="0" applyNumberFormat="1" applyFont="1" applyBorder="1" applyAlignment="1" applyProtection="1">
      <alignment vertical="center" shrinkToFit="1"/>
    </xf>
    <xf numFmtId="178" fontId="8" fillId="3" borderId="81" xfId="18" applyNumberFormat="1" applyFont="1" applyFill="1" applyBorder="1" applyAlignment="1" applyProtection="1">
      <alignment vertical="center" shrinkToFit="1"/>
    </xf>
    <xf numFmtId="178" fontId="10" fillId="0" borderId="81" xfId="0" applyNumberFormat="1" applyFont="1" applyBorder="1" applyAlignment="1" applyProtection="1">
      <alignment vertical="center" shrinkToFit="1"/>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0" fontId="10" fillId="0" borderId="22" xfId="0" applyFont="1" applyBorder="1" applyAlignment="1" applyProtection="1">
      <alignment vertical="center"/>
    </xf>
    <xf numFmtId="0" fontId="33" fillId="0" borderId="1" xfId="15" applyFont="1" applyBorder="1" applyAlignment="1">
      <alignment horizontal="center" vertical="center" wrapText="1"/>
    </xf>
    <xf numFmtId="0" fontId="33" fillId="0" borderId="66" xfId="15" applyFont="1" applyBorder="1" applyAlignment="1">
      <alignment horizontal="center" vertical="center" wrapText="1"/>
    </xf>
    <xf numFmtId="0" fontId="10" fillId="0" borderId="83" xfId="15" applyNumberFormat="1" applyFont="1" applyBorder="1" applyAlignment="1">
      <alignment horizontal="center" vertical="center"/>
    </xf>
    <xf numFmtId="0" fontId="10" fillId="0" borderId="84" xfId="15" applyNumberFormat="1" applyFont="1" applyBorder="1" applyAlignment="1">
      <alignment horizontal="center" vertical="center"/>
    </xf>
    <xf numFmtId="0" fontId="10" fillId="0" borderId="85" xfId="15" applyNumberFormat="1" applyFont="1" applyBorder="1" applyAlignment="1">
      <alignment horizontal="center" vertical="center"/>
    </xf>
    <xf numFmtId="0" fontId="10" fillId="0" borderId="82" xfId="15" applyNumberFormat="1" applyFont="1" applyBorder="1" applyAlignment="1">
      <alignment horizontal="center" vertical="center"/>
    </xf>
    <xf numFmtId="0" fontId="6" fillId="0" borderId="83" xfId="15" applyFont="1" applyBorder="1" applyAlignment="1">
      <alignment horizontal="center" vertical="center"/>
    </xf>
    <xf numFmtId="0" fontId="6" fillId="0" borderId="84" xfId="15" applyFont="1" applyBorder="1" applyAlignment="1">
      <alignment horizontal="center" vertical="center"/>
    </xf>
  </cellXfs>
  <cellStyles count="28">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桁区切り 5 2" xfId="27"/>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 name="標準 9 2" xfId="26"/>
  </cellStyles>
  <dxfs count="3630">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xdr:twoCellAnchor>
    <xdr:from>
      <xdr:col>37</xdr:col>
      <xdr:colOff>66674</xdr:colOff>
      <xdr:row>14</xdr:row>
      <xdr:rowOff>209550</xdr:rowOff>
    </xdr:from>
    <xdr:to>
      <xdr:col>49</xdr:col>
      <xdr:colOff>171449</xdr:colOff>
      <xdr:row>19</xdr:row>
      <xdr:rowOff>104775</xdr:rowOff>
    </xdr:to>
    <xdr:sp macro="" textlink="">
      <xdr:nvSpPr>
        <xdr:cNvPr id="2" name="正方形/長方形 1">
          <a:extLst>
            <a:ext uri="{FF2B5EF4-FFF2-40B4-BE49-F238E27FC236}">
              <a16:creationId xmlns:a16="http://schemas.microsoft.com/office/drawing/2014/main" id="{39B46CA3-7420-4F02-8787-DE24480B2C7D}"/>
            </a:ext>
          </a:extLst>
        </xdr:cNvPr>
        <xdr:cNvSpPr/>
      </xdr:nvSpPr>
      <xdr:spPr>
        <a:xfrm>
          <a:off x="7419974" y="3543300"/>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latin typeface="+mj-ea"/>
              <a:ea typeface="+mj-ea"/>
            </a:rPr>
            <a:t>各項目の記載量に合せて、適宜行幅・行数を調整してください（列幅・列数の変更は不可）。</a:t>
          </a:r>
          <a:endParaRPr kumimoji="1" lang="en-US" altLang="ja-JP" sz="1100">
            <a:solidFill>
              <a:srgbClr val="0000FF"/>
            </a:solidFill>
            <a:latin typeface="+mj-ea"/>
            <a:ea typeface="+mj-ea"/>
          </a:endParaRPr>
        </a:p>
        <a:p>
          <a:pPr algn="l"/>
          <a:r>
            <a:rPr kumimoji="1" lang="en-US" altLang="ja-JP" sz="1100">
              <a:solidFill>
                <a:srgbClr val="0000FF"/>
              </a:solidFill>
              <a:latin typeface="+mj-ea"/>
              <a:ea typeface="+mj-ea"/>
            </a:rPr>
            <a:t>※</a:t>
          </a:r>
          <a:r>
            <a:rPr kumimoji="1" lang="ja-JP" altLang="en-US" sz="1100">
              <a:solidFill>
                <a:srgbClr val="0000FF"/>
              </a:solidFill>
              <a:latin typeface="+mj-ea"/>
              <a:ea typeface="+mj-ea"/>
            </a:rPr>
            <a:t>文字欠けや過度な余白が生じないようにしてください。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133350</xdr:colOff>
          <xdr:row>11</xdr:row>
          <xdr:rowOff>0</xdr:rowOff>
        </xdr:to>
        <xdr:sp macro="" textlink="">
          <xdr:nvSpPr>
            <xdr:cNvPr id="106497" name="Option Button 1" hidden="1">
              <a:extLst>
                <a:ext uri="{63B3BB69-23CF-44E3-9099-C40C66FF867C}">
                  <a14:compatExt spid="_x0000_s106497"/>
                </a:ext>
                <a:ext uri="{FF2B5EF4-FFF2-40B4-BE49-F238E27FC236}">
                  <a16:creationId xmlns:a16="http://schemas.microsoft.com/office/drawing/2014/main" id="{00000000-0008-0000-0000-00000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123825</xdr:colOff>
          <xdr:row>11</xdr:row>
          <xdr:rowOff>0</xdr:rowOff>
        </xdr:to>
        <xdr:sp macro="" textlink="">
          <xdr:nvSpPr>
            <xdr:cNvPr id="106498" name="Option Button 2" hidden="1">
              <a:extLst>
                <a:ext uri="{63B3BB69-23CF-44E3-9099-C40C66FF867C}">
                  <a14:compatExt spid="_x0000_s106498"/>
                </a:ext>
                <a:ext uri="{FF2B5EF4-FFF2-40B4-BE49-F238E27FC236}">
                  <a16:creationId xmlns:a16="http://schemas.microsoft.com/office/drawing/2014/main" id="{00000000-0008-0000-0000-00000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161926</xdr:colOff>
      <xdr:row>35</xdr:row>
      <xdr:rowOff>38102</xdr:rowOff>
    </xdr:from>
    <xdr:to>
      <xdr:col>9</xdr:col>
      <xdr:colOff>161926</xdr:colOff>
      <xdr:row>36</xdr:row>
      <xdr:rowOff>28575</xdr:rowOff>
    </xdr:to>
    <xdr:cxnSp macro="">
      <xdr:nvCxnSpPr>
        <xdr:cNvPr id="5" name="直線矢印コネクタ 4">
          <a:extLst>
            <a:ext uri="{FF2B5EF4-FFF2-40B4-BE49-F238E27FC236}">
              <a16:creationId xmlns:a16="http://schemas.microsoft.com/office/drawing/2014/main" id="{00000000-0008-0000-0500-000005000000}"/>
            </a:ext>
          </a:extLst>
        </xdr:cNvPr>
        <xdr:cNvCxnSpPr/>
      </xdr:nvCxnSpPr>
      <xdr:spPr>
        <a:xfrm flipH="1" flipV="1">
          <a:off x="8591551" y="8067677"/>
          <a:ext cx="0" cy="25717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161926</xdr:colOff>
      <xdr:row>26</xdr:row>
      <xdr:rowOff>161925</xdr:rowOff>
    </xdr:from>
    <xdr:to>
      <xdr:col>11</xdr:col>
      <xdr:colOff>38101</xdr:colOff>
      <xdr:row>37</xdr:row>
      <xdr:rowOff>38100</xdr:rowOff>
    </xdr:to>
    <xdr:sp macro="" textlink="">
      <xdr:nvSpPr>
        <xdr:cNvPr id="2" name="正方形/長方形 1"/>
        <xdr:cNvSpPr/>
      </xdr:nvSpPr>
      <xdr:spPr>
        <a:xfrm>
          <a:off x="7105651" y="6134100"/>
          <a:ext cx="2305050" cy="24288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0</xdr:row>
      <xdr:rowOff>161926</xdr:rowOff>
    </xdr:from>
    <xdr:to>
      <xdr:col>11</xdr:col>
      <xdr:colOff>381000</xdr:colOff>
      <xdr:row>3</xdr:row>
      <xdr:rowOff>142876</xdr:rowOff>
    </xdr:to>
    <xdr:sp macro="" textlink="">
      <xdr:nvSpPr>
        <xdr:cNvPr id="6" name="テキスト ボックス 5">
          <a:extLst>
            <a:ext uri="{FF2B5EF4-FFF2-40B4-BE49-F238E27FC236}">
              <a16:creationId xmlns:a16="http://schemas.microsoft.com/office/drawing/2014/main" id="{00000000-0008-0000-0400-000003000000}"/>
            </a:ext>
          </a:extLst>
        </xdr:cNvPr>
        <xdr:cNvSpPr txBox="1"/>
      </xdr:nvSpPr>
      <xdr:spPr>
        <a:xfrm>
          <a:off x="7210425" y="161926"/>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152400</xdr:colOff>
      <xdr:row>26</xdr:row>
      <xdr:rowOff>152400</xdr:rowOff>
    </xdr:from>
    <xdr:to>
      <xdr:col>14</xdr:col>
      <xdr:colOff>638175</xdr:colOff>
      <xdr:row>31</xdr:row>
      <xdr:rowOff>47625</xdr:rowOff>
    </xdr:to>
    <xdr:sp macro="" textlink="">
      <xdr:nvSpPr>
        <xdr:cNvPr id="8" name="テキスト ボックス 7">
          <a:extLst>
            <a:ext uri="{FF2B5EF4-FFF2-40B4-BE49-F238E27FC236}">
              <a16:creationId xmlns:a16="http://schemas.microsoft.com/office/drawing/2014/main" id="{00000000-0008-0000-0400-000003000000}"/>
            </a:ext>
          </a:extLst>
        </xdr:cNvPr>
        <xdr:cNvSpPr txBox="1"/>
      </xdr:nvSpPr>
      <xdr:spPr>
        <a:xfrm>
          <a:off x="9525000" y="612457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47625</xdr:rowOff>
    </xdr:from>
    <xdr:to>
      <xdr:col>20</xdr:col>
      <xdr:colOff>28574</xdr:colOff>
      <xdr:row>3</xdr:row>
      <xdr:rowOff>9525</xdr:rowOff>
    </xdr:to>
    <xdr:sp macro="" textlink="">
      <xdr:nvSpPr>
        <xdr:cNvPr id="4" name="テキスト ボックス 3">
          <a:extLst>
            <a:ext uri="{FF2B5EF4-FFF2-40B4-BE49-F238E27FC236}">
              <a16:creationId xmlns:a16="http://schemas.microsoft.com/office/drawing/2014/main" id="{00000000-0008-0000-1B00-000003000000}"/>
            </a:ext>
          </a:extLst>
        </xdr:cNvPr>
        <xdr:cNvSpPr txBox="1"/>
      </xdr:nvSpPr>
      <xdr:spPr>
        <a:xfrm>
          <a:off x="10791825" y="219075"/>
          <a:ext cx="1904999"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29</xdr:col>
      <xdr:colOff>85725</xdr:colOff>
      <xdr:row>5</xdr:row>
      <xdr:rowOff>114300</xdr:rowOff>
    </xdr:from>
    <xdr:to>
      <xdr:col>31</xdr:col>
      <xdr:colOff>537882</xdr:colOff>
      <xdr:row>6</xdr:row>
      <xdr:rowOff>762000</xdr:rowOff>
    </xdr:to>
    <xdr:sp macro="" textlink="">
      <xdr:nvSpPr>
        <xdr:cNvPr id="5" name="テキスト ボックス 4">
          <a:extLst>
            <a:ext uri="{FF2B5EF4-FFF2-40B4-BE49-F238E27FC236}">
              <a16:creationId xmlns:a16="http://schemas.microsoft.com/office/drawing/2014/main" id="{00000000-0008-0000-0500-000004000000}"/>
            </a:ext>
          </a:extLst>
        </xdr:cNvPr>
        <xdr:cNvSpPr txBox="1"/>
      </xdr:nvSpPr>
      <xdr:spPr>
        <a:xfrm>
          <a:off x="8286750" y="923925"/>
          <a:ext cx="1823757" cy="141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76200</xdr:colOff>
      <xdr:row>0</xdr:row>
      <xdr:rowOff>161925</xdr:rowOff>
    </xdr:from>
    <xdr:to>
      <xdr:col>31</xdr:col>
      <xdr:colOff>528357</xdr:colOff>
      <xdr:row>5</xdr:row>
      <xdr:rowOff>9525</xdr:rowOff>
    </xdr:to>
    <xdr:sp macro="" textlink="">
      <xdr:nvSpPr>
        <xdr:cNvPr id="6" name="テキスト ボックス 5">
          <a:extLst>
            <a:ext uri="{FF2B5EF4-FFF2-40B4-BE49-F238E27FC236}">
              <a16:creationId xmlns:a16="http://schemas.microsoft.com/office/drawing/2014/main" id="{00000000-0008-0000-0500-000005000000}"/>
            </a:ext>
          </a:extLst>
        </xdr:cNvPr>
        <xdr:cNvSpPr txBox="1"/>
      </xdr:nvSpPr>
      <xdr:spPr>
        <a:xfrm>
          <a:off x="8277225" y="161925"/>
          <a:ext cx="1823757"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76200</xdr:rowOff>
    </xdr:from>
    <xdr:to>
      <xdr:col>31</xdr:col>
      <xdr:colOff>566457</xdr:colOff>
      <xdr:row>13</xdr:row>
      <xdr:rowOff>161925</xdr:rowOff>
    </xdr:to>
    <xdr:sp macro="" textlink="">
      <xdr:nvSpPr>
        <xdr:cNvPr id="7" name="テキスト ボックス 6">
          <a:extLst>
            <a:ext uri="{FF2B5EF4-FFF2-40B4-BE49-F238E27FC236}">
              <a16:creationId xmlns:a16="http://schemas.microsoft.com/office/drawing/2014/main" id="{00000000-0008-0000-0600-000003000000}"/>
            </a:ext>
          </a:extLst>
        </xdr:cNvPr>
        <xdr:cNvSpPr txBox="1"/>
      </xdr:nvSpPr>
      <xdr:spPr>
        <a:xfrm>
          <a:off x="8296275" y="24288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180975</xdr:rowOff>
    </xdr:from>
    <xdr:to>
      <xdr:col>31</xdr:col>
      <xdr:colOff>556932</xdr:colOff>
      <xdr:row>6</xdr:row>
      <xdr:rowOff>666750</xdr:rowOff>
    </xdr:to>
    <xdr:sp macro="" textlink="">
      <xdr:nvSpPr>
        <xdr:cNvPr id="8" name="テキスト ボックス 7">
          <a:extLst>
            <a:ext uri="{FF2B5EF4-FFF2-40B4-BE49-F238E27FC236}">
              <a16:creationId xmlns:a16="http://schemas.microsoft.com/office/drawing/2014/main" id="{00000000-0008-0000-0600-000005000000}"/>
            </a:ext>
          </a:extLst>
        </xdr:cNvPr>
        <xdr:cNvSpPr txBox="1"/>
      </xdr:nvSpPr>
      <xdr:spPr>
        <a:xfrm>
          <a:off x="8286750" y="1952625"/>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本シートは内訳書２から自動転記されます。</a:t>
          </a:r>
        </a:p>
      </xdr:txBody>
    </xdr:sp>
    <xdr:clientData/>
  </xdr:twoCellAnchor>
  <xdr:twoCellAnchor>
    <xdr:from>
      <xdr:col>29</xdr:col>
      <xdr:colOff>104775</xdr:colOff>
      <xdr:row>2</xdr:row>
      <xdr:rowOff>38100</xdr:rowOff>
    </xdr:from>
    <xdr:to>
      <xdr:col>34</xdr:col>
      <xdr:colOff>495300</xdr:colOff>
      <xdr:row>5</xdr:row>
      <xdr:rowOff>762001</xdr:rowOff>
    </xdr:to>
    <xdr:sp macro="" textlink="">
      <xdr:nvSpPr>
        <xdr:cNvPr id="9" name="テキスト ボックス 8">
          <a:extLst>
            <a:ext uri="{FF2B5EF4-FFF2-40B4-BE49-F238E27FC236}">
              <a16:creationId xmlns:a16="http://schemas.microsoft.com/office/drawing/2014/main" id="{00000000-0008-0000-0600-000006000000}"/>
            </a:ext>
          </a:extLst>
        </xdr:cNvPr>
        <xdr:cNvSpPr txBox="1"/>
      </xdr:nvSpPr>
      <xdr:spPr>
        <a:xfrm>
          <a:off x="8286750" y="428625"/>
          <a:ext cx="3819525" cy="1143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chemeClr val="dk1"/>
              </a:solidFill>
              <a:effectLst/>
              <a:latin typeface="+mn-ea"/>
              <a:ea typeface="+mn-ea"/>
              <a:cs typeface="+mn-cs"/>
            </a:rPr>
            <a:t>提出に当たり、</a:t>
          </a:r>
          <a:r>
            <a:rPr kumimoji="1" lang="ja-JP" altLang="ja-JP" sz="1400" b="0" i="0">
              <a:solidFill>
                <a:schemeClr val="dk1"/>
              </a:solidFill>
              <a:effectLst/>
              <a:latin typeface="+mn-ea"/>
              <a:ea typeface="+mn-ea"/>
              <a:cs typeface="+mn-cs"/>
            </a:rPr>
            <a:t>「</a:t>
          </a:r>
          <a:r>
            <a:rPr kumimoji="1" lang="ja-JP" altLang="en-US" sz="1400" b="0" i="0">
              <a:solidFill>
                <a:schemeClr val="dk1"/>
              </a:solidFill>
              <a:effectLst/>
              <a:latin typeface="+mn-ea"/>
              <a:ea typeface="+mn-ea"/>
              <a:cs typeface="+mn-cs"/>
            </a:rPr>
            <a:t>内訳書１（</a:t>
          </a:r>
          <a:r>
            <a:rPr kumimoji="1" lang="ja-JP" altLang="ja-JP" sz="1400" b="0" i="0">
              <a:solidFill>
                <a:schemeClr val="dk1"/>
              </a:solidFill>
              <a:effectLst/>
              <a:latin typeface="+mn-ea"/>
              <a:ea typeface="+mn-ea"/>
              <a:cs typeface="+mn-cs"/>
            </a:rPr>
            <a:t>収入事業別</a:t>
          </a:r>
          <a:r>
            <a:rPr kumimoji="1" lang="ja-JP" altLang="en-US" sz="1400" b="0" i="0">
              <a:solidFill>
                <a:schemeClr val="dk1"/>
              </a:solidFill>
              <a:effectLst/>
              <a:latin typeface="+mn-ea"/>
              <a:ea typeface="+mn-ea"/>
              <a:cs typeface="+mn-cs"/>
            </a:rPr>
            <a:t>）</a:t>
          </a:r>
          <a:r>
            <a:rPr kumimoji="1" lang="ja-JP" altLang="ja-JP" sz="1400" b="0" i="0">
              <a:solidFill>
                <a:schemeClr val="dk1"/>
              </a:solidFill>
              <a:effectLst/>
              <a:latin typeface="+mn-ea"/>
              <a:ea typeface="+mn-ea"/>
              <a:cs typeface="+mn-cs"/>
            </a:rPr>
            <a:t>」シート</a:t>
          </a:r>
          <a:r>
            <a:rPr kumimoji="1" lang="ja-JP" altLang="en-US" sz="1400" b="0" i="0">
              <a:solidFill>
                <a:schemeClr val="dk1"/>
              </a:solidFill>
              <a:effectLst/>
              <a:latin typeface="+mn-ea"/>
              <a:ea typeface="+mn-ea"/>
              <a:cs typeface="+mn-cs"/>
            </a:rPr>
            <a:t>と本シートの</a:t>
          </a:r>
          <a:r>
            <a:rPr kumimoji="1" lang="ja-JP" altLang="ja-JP" sz="1400" b="0" i="0">
              <a:solidFill>
                <a:schemeClr val="dk1"/>
              </a:solidFill>
              <a:effectLst/>
              <a:latin typeface="+mn-ea"/>
              <a:ea typeface="+mn-ea"/>
              <a:cs typeface="+mn-cs"/>
            </a:rPr>
            <a:t>いずれか一方を</a:t>
          </a:r>
          <a:r>
            <a:rPr kumimoji="1" lang="en-US" altLang="ja-JP" sz="1400" b="0" i="0">
              <a:solidFill>
                <a:schemeClr val="dk1"/>
              </a:solidFill>
              <a:effectLst/>
              <a:latin typeface="+mn-ea"/>
              <a:ea typeface="+mn-ea"/>
              <a:cs typeface="+mn-cs"/>
            </a:rPr>
            <a:t>PDF</a:t>
          </a:r>
          <a:r>
            <a:rPr kumimoji="1" lang="ja-JP" altLang="en-US" sz="1400" b="0" i="0">
              <a:solidFill>
                <a:schemeClr val="dk1"/>
              </a:solidFill>
              <a:effectLst/>
              <a:latin typeface="+mn-ea"/>
              <a:ea typeface="+mn-ea"/>
              <a:cs typeface="+mn-cs"/>
            </a:rPr>
            <a:t>化してください。</a:t>
          </a:r>
          <a:endParaRPr kumimoji="1" lang="en-US" altLang="ja-JP" sz="1400" b="0" i="0">
            <a:solidFill>
              <a:srgbClr val="FF0000"/>
            </a:solidFill>
            <a:latin typeface="+mn-ea"/>
            <a:ea typeface="+mn-ea"/>
          </a:endParaRPr>
        </a:p>
        <a:p>
          <a:r>
            <a:rPr kumimoji="1" lang="ja-JP" altLang="en-US" sz="1400" b="1" i="0">
              <a:solidFill>
                <a:srgbClr val="FF0000"/>
              </a:solidFill>
              <a:latin typeface="+mn-ea"/>
              <a:ea typeface="+mn-ea"/>
            </a:rPr>
            <a:t>収入を事業別に計上される場合、本シートの</a:t>
          </a:r>
          <a:r>
            <a:rPr kumimoji="1" lang="en-US" altLang="ja-JP" sz="1400" b="1" i="0">
              <a:solidFill>
                <a:srgbClr val="FF0000"/>
              </a:solidFill>
              <a:latin typeface="+mn-ea"/>
              <a:ea typeface="+mn-ea"/>
            </a:rPr>
            <a:t>PDF</a:t>
          </a:r>
          <a:r>
            <a:rPr kumimoji="1" lang="ja-JP" altLang="en-US" sz="1400" b="1" i="0">
              <a:solidFill>
                <a:srgbClr val="FF0000"/>
              </a:solidFill>
              <a:latin typeface="+mn-ea"/>
              <a:ea typeface="+mn-ea"/>
            </a:rPr>
            <a:t>化は不要です。</a:t>
          </a:r>
          <a:endParaRPr kumimoji="1" lang="en-US" altLang="ja-JP" sz="1400" b="1" i="0">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355</xdr:row>
      <xdr:rowOff>142875</xdr:rowOff>
    </xdr:from>
    <xdr:to>
      <xdr:col>4</xdr:col>
      <xdr:colOff>2276475</xdr:colOff>
      <xdr:row>356</xdr:row>
      <xdr:rowOff>266699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6974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westfl01\&#25991;&#21270;&#24193;\&#9632;&#25991;&#21270;&#36039;&#28304;&#27963;&#29992;&#25512;&#36914;&#20107;&#26989;\&#9319;&#20196;&#21644;2&#24180;&#24230;&#35201;&#26395;&#26360;&#39006;\(0116&#26356;&#26032;)&#20196;&#21644;&#65298;&#24180;&#24230;&#25991;&#21270;&#36039;&#28304;&#27963;&#29992;&#25512;&#36914;&#20107;&#26989;&#23455;&#26045;&#35336;&#30011;&#26360;&#31561;&#27096;&#24335;&#65288;&#20108;&#27425;&#21215;&#38598;&#12505;&#12540;&#124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③"/>
      <sheetName val="計画書②"/>
      <sheetName val="計画書④"/>
      <sheetName val="計画書⑤"/>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舞台・会場・設営費等</v>
          </cell>
          <cell r="D2" t="str">
            <v>賃金・旅費・報償費</v>
          </cell>
          <cell r="E2" t="str">
            <v>雑役務費・消耗品費等</v>
          </cell>
          <cell r="F2" t="str">
            <v>委託費等</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J249"/>
  <sheetViews>
    <sheetView showGridLines="0" view="pageBreakPreview" zoomScale="115" zoomScaleNormal="70" zoomScaleSheetLayoutView="115" workbookViewId="0">
      <selection activeCell="A107" sqref="A107:AI132"/>
    </sheetView>
  </sheetViews>
  <sheetFormatPr defaultRowHeight="13.5" x14ac:dyDescent="0.15"/>
  <cols>
    <col min="1" max="34" width="2.625" style="220" customWidth="1"/>
    <col min="35" max="35" width="2" style="220" customWidth="1"/>
    <col min="36" max="57" width="2.625" style="220" customWidth="1"/>
    <col min="58" max="255" width="9" style="220"/>
    <col min="256" max="256" width="2.5" style="220" customWidth="1"/>
    <col min="257" max="257" width="0.75" style="220" customWidth="1"/>
    <col min="258" max="313" width="2.625" style="220" customWidth="1"/>
    <col min="314" max="511" width="9" style="220"/>
    <col min="512" max="512" width="2.5" style="220" customWidth="1"/>
    <col min="513" max="513" width="0.75" style="220" customWidth="1"/>
    <col min="514" max="569" width="2.625" style="220" customWidth="1"/>
    <col min="570" max="767" width="9" style="220"/>
    <col min="768" max="768" width="2.5" style="220" customWidth="1"/>
    <col min="769" max="769" width="0.75" style="220" customWidth="1"/>
    <col min="770" max="825" width="2.625" style="220" customWidth="1"/>
    <col min="826" max="1023" width="9" style="220"/>
    <col min="1024" max="1024" width="2.5" style="220" customWidth="1"/>
    <col min="1025" max="1025" width="0.75" style="220" customWidth="1"/>
    <col min="1026" max="1081" width="2.625" style="220" customWidth="1"/>
    <col min="1082" max="1279" width="9" style="220"/>
    <col min="1280" max="1280" width="2.5" style="220" customWidth="1"/>
    <col min="1281" max="1281" width="0.75" style="220" customWidth="1"/>
    <col min="1282" max="1337" width="2.625" style="220" customWidth="1"/>
    <col min="1338" max="1535" width="9" style="220"/>
    <col min="1536" max="1536" width="2.5" style="220" customWidth="1"/>
    <col min="1537" max="1537" width="0.75" style="220" customWidth="1"/>
    <col min="1538" max="1593" width="2.625" style="220" customWidth="1"/>
    <col min="1594" max="1791" width="9" style="220"/>
    <col min="1792" max="1792" width="2.5" style="220" customWidth="1"/>
    <col min="1793" max="1793" width="0.75" style="220" customWidth="1"/>
    <col min="1794" max="1849" width="2.625" style="220" customWidth="1"/>
    <col min="1850" max="2047" width="9" style="220"/>
    <col min="2048" max="2048" width="2.5" style="220" customWidth="1"/>
    <col min="2049" max="2049" width="0.75" style="220" customWidth="1"/>
    <col min="2050" max="2105" width="2.625" style="220" customWidth="1"/>
    <col min="2106" max="2303" width="9" style="220"/>
    <col min="2304" max="2304" width="2.5" style="220" customWidth="1"/>
    <col min="2305" max="2305" width="0.75" style="220" customWidth="1"/>
    <col min="2306" max="2361" width="2.625" style="220" customWidth="1"/>
    <col min="2362" max="2559" width="9" style="220"/>
    <col min="2560" max="2560" width="2.5" style="220" customWidth="1"/>
    <col min="2561" max="2561" width="0.75" style="220" customWidth="1"/>
    <col min="2562" max="2617" width="2.625" style="220" customWidth="1"/>
    <col min="2618" max="2815" width="9" style="220"/>
    <col min="2816" max="2816" width="2.5" style="220" customWidth="1"/>
    <col min="2817" max="2817" width="0.75" style="220" customWidth="1"/>
    <col min="2818" max="2873" width="2.625" style="220" customWidth="1"/>
    <col min="2874" max="3071" width="9" style="220"/>
    <col min="3072" max="3072" width="2.5" style="220" customWidth="1"/>
    <col min="3073" max="3073" width="0.75" style="220" customWidth="1"/>
    <col min="3074" max="3129" width="2.625" style="220" customWidth="1"/>
    <col min="3130" max="3327" width="9" style="220"/>
    <col min="3328" max="3328" width="2.5" style="220" customWidth="1"/>
    <col min="3329" max="3329" width="0.75" style="220" customWidth="1"/>
    <col min="3330" max="3385" width="2.625" style="220" customWidth="1"/>
    <col min="3386" max="3583" width="9" style="220"/>
    <col min="3584" max="3584" width="2.5" style="220" customWidth="1"/>
    <col min="3585" max="3585" width="0.75" style="220" customWidth="1"/>
    <col min="3586" max="3641" width="2.625" style="220" customWidth="1"/>
    <col min="3642" max="3839" width="9" style="220"/>
    <col min="3840" max="3840" width="2.5" style="220" customWidth="1"/>
    <col min="3841" max="3841" width="0.75" style="220" customWidth="1"/>
    <col min="3842" max="3897" width="2.625" style="220" customWidth="1"/>
    <col min="3898" max="4095" width="9" style="220"/>
    <col min="4096" max="4096" width="2.5" style="220" customWidth="1"/>
    <col min="4097" max="4097" width="0.75" style="220" customWidth="1"/>
    <col min="4098" max="4153" width="2.625" style="220" customWidth="1"/>
    <col min="4154" max="4351" width="9" style="220"/>
    <col min="4352" max="4352" width="2.5" style="220" customWidth="1"/>
    <col min="4353" max="4353" width="0.75" style="220" customWidth="1"/>
    <col min="4354" max="4409" width="2.625" style="220" customWidth="1"/>
    <col min="4410" max="4607" width="9" style="220"/>
    <col min="4608" max="4608" width="2.5" style="220" customWidth="1"/>
    <col min="4609" max="4609" width="0.75" style="220" customWidth="1"/>
    <col min="4610" max="4665" width="2.625" style="220" customWidth="1"/>
    <col min="4666" max="4863" width="9" style="220"/>
    <col min="4864" max="4864" width="2.5" style="220" customWidth="1"/>
    <col min="4865" max="4865" width="0.75" style="220" customWidth="1"/>
    <col min="4866" max="4921" width="2.625" style="220" customWidth="1"/>
    <col min="4922" max="5119" width="9" style="220"/>
    <col min="5120" max="5120" width="2.5" style="220" customWidth="1"/>
    <col min="5121" max="5121" width="0.75" style="220" customWidth="1"/>
    <col min="5122" max="5177" width="2.625" style="220" customWidth="1"/>
    <col min="5178" max="5375" width="9" style="220"/>
    <col min="5376" max="5376" width="2.5" style="220" customWidth="1"/>
    <col min="5377" max="5377" width="0.75" style="220" customWidth="1"/>
    <col min="5378" max="5433" width="2.625" style="220" customWidth="1"/>
    <col min="5434" max="5631" width="9" style="220"/>
    <col min="5632" max="5632" width="2.5" style="220" customWidth="1"/>
    <col min="5633" max="5633" width="0.75" style="220" customWidth="1"/>
    <col min="5634" max="5689" width="2.625" style="220" customWidth="1"/>
    <col min="5690" max="5887" width="9" style="220"/>
    <col min="5888" max="5888" width="2.5" style="220" customWidth="1"/>
    <col min="5889" max="5889" width="0.75" style="220" customWidth="1"/>
    <col min="5890" max="5945" width="2.625" style="220" customWidth="1"/>
    <col min="5946" max="6143" width="9" style="220"/>
    <col min="6144" max="6144" width="2.5" style="220" customWidth="1"/>
    <col min="6145" max="6145" width="0.75" style="220" customWidth="1"/>
    <col min="6146" max="6201" width="2.625" style="220" customWidth="1"/>
    <col min="6202" max="6399" width="9" style="220"/>
    <col min="6400" max="6400" width="2.5" style="220" customWidth="1"/>
    <col min="6401" max="6401" width="0.75" style="220" customWidth="1"/>
    <col min="6402" max="6457" width="2.625" style="220" customWidth="1"/>
    <col min="6458" max="6655" width="9" style="220"/>
    <col min="6656" max="6656" width="2.5" style="220" customWidth="1"/>
    <col min="6657" max="6657" width="0.75" style="220" customWidth="1"/>
    <col min="6658" max="6713" width="2.625" style="220" customWidth="1"/>
    <col min="6714" max="6911" width="9" style="220"/>
    <col min="6912" max="6912" width="2.5" style="220" customWidth="1"/>
    <col min="6913" max="6913" width="0.75" style="220" customWidth="1"/>
    <col min="6914" max="6969" width="2.625" style="220" customWidth="1"/>
    <col min="6970" max="7167" width="9" style="220"/>
    <col min="7168" max="7168" width="2.5" style="220" customWidth="1"/>
    <col min="7169" max="7169" width="0.75" style="220" customWidth="1"/>
    <col min="7170" max="7225" width="2.625" style="220" customWidth="1"/>
    <col min="7226" max="7423" width="9" style="220"/>
    <col min="7424" max="7424" width="2.5" style="220" customWidth="1"/>
    <col min="7425" max="7425" width="0.75" style="220" customWidth="1"/>
    <col min="7426" max="7481" width="2.625" style="220" customWidth="1"/>
    <col min="7482" max="7679" width="9" style="220"/>
    <col min="7680" max="7680" width="2.5" style="220" customWidth="1"/>
    <col min="7681" max="7681" width="0.75" style="220" customWidth="1"/>
    <col min="7682" max="7737" width="2.625" style="220" customWidth="1"/>
    <col min="7738" max="7935" width="9" style="220"/>
    <col min="7936" max="7936" width="2.5" style="220" customWidth="1"/>
    <col min="7937" max="7937" width="0.75" style="220" customWidth="1"/>
    <col min="7938" max="7993" width="2.625" style="220" customWidth="1"/>
    <col min="7994" max="8191" width="9" style="220"/>
    <col min="8192" max="8192" width="2.5" style="220" customWidth="1"/>
    <col min="8193" max="8193" width="0.75" style="220" customWidth="1"/>
    <col min="8194" max="8249" width="2.625" style="220" customWidth="1"/>
    <col min="8250" max="8447" width="9" style="220"/>
    <col min="8448" max="8448" width="2.5" style="220" customWidth="1"/>
    <col min="8449" max="8449" width="0.75" style="220" customWidth="1"/>
    <col min="8450" max="8505" width="2.625" style="220" customWidth="1"/>
    <col min="8506" max="8703" width="9" style="220"/>
    <col min="8704" max="8704" width="2.5" style="220" customWidth="1"/>
    <col min="8705" max="8705" width="0.75" style="220" customWidth="1"/>
    <col min="8706" max="8761" width="2.625" style="220" customWidth="1"/>
    <col min="8762" max="8959" width="9" style="220"/>
    <col min="8960" max="8960" width="2.5" style="220" customWidth="1"/>
    <col min="8961" max="8961" width="0.75" style="220" customWidth="1"/>
    <col min="8962" max="9017" width="2.625" style="220" customWidth="1"/>
    <col min="9018" max="9215" width="9" style="220"/>
    <col min="9216" max="9216" width="2.5" style="220" customWidth="1"/>
    <col min="9217" max="9217" width="0.75" style="220" customWidth="1"/>
    <col min="9218" max="9273" width="2.625" style="220" customWidth="1"/>
    <col min="9274" max="9471" width="9" style="220"/>
    <col min="9472" max="9472" width="2.5" style="220" customWidth="1"/>
    <col min="9473" max="9473" width="0.75" style="220" customWidth="1"/>
    <col min="9474" max="9529" width="2.625" style="220" customWidth="1"/>
    <col min="9530" max="9727" width="9" style="220"/>
    <col min="9728" max="9728" width="2.5" style="220" customWidth="1"/>
    <col min="9729" max="9729" width="0.75" style="220" customWidth="1"/>
    <col min="9730" max="9785" width="2.625" style="220" customWidth="1"/>
    <col min="9786" max="9983" width="9" style="220"/>
    <col min="9984" max="9984" width="2.5" style="220" customWidth="1"/>
    <col min="9985" max="9985" width="0.75" style="220" customWidth="1"/>
    <col min="9986" max="10041" width="2.625" style="220" customWidth="1"/>
    <col min="10042" max="10239" width="9" style="220"/>
    <col min="10240" max="10240" width="2.5" style="220" customWidth="1"/>
    <col min="10241" max="10241" width="0.75" style="220" customWidth="1"/>
    <col min="10242" max="10297" width="2.625" style="220" customWidth="1"/>
    <col min="10298" max="10495" width="9" style="220"/>
    <col min="10496" max="10496" width="2.5" style="220" customWidth="1"/>
    <col min="10497" max="10497" width="0.75" style="220" customWidth="1"/>
    <col min="10498" max="10553" width="2.625" style="220" customWidth="1"/>
    <col min="10554" max="10751" width="9" style="220"/>
    <col min="10752" max="10752" width="2.5" style="220" customWidth="1"/>
    <col min="10753" max="10753" width="0.75" style="220" customWidth="1"/>
    <col min="10754" max="10809" width="2.625" style="220" customWidth="1"/>
    <col min="10810" max="11007" width="9" style="220"/>
    <col min="11008" max="11008" width="2.5" style="220" customWidth="1"/>
    <col min="11009" max="11009" width="0.75" style="220" customWidth="1"/>
    <col min="11010" max="11065" width="2.625" style="220" customWidth="1"/>
    <col min="11066" max="11263" width="9" style="220"/>
    <col min="11264" max="11264" width="2.5" style="220" customWidth="1"/>
    <col min="11265" max="11265" width="0.75" style="220" customWidth="1"/>
    <col min="11266" max="11321" width="2.625" style="220" customWidth="1"/>
    <col min="11322" max="11519" width="9" style="220"/>
    <col min="11520" max="11520" width="2.5" style="220" customWidth="1"/>
    <col min="11521" max="11521" width="0.75" style="220" customWidth="1"/>
    <col min="11522" max="11577" width="2.625" style="220" customWidth="1"/>
    <col min="11578" max="11775" width="9" style="220"/>
    <col min="11776" max="11776" width="2.5" style="220" customWidth="1"/>
    <col min="11777" max="11777" width="0.75" style="220" customWidth="1"/>
    <col min="11778" max="11833" width="2.625" style="220" customWidth="1"/>
    <col min="11834" max="12031" width="9" style="220"/>
    <col min="12032" max="12032" width="2.5" style="220" customWidth="1"/>
    <col min="12033" max="12033" width="0.75" style="220" customWidth="1"/>
    <col min="12034" max="12089" width="2.625" style="220" customWidth="1"/>
    <col min="12090" max="12287" width="9" style="220"/>
    <col min="12288" max="12288" width="2.5" style="220" customWidth="1"/>
    <col min="12289" max="12289" width="0.75" style="220" customWidth="1"/>
    <col min="12290" max="12345" width="2.625" style="220" customWidth="1"/>
    <col min="12346" max="12543" width="9" style="220"/>
    <col min="12544" max="12544" width="2.5" style="220" customWidth="1"/>
    <col min="12545" max="12545" width="0.75" style="220" customWidth="1"/>
    <col min="12546" max="12601" width="2.625" style="220" customWidth="1"/>
    <col min="12602" max="12799" width="9" style="220"/>
    <col min="12800" max="12800" width="2.5" style="220" customWidth="1"/>
    <col min="12801" max="12801" width="0.75" style="220" customWidth="1"/>
    <col min="12802" max="12857" width="2.625" style="220" customWidth="1"/>
    <col min="12858" max="13055" width="9" style="220"/>
    <col min="13056" max="13056" width="2.5" style="220" customWidth="1"/>
    <col min="13057" max="13057" width="0.75" style="220" customWidth="1"/>
    <col min="13058" max="13113" width="2.625" style="220" customWidth="1"/>
    <col min="13114" max="13311" width="9" style="220"/>
    <col min="13312" max="13312" width="2.5" style="220" customWidth="1"/>
    <col min="13313" max="13313" width="0.75" style="220" customWidth="1"/>
    <col min="13314" max="13369" width="2.625" style="220" customWidth="1"/>
    <col min="13370" max="13567" width="9" style="220"/>
    <col min="13568" max="13568" width="2.5" style="220" customWidth="1"/>
    <col min="13569" max="13569" width="0.75" style="220" customWidth="1"/>
    <col min="13570" max="13625" width="2.625" style="220" customWidth="1"/>
    <col min="13626" max="13823" width="9" style="220"/>
    <col min="13824" max="13824" width="2.5" style="220" customWidth="1"/>
    <col min="13825" max="13825" width="0.75" style="220" customWidth="1"/>
    <col min="13826" max="13881" width="2.625" style="220" customWidth="1"/>
    <col min="13882" max="14079" width="9" style="220"/>
    <col min="14080" max="14080" width="2.5" style="220" customWidth="1"/>
    <col min="14081" max="14081" width="0.75" style="220" customWidth="1"/>
    <col min="14082" max="14137" width="2.625" style="220" customWidth="1"/>
    <col min="14138" max="14335" width="9" style="220"/>
    <col min="14336" max="14336" width="2.5" style="220" customWidth="1"/>
    <col min="14337" max="14337" width="0.75" style="220" customWidth="1"/>
    <col min="14338" max="14393" width="2.625" style="220" customWidth="1"/>
    <col min="14394" max="14591" width="9" style="220"/>
    <col min="14592" max="14592" width="2.5" style="220" customWidth="1"/>
    <col min="14593" max="14593" width="0.75" style="220" customWidth="1"/>
    <col min="14594" max="14649" width="2.625" style="220" customWidth="1"/>
    <col min="14650" max="14847" width="9" style="220"/>
    <col min="14848" max="14848" width="2.5" style="220" customWidth="1"/>
    <col min="14849" max="14849" width="0.75" style="220" customWidth="1"/>
    <col min="14850" max="14905" width="2.625" style="220" customWidth="1"/>
    <col min="14906" max="15103" width="9" style="220"/>
    <col min="15104" max="15104" width="2.5" style="220" customWidth="1"/>
    <col min="15105" max="15105" width="0.75" style="220" customWidth="1"/>
    <col min="15106" max="15161" width="2.625" style="220" customWidth="1"/>
    <col min="15162" max="15359" width="9" style="220"/>
    <col min="15360" max="15360" width="2.5" style="220" customWidth="1"/>
    <col min="15361" max="15361" width="0.75" style="220" customWidth="1"/>
    <col min="15362" max="15417" width="2.625" style="220" customWidth="1"/>
    <col min="15418" max="15615" width="9" style="220"/>
    <col min="15616" max="15616" width="2.5" style="220" customWidth="1"/>
    <col min="15617" max="15617" width="0.75" style="220" customWidth="1"/>
    <col min="15618" max="15673" width="2.625" style="220" customWidth="1"/>
    <col min="15674" max="15871" width="9" style="220"/>
    <col min="15872" max="15872" width="2.5" style="220" customWidth="1"/>
    <col min="15873" max="15873" width="0.75" style="220" customWidth="1"/>
    <col min="15874" max="15929" width="2.625" style="220" customWidth="1"/>
    <col min="15930" max="16127" width="9" style="220"/>
    <col min="16128" max="16128" width="2.5" style="220" customWidth="1"/>
    <col min="16129" max="16129" width="0.75" style="220" customWidth="1"/>
    <col min="16130" max="16185" width="2.625" style="220" customWidth="1"/>
    <col min="16186" max="16384" width="9" style="220"/>
  </cols>
  <sheetData>
    <row r="1" spans="1:36" ht="18.75" customHeight="1" x14ac:dyDescent="0.15">
      <c r="A1" s="526" t="s">
        <v>201</v>
      </c>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row>
    <row r="2" spans="1:36" ht="18.75" customHeight="1" x14ac:dyDescent="0.15">
      <c r="A2" s="528"/>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row>
    <row r="3" spans="1:36" ht="18.75" customHeight="1" x14ac:dyDescent="0.15">
      <c r="A3" s="221"/>
      <c r="B3" s="221"/>
      <c r="C3" s="221"/>
      <c r="D3" s="221"/>
      <c r="E3" s="221"/>
      <c r="F3" s="221"/>
      <c r="G3" s="221"/>
      <c r="H3" s="221"/>
      <c r="I3" s="221"/>
      <c r="J3" s="221"/>
      <c r="K3" s="221"/>
      <c r="L3" s="221"/>
      <c r="M3" s="222" t="s">
        <v>202</v>
      </c>
      <c r="N3" s="222"/>
      <c r="O3" s="222"/>
      <c r="P3" s="222"/>
      <c r="Q3" s="222"/>
      <c r="R3" s="223"/>
      <c r="S3" s="529"/>
      <c r="T3" s="529"/>
      <c r="U3" s="529"/>
      <c r="V3" s="529"/>
      <c r="W3" s="529"/>
      <c r="X3" s="529"/>
      <c r="Y3" s="529"/>
      <c r="Z3" s="529"/>
      <c r="AA3" s="529"/>
      <c r="AB3" s="529"/>
      <c r="AC3" s="529"/>
      <c r="AD3" s="529"/>
      <c r="AE3" s="529"/>
      <c r="AF3" s="529"/>
      <c r="AG3" s="529"/>
      <c r="AH3" s="529"/>
      <c r="AI3" s="529"/>
    </row>
    <row r="4" spans="1:36" ht="18.75" customHeight="1" x14ac:dyDescent="0.15">
      <c r="A4" s="221"/>
      <c r="B4" s="221"/>
      <c r="C4" s="221"/>
      <c r="D4" s="221"/>
      <c r="E4" s="221"/>
      <c r="F4" s="221"/>
      <c r="G4" s="221"/>
      <c r="H4" s="221"/>
      <c r="I4" s="221"/>
      <c r="J4" s="221"/>
      <c r="K4" s="221"/>
      <c r="L4" s="221"/>
      <c r="M4" s="224" t="s">
        <v>185</v>
      </c>
      <c r="N4" s="224"/>
      <c r="O4" s="224"/>
      <c r="P4" s="224"/>
      <c r="Q4" s="224"/>
      <c r="R4" s="225"/>
      <c r="S4" s="529"/>
      <c r="T4" s="529"/>
      <c r="U4" s="529"/>
      <c r="V4" s="529"/>
      <c r="W4" s="529"/>
      <c r="X4" s="529"/>
      <c r="Y4" s="529"/>
      <c r="Z4" s="529"/>
      <c r="AA4" s="529"/>
      <c r="AB4" s="529"/>
      <c r="AC4" s="529"/>
      <c r="AD4" s="529"/>
      <c r="AE4" s="529"/>
      <c r="AF4" s="529"/>
      <c r="AG4" s="529"/>
      <c r="AH4" s="529"/>
      <c r="AI4" s="529"/>
      <c r="AJ4" s="161"/>
    </row>
    <row r="5" spans="1:36" ht="18.75" customHeight="1" x14ac:dyDescent="0.15">
      <c r="A5" s="221"/>
      <c r="B5" s="221"/>
      <c r="C5" s="221"/>
      <c r="D5" s="221"/>
      <c r="E5" s="221"/>
      <c r="F5" s="221"/>
      <c r="G5" s="221"/>
      <c r="H5" s="221"/>
      <c r="I5" s="221"/>
      <c r="J5" s="221"/>
      <c r="K5" s="221"/>
      <c r="L5" s="221"/>
      <c r="M5" s="224" t="s">
        <v>186</v>
      </c>
      <c r="N5" s="224"/>
      <c r="O5" s="224"/>
      <c r="P5" s="224"/>
      <c r="Q5" s="224"/>
      <c r="R5" s="224"/>
      <c r="S5" s="529"/>
      <c r="T5" s="529"/>
      <c r="U5" s="529"/>
      <c r="V5" s="529"/>
      <c r="W5" s="529"/>
      <c r="X5" s="529"/>
      <c r="Y5" s="529"/>
      <c r="Z5" s="529"/>
      <c r="AA5" s="529"/>
      <c r="AB5" s="529"/>
      <c r="AC5" s="529"/>
      <c r="AD5" s="529"/>
      <c r="AE5" s="529"/>
      <c r="AF5" s="529"/>
      <c r="AG5" s="529"/>
      <c r="AH5" s="529"/>
      <c r="AI5" s="529"/>
    </row>
    <row r="6" spans="1:36" ht="18.75" customHeight="1" x14ac:dyDescent="0.15">
      <c r="A6" s="221"/>
      <c r="B6" s="221"/>
      <c r="C6" s="221"/>
      <c r="D6" s="221"/>
      <c r="E6" s="221"/>
      <c r="F6" s="221"/>
      <c r="G6" s="221"/>
      <c r="H6" s="221"/>
      <c r="I6" s="221"/>
      <c r="J6" s="221"/>
      <c r="K6" s="221"/>
      <c r="L6" s="221"/>
      <c r="M6" s="226" t="s">
        <v>187</v>
      </c>
      <c r="N6" s="226"/>
      <c r="O6" s="226"/>
      <c r="P6" s="226"/>
      <c r="Q6" s="530" t="s">
        <v>305</v>
      </c>
      <c r="R6" s="530"/>
      <c r="S6" s="530"/>
      <c r="T6" s="530"/>
      <c r="U6" s="530"/>
      <c r="V6" s="530"/>
      <c r="W6" s="227"/>
      <c r="X6" s="227"/>
      <c r="Y6" s="227"/>
      <c r="Z6" s="227"/>
      <c r="AA6" s="227"/>
      <c r="AB6" s="227"/>
      <c r="AC6" s="227"/>
      <c r="AD6" s="227"/>
      <c r="AE6" s="227"/>
      <c r="AF6" s="227"/>
      <c r="AG6" s="227"/>
      <c r="AH6" s="227"/>
      <c r="AI6" s="227"/>
    </row>
    <row r="7" spans="1:36" ht="18.75" customHeight="1" x14ac:dyDescent="0.15">
      <c r="A7" s="221"/>
      <c r="B7" s="221"/>
      <c r="C7" s="221"/>
      <c r="D7" s="221"/>
      <c r="E7" s="221"/>
      <c r="F7" s="221"/>
      <c r="G7" s="221"/>
      <c r="H7" s="221"/>
      <c r="I7" s="221"/>
      <c r="J7" s="221"/>
      <c r="K7" s="221"/>
      <c r="L7" s="221"/>
      <c r="M7" s="222"/>
      <c r="N7" s="529" t="s">
        <v>203</v>
      </c>
      <c r="O7" s="529"/>
      <c r="P7" s="529"/>
      <c r="Q7" s="529"/>
      <c r="R7" s="529"/>
      <c r="S7" s="529"/>
      <c r="T7" s="529"/>
      <c r="U7" s="529"/>
      <c r="V7" s="529"/>
      <c r="W7" s="529"/>
      <c r="X7" s="529"/>
      <c r="Y7" s="529"/>
      <c r="Z7" s="529"/>
      <c r="AA7" s="529"/>
      <c r="AB7" s="529"/>
      <c r="AC7" s="529"/>
      <c r="AD7" s="529"/>
      <c r="AE7" s="529"/>
      <c r="AF7" s="529"/>
      <c r="AG7" s="529"/>
      <c r="AH7" s="529"/>
      <c r="AI7" s="529"/>
    </row>
    <row r="8" spans="1:36" ht="18.75" customHeight="1" x14ac:dyDescent="0.15">
      <c r="A8" s="221"/>
      <c r="B8" s="221"/>
      <c r="C8" s="221"/>
      <c r="D8" s="221"/>
      <c r="E8" s="221"/>
      <c r="F8" s="221"/>
      <c r="G8" s="221"/>
      <c r="H8" s="221"/>
      <c r="I8" s="221"/>
      <c r="J8" s="221"/>
      <c r="K8" s="221"/>
      <c r="L8" s="221"/>
      <c r="M8" s="222" t="s">
        <v>204</v>
      </c>
      <c r="N8" s="222"/>
      <c r="O8" s="529" t="s">
        <v>203</v>
      </c>
      <c r="P8" s="529"/>
      <c r="Q8" s="529"/>
      <c r="R8" s="529"/>
      <c r="S8" s="529"/>
      <c r="T8" s="529"/>
      <c r="U8" s="529"/>
      <c r="V8" s="529"/>
      <c r="W8" s="529"/>
      <c r="X8" s="228" t="s">
        <v>205</v>
      </c>
      <c r="Y8" s="228"/>
      <c r="Z8" s="228"/>
      <c r="AA8" s="529" t="s">
        <v>203</v>
      </c>
      <c r="AB8" s="529"/>
      <c r="AC8" s="529"/>
      <c r="AD8" s="529"/>
      <c r="AE8" s="529"/>
      <c r="AF8" s="529"/>
      <c r="AG8" s="529"/>
      <c r="AH8" s="529"/>
      <c r="AI8" s="529"/>
    </row>
    <row r="9" spans="1:36" ht="18.75" customHeight="1" x14ac:dyDescent="0.15">
      <c r="A9" s="221"/>
      <c r="B9" s="221"/>
      <c r="C9" s="221"/>
      <c r="D9" s="221"/>
      <c r="E9" s="221"/>
      <c r="F9" s="221"/>
      <c r="G9" s="221"/>
      <c r="H9" s="221"/>
      <c r="I9" s="221"/>
      <c r="J9" s="221"/>
      <c r="K9" s="221"/>
      <c r="L9" s="221"/>
      <c r="M9" s="224" t="s">
        <v>206</v>
      </c>
      <c r="N9" s="224"/>
      <c r="O9" s="224"/>
      <c r="P9" s="587" t="s">
        <v>203</v>
      </c>
      <c r="Q9" s="587"/>
      <c r="R9" s="587"/>
      <c r="S9" s="587"/>
      <c r="T9" s="587"/>
      <c r="U9" s="587"/>
      <c r="V9" s="587"/>
      <c r="W9" s="587"/>
      <c r="X9" s="587"/>
      <c r="Y9" s="587"/>
      <c r="Z9" s="587"/>
      <c r="AA9" s="587"/>
      <c r="AB9" s="587"/>
      <c r="AC9" s="587"/>
      <c r="AD9" s="587"/>
      <c r="AE9" s="587"/>
      <c r="AF9" s="587"/>
      <c r="AG9" s="587"/>
      <c r="AH9" s="587"/>
      <c r="AI9" s="587"/>
    </row>
    <row r="10" spans="1:36" ht="18.75" customHeight="1" thickBot="1" x14ac:dyDescent="0.2">
      <c r="A10" s="221"/>
      <c r="B10" s="221"/>
      <c r="C10" s="221"/>
      <c r="D10" s="221"/>
      <c r="E10" s="221"/>
      <c r="F10" s="221"/>
      <c r="G10" s="221"/>
      <c r="H10" s="221"/>
      <c r="I10" s="221"/>
      <c r="J10" s="221"/>
      <c r="K10" s="221"/>
      <c r="L10" s="221"/>
      <c r="M10" s="229"/>
      <c r="N10" s="229"/>
      <c r="O10" s="229"/>
      <c r="P10" s="230"/>
      <c r="Q10" s="230"/>
      <c r="R10" s="230"/>
      <c r="S10" s="230"/>
      <c r="T10" s="230"/>
      <c r="U10" s="230"/>
      <c r="V10" s="230"/>
      <c r="W10" s="230"/>
      <c r="X10" s="230"/>
      <c r="Y10" s="230"/>
      <c r="Z10" s="230"/>
      <c r="AA10" s="230"/>
      <c r="AB10" s="230"/>
      <c r="AC10" s="230"/>
      <c r="AD10" s="230"/>
      <c r="AE10" s="230"/>
      <c r="AF10" s="230"/>
      <c r="AG10" s="230"/>
      <c r="AH10" s="230"/>
      <c r="AI10" s="230"/>
    </row>
    <row r="11" spans="1:36" s="25" customFormat="1" ht="18.75" customHeight="1" thickBot="1" x14ac:dyDescent="0.2">
      <c r="A11" s="588" t="s">
        <v>207</v>
      </c>
      <c r="B11" s="589"/>
      <c r="C11" s="589"/>
      <c r="D11" s="589"/>
      <c r="E11" s="589"/>
      <c r="F11" s="589"/>
      <c r="G11" s="590"/>
      <c r="H11" s="591"/>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3"/>
      <c r="AJ11" s="231"/>
    </row>
    <row r="12" spans="1:36" ht="18.75" customHeight="1" thickBot="1" x14ac:dyDescent="0.2">
      <c r="A12" s="232"/>
      <c r="B12" s="229"/>
      <c r="C12" s="229"/>
      <c r="D12" s="229"/>
      <c r="E12" s="229"/>
      <c r="F12" s="229"/>
      <c r="G12" s="229"/>
      <c r="H12" s="229"/>
      <c r="I12" s="229"/>
      <c r="J12" s="229"/>
      <c r="K12" s="229"/>
      <c r="L12" s="229"/>
      <c r="M12" s="229"/>
      <c r="N12" s="229"/>
      <c r="O12" s="229"/>
      <c r="P12" s="230"/>
      <c r="Q12" s="230"/>
      <c r="R12" s="230"/>
      <c r="S12" s="230"/>
      <c r="T12" s="230"/>
      <c r="U12" s="230"/>
      <c r="V12" s="230"/>
      <c r="W12" s="230"/>
      <c r="X12" s="230"/>
      <c r="Y12" s="230"/>
      <c r="Z12" s="230"/>
      <c r="AA12" s="230"/>
      <c r="AB12" s="230"/>
      <c r="AC12" s="230"/>
      <c r="AD12" s="230"/>
      <c r="AE12" s="230"/>
      <c r="AF12" s="230"/>
      <c r="AG12" s="230"/>
      <c r="AH12" s="230"/>
      <c r="AI12" s="230"/>
      <c r="AJ12" s="233"/>
    </row>
    <row r="13" spans="1:36" ht="18.75" customHeight="1" x14ac:dyDescent="0.15">
      <c r="A13" s="234" t="s">
        <v>9</v>
      </c>
      <c r="B13" s="235"/>
      <c r="C13" s="235"/>
      <c r="D13" s="235"/>
      <c r="E13" s="235"/>
      <c r="F13" s="235"/>
      <c r="G13" s="236"/>
      <c r="H13" s="546"/>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8"/>
    </row>
    <row r="14" spans="1:36" ht="18.75" customHeight="1" x14ac:dyDescent="0.15">
      <c r="A14" s="237" t="s">
        <v>208</v>
      </c>
      <c r="B14" s="224"/>
      <c r="C14" s="224"/>
      <c r="D14" s="224"/>
      <c r="E14" s="224"/>
      <c r="F14" s="224"/>
      <c r="G14" s="238"/>
      <c r="H14" s="549" t="s">
        <v>209</v>
      </c>
      <c r="I14" s="550"/>
      <c r="J14" s="550"/>
      <c r="K14" s="550"/>
      <c r="L14" s="550"/>
      <c r="M14" s="550"/>
      <c r="N14" s="550"/>
      <c r="O14" s="550"/>
      <c r="P14" s="550"/>
      <c r="Q14" s="550"/>
      <c r="R14" s="550"/>
      <c r="S14" s="550"/>
      <c r="T14" s="551"/>
      <c r="U14" s="551"/>
      <c r="V14" s="551"/>
      <c r="W14" s="551"/>
      <c r="X14" s="551"/>
      <c r="Y14" s="551"/>
      <c r="Z14" s="551"/>
      <c r="AA14" s="551"/>
      <c r="AB14" s="551"/>
      <c r="AC14" s="551"/>
      <c r="AD14" s="550"/>
      <c r="AE14" s="550"/>
      <c r="AF14" s="550"/>
      <c r="AG14" s="550"/>
      <c r="AH14" s="550"/>
      <c r="AI14" s="552"/>
    </row>
    <row r="15" spans="1:36" ht="18.75" customHeight="1" x14ac:dyDescent="0.15">
      <c r="A15" s="237" t="s">
        <v>210</v>
      </c>
      <c r="B15" s="224"/>
      <c r="C15" s="224"/>
      <c r="D15" s="224"/>
      <c r="E15" s="224"/>
      <c r="F15" s="224"/>
      <c r="G15" s="224"/>
      <c r="H15" s="224"/>
      <c r="I15" s="224"/>
      <c r="J15" s="224"/>
      <c r="K15" s="224"/>
      <c r="L15" s="224"/>
      <c r="M15" s="224"/>
      <c r="N15" s="224"/>
      <c r="O15" s="224"/>
      <c r="P15" s="224"/>
      <c r="Q15" s="224"/>
      <c r="R15" s="224"/>
      <c r="S15" s="224"/>
      <c r="T15" s="239"/>
      <c r="U15" s="239"/>
      <c r="V15" s="239"/>
      <c r="W15" s="239"/>
      <c r="X15" s="239"/>
      <c r="Y15" s="239"/>
      <c r="Z15" s="239"/>
      <c r="AA15" s="239"/>
      <c r="AB15" s="239"/>
      <c r="AC15" s="239"/>
      <c r="AD15" s="224"/>
      <c r="AE15" s="224"/>
      <c r="AF15" s="224"/>
      <c r="AG15" s="224"/>
      <c r="AH15" s="224"/>
      <c r="AI15" s="240"/>
    </row>
    <row r="16" spans="1:36" ht="18.75" customHeight="1" x14ac:dyDescent="0.15">
      <c r="A16" s="553"/>
      <c r="B16" s="554"/>
      <c r="C16" s="554"/>
      <c r="D16" s="554"/>
      <c r="E16" s="554"/>
      <c r="F16" s="554"/>
      <c r="G16" s="554"/>
      <c r="H16" s="554"/>
      <c r="I16" s="554"/>
      <c r="J16" s="554"/>
      <c r="K16" s="554"/>
      <c r="L16" s="554"/>
      <c r="M16" s="554"/>
      <c r="N16" s="554"/>
      <c r="O16" s="554"/>
      <c r="P16" s="554"/>
      <c r="Q16" s="554"/>
      <c r="R16" s="554"/>
      <c r="S16" s="554"/>
      <c r="T16" s="535"/>
      <c r="U16" s="535"/>
      <c r="V16" s="535"/>
      <c r="W16" s="535"/>
      <c r="X16" s="535"/>
      <c r="Y16" s="535"/>
      <c r="Z16" s="535"/>
      <c r="AA16" s="535"/>
      <c r="AB16" s="535"/>
      <c r="AC16" s="535"/>
      <c r="AD16" s="554"/>
      <c r="AE16" s="554"/>
      <c r="AF16" s="554"/>
      <c r="AG16" s="554"/>
      <c r="AH16" s="554"/>
      <c r="AI16" s="555"/>
    </row>
    <row r="17" spans="1:35" ht="18.75" customHeight="1" x14ac:dyDescent="0.15">
      <c r="A17" s="534"/>
      <c r="B17" s="535"/>
      <c r="C17" s="535"/>
      <c r="D17" s="535"/>
      <c r="E17" s="535"/>
      <c r="F17" s="535"/>
      <c r="G17" s="535"/>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536"/>
    </row>
    <row r="18" spans="1:35" ht="18.75" customHeight="1" x14ac:dyDescent="0.15">
      <c r="A18" s="534"/>
      <c r="B18" s="535"/>
      <c r="C18" s="535"/>
      <c r="D18" s="535"/>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536"/>
    </row>
    <row r="19" spans="1:35" ht="18.75" customHeight="1" x14ac:dyDescent="0.15">
      <c r="A19" s="534"/>
      <c r="B19" s="535"/>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c r="AH19" s="535"/>
      <c r="AI19" s="536"/>
    </row>
    <row r="20" spans="1:35" ht="18.75" customHeight="1" x14ac:dyDescent="0.15">
      <c r="A20" s="537"/>
      <c r="B20" s="538"/>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9"/>
    </row>
    <row r="21" spans="1:35" ht="18.75" customHeight="1" x14ac:dyDescent="0.15">
      <c r="A21" s="237" t="s">
        <v>211</v>
      </c>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40"/>
    </row>
    <row r="22" spans="1:35" ht="18.75" customHeight="1" x14ac:dyDescent="0.15">
      <c r="A22" s="301" t="s">
        <v>212</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2"/>
    </row>
    <row r="23" spans="1:35" ht="18.75" customHeight="1" x14ac:dyDescent="0.15">
      <c r="A23" s="556"/>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8"/>
    </row>
    <row r="24" spans="1:35" ht="18.75" customHeight="1" x14ac:dyDescent="0.15">
      <c r="A24" s="556"/>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8"/>
    </row>
    <row r="25" spans="1:35" s="233" customFormat="1" ht="18.75" customHeight="1" x14ac:dyDescent="0.15">
      <c r="A25" s="556"/>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8"/>
    </row>
    <row r="26" spans="1:35" ht="18.75" customHeight="1" x14ac:dyDescent="0.15">
      <c r="A26" s="559"/>
      <c r="B26" s="560"/>
      <c r="C26" s="560"/>
      <c r="D26" s="560"/>
      <c r="E26" s="560"/>
      <c r="F26" s="560"/>
      <c r="G26" s="560"/>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1"/>
    </row>
    <row r="27" spans="1:35" ht="18.75" customHeight="1" x14ac:dyDescent="0.15">
      <c r="A27" s="237" t="s">
        <v>213</v>
      </c>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40"/>
    </row>
    <row r="28" spans="1:35" ht="18.75" customHeight="1" x14ac:dyDescent="0.15">
      <c r="A28" s="301" t="s">
        <v>214</v>
      </c>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4"/>
    </row>
    <row r="29" spans="1:35" ht="18.75" customHeight="1" x14ac:dyDescent="0.15">
      <c r="A29" s="372" t="s">
        <v>317</v>
      </c>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5"/>
    </row>
    <row r="30" spans="1:35" ht="18.75" customHeight="1" x14ac:dyDescent="0.15">
      <c r="A30" s="413"/>
      <c r="B30" s="414"/>
      <c r="C30" s="414"/>
      <c r="D30" s="414"/>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5"/>
    </row>
    <row r="31" spans="1:35" ht="18.75" customHeight="1" x14ac:dyDescent="0.15">
      <c r="A31" s="413"/>
      <c r="B31" s="414"/>
      <c r="C31" s="414"/>
      <c r="D31" s="414"/>
      <c r="E31" s="414"/>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5"/>
    </row>
    <row r="32" spans="1:35" ht="18.75" customHeight="1" x14ac:dyDescent="0.15">
      <c r="A32" s="413"/>
      <c r="B32" s="414"/>
      <c r="C32" s="414"/>
      <c r="D32" s="414"/>
      <c r="E32" s="414"/>
      <c r="F32" s="414"/>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5"/>
    </row>
    <row r="33" spans="1:35" ht="18.75" customHeight="1" x14ac:dyDescent="0.15">
      <c r="A33" s="413"/>
      <c r="B33" s="414"/>
      <c r="C33" s="414"/>
      <c r="D33" s="414"/>
      <c r="E33" s="414"/>
      <c r="F33" s="414"/>
      <c r="G33" s="414"/>
      <c r="H33" s="414"/>
      <c r="I33" s="414"/>
      <c r="J33" s="414"/>
      <c r="K33" s="414"/>
      <c r="L33" s="414"/>
      <c r="M33" s="414"/>
      <c r="N33" s="414"/>
      <c r="O33" s="414"/>
      <c r="P33" s="414"/>
      <c r="Q33" s="414"/>
      <c r="R33" s="414"/>
      <c r="S33" s="414"/>
      <c r="T33" s="414"/>
      <c r="U33" s="414"/>
      <c r="V33" s="414"/>
      <c r="W33" s="414"/>
      <c r="X33" s="414"/>
      <c r="Y33" s="414"/>
      <c r="Z33" s="414"/>
      <c r="AA33" s="414"/>
      <c r="AB33" s="414"/>
      <c r="AC33" s="414"/>
      <c r="AD33" s="414"/>
      <c r="AE33" s="414"/>
      <c r="AF33" s="414"/>
      <c r="AG33" s="414"/>
      <c r="AH33" s="414"/>
      <c r="AI33" s="415"/>
    </row>
    <row r="34" spans="1:35" ht="18.75" customHeight="1" x14ac:dyDescent="0.15">
      <c r="A34" s="413"/>
      <c r="B34" s="414"/>
      <c r="C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5"/>
    </row>
    <row r="35" spans="1:35" ht="18.75" customHeight="1" x14ac:dyDescent="0.15">
      <c r="A35" s="413"/>
      <c r="B35" s="414"/>
      <c r="C35" s="414"/>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5"/>
    </row>
    <row r="36" spans="1:35" ht="18.75" customHeight="1" x14ac:dyDescent="0.15">
      <c r="A36" s="413"/>
      <c r="B36" s="414"/>
      <c r="C36" s="414"/>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5"/>
    </row>
    <row r="37" spans="1:35" ht="18.75" customHeight="1" x14ac:dyDescent="0.15">
      <c r="A37" s="413"/>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5"/>
    </row>
    <row r="38" spans="1:35" ht="18.75" customHeight="1" x14ac:dyDescent="0.15">
      <c r="A38" s="413"/>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5"/>
    </row>
    <row r="39" spans="1:35" ht="18.75" customHeight="1" x14ac:dyDescent="0.15">
      <c r="A39" s="413"/>
      <c r="B39" s="414"/>
      <c r="C39" s="414"/>
      <c r="D39" s="414"/>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5"/>
    </row>
    <row r="40" spans="1:35" ht="18.75" customHeight="1" x14ac:dyDescent="0.15">
      <c r="A40" s="413"/>
      <c r="B40" s="414"/>
      <c r="C40" s="414"/>
      <c r="D40" s="414"/>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5"/>
    </row>
    <row r="41" spans="1:35" ht="18.75" customHeight="1" x14ac:dyDescent="0.15">
      <c r="A41" s="413"/>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5"/>
    </row>
    <row r="42" spans="1:35" ht="18.75" customHeight="1" x14ac:dyDescent="0.15">
      <c r="A42" s="413"/>
      <c r="B42" s="414"/>
      <c r="C42" s="414"/>
      <c r="D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5"/>
    </row>
    <row r="43" spans="1:35" ht="18.75" customHeight="1" x14ac:dyDescent="0.15">
      <c r="A43" s="413"/>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5"/>
    </row>
    <row r="44" spans="1:35" ht="18.75" customHeight="1" x14ac:dyDescent="0.15">
      <c r="A44" s="562"/>
      <c r="B44" s="563"/>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4"/>
    </row>
    <row r="45" spans="1:35" ht="18.75" customHeight="1" x14ac:dyDescent="0.15">
      <c r="A45" s="237" t="s">
        <v>215</v>
      </c>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40"/>
    </row>
    <row r="46" spans="1:35" ht="18.75" customHeight="1" x14ac:dyDescent="0.15">
      <c r="A46" s="553"/>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5"/>
    </row>
    <row r="47" spans="1:35" ht="18.75" customHeight="1" x14ac:dyDescent="0.15">
      <c r="A47" s="534"/>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6"/>
    </row>
    <row r="48" spans="1:35" ht="18.75" customHeight="1" x14ac:dyDescent="0.15">
      <c r="A48" s="534"/>
      <c r="B48" s="535"/>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6"/>
    </row>
    <row r="49" spans="1:35" ht="18.75" customHeight="1" x14ac:dyDescent="0.15">
      <c r="A49" s="534"/>
      <c r="B49" s="535"/>
      <c r="C49" s="535"/>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6"/>
    </row>
    <row r="50" spans="1:35" ht="18.75" customHeight="1" x14ac:dyDescent="0.15">
      <c r="A50" s="534"/>
      <c r="B50" s="535"/>
      <c r="C50" s="535"/>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6"/>
    </row>
    <row r="51" spans="1:35" s="233" customFormat="1" ht="18.75" customHeight="1" x14ac:dyDescent="0.15">
      <c r="A51" s="534"/>
      <c r="B51" s="535"/>
      <c r="C51" s="535"/>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6"/>
    </row>
    <row r="52" spans="1:35" s="233" customFormat="1" ht="18.75" customHeight="1" x14ac:dyDescent="0.15">
      <c r="A52" s="537"/>
      <c r="B52" s="538"/>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9"/>
    </row>
    <row r="53" spans="1:35" s="233" customFormat="1" ht="18.75" customHeight="1" x14ac:dyDescent="0.15">
      <c r="A53" s="245" t="s">
        <v>216</v>
      </c>
      <c r="B53" s="22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46"/>
    </row>
    <row r="54" spans="1:35" s="233" customFormat="1" ht="18.75" customHeight="1" x14ac:dyDescent="0.15">
      <c r="A54" s="531" t="s">
        <v>217</v>
      </c>
      <c r="B54" s="532"/>
      <c r="C54" s="532"/>
      <c r="D54" s="532"/>
      <c r="E54" s="532"/>
      <c r="F54" s="532"/>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3"/>
    </row>
    <row r="55" spans="1:35" s="233" customFormat="1" ht="18.75" customHeight="1" x14ac:dyDescent="0.15">
      <c r="A55" s="534"/>
      <c r="B55" s="535"/>
      <c r="C55" s="535"/>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6"/>
    </row>
    <row r="56" spans="1:35" s="233" customFormat="1" ht="18.75" customHeight="1" x14ac:dyDescent="0.15">
      <c r="A56" s="534"/>
      <c r="B56" s="535"/>
      <c r="C56" s="535"/>
      <c r="D56" s="535"/>
      <c r="E56" s="535"/>
      <c r="F56" s="535"/>
      <c r="G56" s="535"/>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6"/>
    </row>
    <row r="57" spans="1:35" s="233" customFormat="1" ht="18.75" customHeight="1" x14ac:dyDescent="0.15">
      <c r="A57" s="534"/>
      <c r="B57" s="535"/>
      <c r="C57" s="535"/>
      <c r="D57" s="535"/>
      <c r="E57" s="535"/>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6"/>
    </row>
    <row r="58" spans="1:35" ht="18.75" customHeight="1" x14ac:dyDescent="0.15">
      <c r="A58" s="534"/>
      <c r="B58" s="535"/>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6"/>
    </row>
    <row r="59" spans="1:35" ht="18.75" customHeight="1" x14ac:dyDescent="0.15">
      <c r="A59" s="534"/>
      <c r="B59" s="535"/>
      <c r="C59" s="535"/>
      <c r="D59" s="535"/>
      <c r="E59" s="53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6"/>
    </row>
    <row r="60" spans="1:35" ht="18.75" customHeight="1" x14ac:dyDescent="0.15">
      <c r="A60" s="537"/>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9"/>
    </row>
    <row r="61" spans="1:35" ht="18.75" customHeight="1" x14ac:dyDescent="0.15">
      <c r="A61" s="247" t="s">
        <v>264</v>
      </c>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9"/>
    </row>
    <row r="62" spans="1:35" ht="18.75" customHeight="1" x14ac:dyDescent="0.15">
      <c r="A62" s="250" t="s">
        <v>265</v>
      </c>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2"/>
    </row>
    <row r="63" spans="1:35" ht="18.75" customHeight="1" x14ac:dyDescent="0.15">
      <c r="A63" s="540"/>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2"/>
    </row>
    <row r="64" spans="1:35" ht="18.75" customHeight="1" x14ac:dyDescent="0.15">
      <c r="A64" s="543"/>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5"/>
    </row>
    <row r="65" spans="1:35" ht="18.75" customHeight="1" x14ac:dyDescent="0.15">
      <c r="A65" s="543"/>
      <c r="B65" s="544"/>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5"/>
    </row>
    <row r="66" spans="1:35" ht="18.75" customHeight="1" x14ac:dyDescent="0.15">
      <c r="A66" s="543"/>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5"/>
    </row>
    <row r="67" spans="1:35" ht="18.75" customHeight="1" x14ac:dyDescent="0.15">
      <c r="A67" s="543"/>
      <c r="B67" s="544"/>
      <c r="C67" s="544"/>
      <c r="D67" s="544"/>
      <c r="E67" s="544"/>
      <c r="F67" s="544"/>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5"/>
    </row>
    <row r="68" spans="1:35" ht="18.75" customHeight="1" x14ac:dyDescent="0.15">
      <c r="A68" s="543"/>
      <c r="B68" s="544"/>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5"/>
    </row>
    <row r="69" spans="1:35" ht="18.75" customHeight="1" x14ac:dyDescent="0.15">
      <c r="A69" s="543"/>
      <c r="B69" s="544"/>
      <c r="C69" s="544"/>
      <c r="D69" s="544"/>
      <c r="E69" s="544"/>
      <c r="F69" s="544"/>
      <c r="G69" s="544"/>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5"/>
    </row>
    <row r="70" spans="1:35" ht="18.75" customHeight="1" x14ac:dyDescent="0.15">
      <c r="A70" s="543"/>
      <c r="B70" s="544"/>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5"/>
    </row>
    <row r="71" spans="1:35" ht="18.75" customHeight="1" x14ac:dyDescent="0.15">
      <c r="A71" s="543"/>
      <c r="B71" s="544"/>
      <c r="C71" s="544"/>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5"/>
    </row>
    <row r="72" spans="1:35" ht="18.75" customHeight="1" x14ac:dyDescent="0.15">
      <c r="A72" s="543"/>
      <c r="B72" s="544"/>
      <c r="C72" s="544"/>
      <c r="D72" s="544"/>
      <c r="E72" s="544"/>
      <c r="F72" s="544"/>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5"/>
    </row>
    <row r="73" spans="1:35" ht="18.75" customHeight="1" x14ac:dyDescent="0.15">
      <c r="A73" s="253" t="s">
        <v>266</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5"/>
    </row>
    <row r="74" spans="1:35" ht="18.75" customHeight="1" x14ac:dyDescent="0.15">
      <c r="A74" s="256" t="s">
        <v>318</v>
      </c>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3"/>
    </row>
    <row r="75" spans="1:35" ht="18.75" customHeight="1" x14ac:dyDescent="0.15">
      <c r="A75" s="568"/>
      <c r="B75" s="569"/>
      <c r="C75" s="569"/>
      <c r="D75" s="569"/>
      <c r="E75" s="569"/>
      <c r="F75" s="569"/>
      <c r="G75" s="569"/>
      <c r="H75" s="569"/>
      <c r="I75" s="569"/>
      <c r="J75" s="569"/>
      <c r="K75" s="569"/>
      <c r="L75" s="569"/>
      <c r="M75" s="569"/>
      <c r="N75" s="569"/>
      <c r="O75" s="569"/>
      <c r="P75" s="569"/>
      <c r="Q75" s="569"/>
      <c r="R75" s="569"/>
      <c r="S75" s="569"/>
      <c r="T75" s="569"/>
      <c r="U75" s="569"/>
      <c r="V75" s="569"/>
      <c r="W75" s="569"/>
      <c r="X75" s="569"/>
      <c r="Y75" s="569"/>
      <c r="Z75" s="569"/>
      <c r="AA75" s="569"/>
      <c r="AB75" s="569"/>
      <c r="AC75" s="569"/>
      <c r="AD75" s="569"/>
      <c r="AE75" s="569"/>
      <c r="AF75" s="569"/>
      <c r="AG75" s="569"/>
      <c r="AH75" s="569"/>
      <c r="AI75" s="570"/>
    </row>
    <row r="76" spans="1:35" ht="18.75" customHeight="1" x14ac:dyDescent="0.15">
      <c r="A76" s="568"/>
      <c r="B76" s="569"/>
      <c r="C76" s="569"/>
      <c r="D76" s="569"/>
      <c r="E76" s="569"/>
      <c r="F76" s="569"/>
      <c r="G76" s="569"/>
      <c r="H76" s="569"/>
      <c r="I76" s="569"/>
      <c r="J76" s="569"/>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70"/>
    </row>
    <row r="77" spans="1:35" ht="18.75" customHeight="1" x14ac:dyDescent="0.15">
      <c r="A77" s="568"/>
      <c r="B77" s="569"/>
      <c r="C77" s="569"/>
      <c r="D77" s="569"/>
      <c r="E77" s="569"/>
      <c r="F77" s="569"/>
      <c r="G77" s="569"/>
      <c r="H77" s="569"/>
      <c r="I77" s="569"/>
      <c r="J77" s="569"/>
      <c r="K77" s="56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70"/>
    </row>
    <row r="78" spans="1:35" ht="18.75" customHeight="1" x14ac:dyDescent="0.15">
      <c r="A78" s="568"/>
      <c r="B78" s="569"/>
      <c r="C78" s="569"/>
      <c r="D78" s="569"/>
      <c r="E78" s="569"/>
      <c r="F78" s="569"/>
      <c r="G78" s="569"/>
      <c r="H78" s="569"/>
      <c r="I78" s="569"/>
      <c r="J78" s="569"/>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70"/>
    </row>
    <row r="79" spans="1:35" ht="18.75" customHeight="1" x14ac:dyDescent="0.15">
      <c r="A79" s="568"/>
      <c r="B79" s="569"/>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70"/>
    </row>
    <row r="80" spans="1:35" ht="18.75" customHeight="1" x14ac:dyDescent="0.15">
      <c r="A80" s="568"/>
      <c r="B80" s="569"/>
      <c r="C80" s="569"/>
      <c r="D80" s="569"/>
      <c r="E80" s="569"/>
      <c r="F80" s="569"/>
      <c r="G80" s="569"/>
      <c r="H80" s="569"/>
      <c r="I80" s="569"/>
      <c r="J80" s="569"/>
      <c r="K80" s="569"/>
      <c r="L80" s="569"/>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70"/>
    </row>
    <row r="81" spans="1:35" ht="18.75" customHeight="1" x14ac:dyDescent="0.15">
      <c r="A81" s="568"/>
      <c r="B81" s="569"/>
      <c r="C81" s="569"/>
      <c r="D81" s="569"/>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70"/>
    </row>
    <row r="82" spans="1:35" ht="18.75" customHeight="1" x14ac:dyDescent="0.15">
      <c r="A82" s="568"/>
      <c r="B82" s="569"/>
      <c r="C82" s="569"/>
      <c r="D82" s="569"/>
      <c r="E82" s="569"/>
      <c r="F82" s="569"/>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70"/>
    </row>
    <row r="83" spans="1:35" ht="18.75" customHeight="1" x14ac:dyDescent="0.15">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c r="AI83" s="573"/>
    </row>
    <row r="84" spans="1:35" ht="18.75" customHeight="1" x14ac:dyDescent="0.15">
      <c r="A84" s="594" t="s">
        <v>218</v>
      </c>
      <c r="B84" s="595"/>
      <c r="C84" s="595"/>
      <c r="D84" s="595"/>
      <c r="E84" s="595"/>
      <c r="F84" s="595"/>
      <c r="G84" s="595"/>
      <c r="H84" s="595"/>
      <c r="I84" s="595"/>
      <c r="J84" s="595"/>
      <c r="K84" s="595"/>
      <c r="L84" s="595"/>
      <c r="M84" s="595"/>
      <c r="N84" s="595"/>
      <c r="O84" s="595"/>
      <c r="P84" s="595"/>
      <c r="Q84" s="595"/>
      <c r="R84" s="595"/>
      <c r="S84" s="595"/>
      <c r="T84" s="595"/>
      <c r="U84" s="595"/>
      <c r="V84" s="595"/>
      <c r="W84" s="595"/>
      <c r="X84" s="595"/>
      <c r="Y84" s="595"/>
      <c r="Z84" s="595"/>
      <c r="AA84" s="595"/>
      <c r="AB84" s="595"/>
      <c r="AC84" s="595"/>
      <c r="AD84" s="595"/>
      <c r="AE84" s="595"/>
      <c r="AF84" s="595"/>
      <c r="AG84" s="595"/>
      <c r="AH84" s="595"/>
      <c r="AI84" s="596"/>
    </row>
    <row r="85" spans="1:35" ht="18.75" customHeight="1" x14ac:dyDescent="0.15">
      <c r="A85" s="256" t="s">
        <v>219</v>
      </c>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57"/>
    </row>
    <row r="86" spans="1:35" ht="18.75" customHeight="1" x14ac:dyDescent="0.15">
      <c r="A86" s="581"/>
      <c r="B86" s="582"/>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c r="AA86" s="582"/>
      <c r="AB86" s="582"/>
      <c r="AC86" s="582"/>
      <c r="AD86" s="582"/>
      <c r="AE86" s="582"/>
      <c r="AF86" s="582"/>
      <c r="AG86" s="582"/>
      <c r="AH86" s="582"/>
      <c r="AI86" s="583"/>
    </row>
    <row r="87" spans="1:35" ht="18.75" customHeight="1" x14ac:dyDescent="0.15">
      <c r="A87" s="581"/>
      <c r="B87" s="582"/>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c r="AA87" s="582"/>
      <c r="AB87" s="582"/>
      <c r="AC87" s="582"/>
      <c r="AD87" s="582"/>
      <c r="AE87" s="582"/>
      <c r="AF87" s="582"/>
      <c r="AG87" s="582"/>
      <c r="AH87" s="582"/>
      <c r="AI87" s="583"/>
    </row>
    <row r="88" spans="1:35" ht="18.75" customHeight="1" x14ac:dyDescent="0.15">
      <c r="A88" s="584"/>
      <c r="B88" s="585"/>
      <c r="C88" s="585"/>
      <c r="D88" s="585"/>
      <c r="E88" s="585"/>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6"/>
    </row>
    <row r="89" spans="1:35" ht="18.75" customHeight="1" x14ac:dyDescent="0.15">
      <c r="A89" s="258" t="s">
        <v>220</v>
      </c>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2"/>
    </row>
    <row r="90" spans="1:35" ht="18.75" customHeight="1" x14ac:dyDescent="0.15">
      <c r="A90" s="565"/>
      <c r="B90" s="566"/>
      <c r="C90" s="566"/>
      <c r="D90" s="566"/>
      <c r="E90" s="566"/>
      <c r="F90" s="566"/>
      <c r="G90" s="566"/>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7"/>
    </row>
    <row r="91" spans="1:35" ht="18.75" customHeight="1" x14ac:dyDescent="0.15">
      <c r="A91" s="568"/>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70"/>
    </row>
    <row r="92" spans="1:35" ht="18.75" customHeight="1" x14ac:dyDescent="0.15">
      <c r="A92" s="568"/>
      <c r="B92" s="569"/>
      <c r="C92" s="569"/>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69"/>
      <c r="AE92" s="569"/>
      <c r="AF92" s="569"/>
      <c r="AG92" s="569"/>
      <c r="AH92" s="569"/>
      <c r="AI92" s="570"/>
    </row>
    <row r="93" spans="1:35" ht="18.75" customHeight="1" x14ac:dyDescent="0.15">
      <c r="A93" s="568"/>
      <c r="B93" s="569"/>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70"/>
    </row>
    <row r="94" spans="1:35" ht="18.75" customHeight="1" x14ac:dyDescent="0.15">
      <c r="A94" s="568"/>
      <c r="B94" s="569"/>
      <c r="C94" s="569"/>
      <c r="D94" s="569"/>
      <c r="E94" s="569"/>
      <c r="F94" s="569"/>
      <c r="G94" s="569"/>
      <c r="H94" s="569"/>
      <c r="I94" s="569"/>
      <c r="J94" s="569"/>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70"/>
    </row>
    <row r="95" spans="1:35" ht="18.75" customHeight="1" x14ac:dyDescent="0.15">
      <c r="A95" s="568"/>
      <c r="B95" s="569"/>
      <c r="C95" s="569"/>
      <c r="D95" s="569"/>
      <c r="E95" s="569"/>
      <c r="F95" s="569"/>
      <c r="G95" s="569"/>
      <c r="H95" s="569"/>
      <c r="I95" s="569"/>
      <c r="J95" s="569"/>
      <c r="K95" s="569"/>
      <c r="L95" s="569"/>
      <c r="M95" s="569"/>
      <c r="N95" s="569"/>
      <c r="O95" s="569"/>
      <c r="P95" s="569"/>
      <c r="Q95" s="569"/>
      <c r="R95" s="569"/>
      <c r="S95" s="569"/>
      <c r="T95" s="569"/>
      <c r="U95" s="569"/>
      <c r="V95" s="569"/>
      <c r="W95" s="569"/>
      <c r="X95" s="569"/>
      <c r="Y95" s="569"/>
      <c r="Z95" s="569"/>
      <c r="AA95" s="569"/>
      <c r="AB95" s="569"/>
      <c r="AC95" s="569"/>
      <c r="AD95" s="569"/>
      <c r="AE95" s="569"/>
      <c r="AF95" s="569"/>
      <c r="AG95" s="569"/>
      <c r="AH95" s="569"/>
      <c r="AI95" s="570"/>
    </row>
    <row r="96" spans="1:35" ht="18.75" customHeight="1" x14ac:dyDescent="0.15">
      <c r="A96" s="571"/>
      <c r="B96" s="572"/>
      <c r="C96" s="572"/>
      <c r="D96" s="572"/>
      <c r="E96" s="572"/>
      <c r="F96" s="572"/>
      <c r="G96" s="572"/>
      <c r="H96" s="572"/>
      <c r="I96" s="572"/>
      <c r="J96" s="572"/>
      <c r="K96" s="572"/>
      <c r="L96" s="572"/>
      <c r="M96" s="572"/>
      <c r="N96" s="572"/>
      <c r="O96" s="572"/>
      <c r="P96" s="572"/>
      <c r="Q96" s="572"/>
      <c r="R96" s="572"/>
      <c r="S96" s="572"/>
      <c r="T96" s="572"/>
      <c r="U96" s="572"/>
      <c r="V96" s="572"/>
      <c r="W96" s="572"/>
      <c r="X96" s="572"/>
      <c r="Y96" s="572"/>
      <c r="Z96" s="572"/>
      <c r="AA96" s="572"/>
      <c r="AB96" s="572"/>
      <c r="AC96" s="572"/>
      <c r="AD96" s="572"/>
      <c r="AE96" s="572"/>
      <c r="AF96" s="572"/>
      <c r="AG96" s="572"/>
      <c r="AH96" s="572"/>
      <c r="AI96" s="573"/>
    </row>
    <row r="97" spans="1:35" ht="18.75" customHeight="1" x14ac:dyDescent="0.15">
      <c r="A97" s="259" t="s">
        <v>307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1"/>
    </row>
    <row r="98" spans="1:35" ht="18.75" customHeight="1" x14ac:dyDescent="0.15">
      <c r="A98" s="565"/>
      <c r="B98" s="566"/>
      <c r="C98" s="566"/>
      <c r="D98" s="566"/>
      <c r="E98" s="566"/>
      <c r="F98" s="566"/>
      <c r="G98" s="566"/>
      <c r="H98" s="566"/>
      <c r="I98" s="566"/>
      <c r="J98" s="566"/>
      <c r="K98" s="566"/>
      <c r="L98" s="566"/>
      <c r="M98" s="566"/>
      <c r="N98" s="566"/>
      <c r="O98" s="566"/>
      <c r="P98" s="566"/>
      <c r="Q98" s="566"/>
      <c r="R98" s="566"/>
      <c r="S98" s="566"/>
      <c r="T98" s="566"/>
      <c r="U98" s="566"/>
      <c r="V98" s="566"/>
      <c r="W98" s="566"/>
      <c r="X98" s="566"/>
      <c r="Y98" s="566"/>
      <c r="Z98" s="566"/>
      <c r="AA98" s="566"/>
      <c r="AB98" s="566"/>
      <c r="AC98" s="566"/>
      <c r="AD98" s="566"/>
      <c r="AE98" s="566"/>
      <c r="AF98" s="566"/>
      <c r="AG98" s="566"/>
      <c r="AH98" s="566"/>
      <c r="AI98" s="567"/>
    </row>
    <row r="99" spans="1:35" ht="18.75" customHeight="1" x14ac:dyDescent="0.15">
      <c r="A99" s="568"/>
      <c r="B99" s="569"/>
      <c r="C99" s="569"/>
      <c r="D99" s="569"/>
      <c r="E99" s="569"/>
      <c r="F99" s="569"/>
      <c r="G99" s="569"/>
      <c r="H99" s="569"/>
      <c r="I99" s="569"/>
      <c r="J99" s="569"/>
      <c r="K99" s="569"/>
      <c r="L99" s="569"/>
      <c r="M99" s="569"/>
      <c r="N99" s="569"/>
      <c r="O99" s="569"/>
      <c r="P99" s="569"/>
      <c r="Q99" s="569"/>
      <c r="R99" s="569"/>
      <c r="S99" s="569"/>
      <c r="T99" s="569"/>
      <c r="U99" s="569"/>
      <c r="V99" s="569"/>
      <c r="W99" s="569"/>
      <c r="X99" s="569"/>
      <c r="Y99" s="569"/>
      <c r="Z99" s="569"/>
      <c r="AA99" s="569"/>
      <c r="AB99" s="569"/>
      <c r="AC99" s="569"/>
      <c r="AD99" s="569"/>
      <c r="AE99" s="569"/>
      <c r="AF99" s="569"/>
      <c r="AG99" s="569"/>
      <c r="AH99" s="569"/>
      <c r="AI99" s="570"/>
    </row>
    <row r="100" spans="1:35" ht="18.75" customHeight="1" x14ac:dyDescent="0.15">
      <c r="A100" s="568"/>
      <c r="B100" s="569"/>
      <c r="C100" s="569"/>
      <c r="D100" s="569"/>
      <c r="E100" s="569"/>
      <c r="F100" s="569"/>
      <c r="G100" s="569"/>
      <c r="H100" s="569"/>
      <c r="I100" s="569"/>
      <c r="J100" s="569"/>
      <c r="K100" s="569"/>
      <c r="L100" s="569"/>
      <c r="M100" s="569"/>
      <c r="N100" s="569"/>
      <c r="O100" s="569"/>
      <c r="P100" s="569"/>
      <c r="Q100" s="569"/>
      <c r="R100" s="569"/>
      <c r="S100" s="569"/>
      <c r="T100" s="569"/>
      <c r="U100" s="569"/>
      <c r="V100" s="569"/>
      <c r="W100" s="569"/>
      <c r="X100" s="569"/>
      <c r="Y100" s="569"/>
      <c r="Z100" s="569"/>
      <c r="AA100" s="569"/>
      <c r="AB100" s="569"/>
      <c r="AC100" s="569"/>
      <c r="AD100" s="569"/>
      <c r="AE100" s="569"/>
      <c r="AF100" s="569"/>
      <c r="AG100" s="569"/>
      <c r="AH100" s="569"/>
      <c r="AI100" s="570"/>
    </row>
    <row r="101" spans="1:35" ht="18.75" customHeight="1" x14ac:dyDescent="0.15">
      <c r="A101" s="568"/>
      <c r="B101" s="569"/>
      <c r="C101" s="569"/>
      <c r="D101" s="569"/>
      <c r="E101" s="569"/>
      <c r="F101" s="569"/>
      <c r="G101" s="569"/>
      <c r="H101" s="569"/>
      <c r="I101" s="569"/>
      <c r="J101" s="569"/>
      <c r="K101" s="569"/>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70"/>
    </row>
    <row r="102" spans="1:35" ht="18.75" customHeight="1" x14ac:dyDescent="0.15">
      <c r="A102" s="568"/>
      <c r="B102" s="569"/>
      <c r="C102" s="569"/>
      <c r="D102" s="569"/>
      <c r="E102" s="569"/>
      <c r="F102" s="569"/>
      <c r="G102" s="569"/>
      <c r="H102" s="569"/>
      <c r="I102" s="569"/>
      <c r="J102" s="569"/>
      <c r="K102" s="569"/>
      <c r="L102" s="569"/>
      <c r="M102" s="569"/>
      <c r="N102" s="569"/>
      <c r="O102" s="569"/>
      <c r="P102" s="569"/>
      <c r="Q102" s="569"/>
      <c r="R102" s="569"/>
      <c r="S102" s="569"/>
      <c r="T102" s="569"/>
      <c r="U102" s="569"/>
      <c r="V102" s="569"/>
      <c r="W102" s="569"/>
      <c r="X102" s="569"/>
      <c r="Y102" s="569"/>
      <c r="Z102" s="569"/>
      <c r="AA102" s="569"/>
      <c r="AB102" s="569"/>
      <c r="AC102" s="569"/>
      <c r="AD102" s="569"/>
      <c r="AE102" s="569"/>
      <c r="AF102" s="569"/>
      <c r="AG102" s="569"/>
      <c r="AH102" s="569"/>
      <c r="AI102" s="570"/>
    </row>
    <row r="103" spans="1:35" ht="18.75" customHeight="1" x14ac:dyDescent="0.15">
      <c r="A103" s="568"/>
      <c r="B103" s="569"/>
      <c r="C103" s="569"/>
      <c r="D103" s="569"/>
      <c r="E103" s="569"/>
      <c r="F103" s="569"/>
      <c r="G103" s="569"/>
      <c r="H103" s="569"/>
      <c r="I103" s="569"/>
      <c r="J103" s="569"/>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70"/>
    </row>
    <row r="104" spans="1:35" ht="18.75" customHeight="1" x14ac:dyDescent="0.15">
      <c r="A104" s="571"/>
      <c r="B104" s="572"/>
      <c r="C104" s="572"/>
      <c r="D104" s="572"/>
      <c r="E104" s="572"/>
      <c r="F104" s="572"/>
      <c r="G104" s="572"/>
      <c r="H104" s="572"/>
      <c r="I104" s="572"/>
      <c r="J104" s="572"/>
      <c r="K104" s="572"/>
      <c r="L104" s="572"/>
      <c r="M104" s="572"/>
      <c r="N104" s="572"/>
      <c r="O104" s="572"/>
      <c r="P104" s="572"/>
      <c r="Q104" s="572"/>
      <c r="R104" s="572"/>
      <c r="S104" s="572"/>
      <c r="T104" s="572"/>
      <c r="U104" s="572"/>
      <c r="V104" s="572"/>
      <c r="W104" s="572"/>
      <c r="X104" s="572"/>
      <c r="Y104" s="572"/>
      <c r="Z104" s="572"/>
      <c r="AA104" s="572"/>
      <c r="AB104" s="572"/>
      <c r="AC104" s="572"/>
      <c r="AD104" s="572"/>
      <c r="AE104" s="572"/>
      <c r="AF104" s="572"/>
      <c r="AG104" s="572"/>
      <c r="AH104" s="572"/>
      <c r="AI104" s="573"/>
    </row>
    <row r="105" spans="1:35" ht="18.75" customHeight="1" x14ac:dyDescent="0.15">
      <c r="A105" s="259" t="s">
        <v>221</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1"/>
    </row>
    <row r="106" spans="1:35" ht="18.75" customHeight="1" x14ac:dyDescent="0.15">
      <c r="A106" s="256" t="s">
        <v>316</v>
      </c>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1"/>
    </row>
    <row r="107" spans="1:35" ht="18.75" customHeight="1" x14ac:dyDescent="0.15">
      <c r="A107" s="372"/>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4"/>
    </row>
    <row r="108" spans="1:35" ht="18.75" customHeight="1" x14ac:dyDescent="0.15">
      <c r="A108" s="372"/>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4"/>
    </row>
    <row r="109" spans="1:35" ht="18.75" customHeight="1" x14ac:dyDescent="0.15">
      <c r="A109" s="372"/>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4"/>
    </row>
    <row r="110" spans="1:35" ht="18.75" customHeight="1" x14ac:dyDescent="0.15">
      <c r="A110" s="372"/>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4"/>
    </row>
    <row r="111" spans="1:35" ht="18.75" customHeight="1" x14ac:dyDescent="0.15">
      <c r="A111" s="372"/>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4"/>
    </row>
    <row r="112" spans="1:35" ht="18.75" customHeight="1" x14ac:dyDescent="0.15">
      <c r="A112" s="372"/>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4"/>
    </row>
    <row r="113" spans="1:35" ht="18.75" customHeight="1" x14ac:dyDescent="0.15">
      <c r="A113" s="372"/>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4"/>
    </row>
    <row r="114" spans="1:35" ht="18.75" customHeight="1" x14ac:dyDescent="0.15">
      <c r="A114" s="372"/>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4"/>
    </row>
    <row r="115" spans="1:35" ht="18.75" customHeight="1" x14ac:dyDescent="0.15">
      <c r="A115" s="372"/>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4"/>
    </row>
    <row r="116" spans="1:35" ht="18.75" customHeight="1" x14ac:dyDescent="0.15">
      <c r="A116" s="372"/>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4"/>
    </row>
    <row r="117" spans="1:35" ht="18.75" customHeight="1" x14ac:dyDescent="0.15">
      <c r="A117" s="372"/>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4"/>
    </row>
    <row r="118" spans="1:35" ht="18.75" customHeight="1" x14ac:dyDescent="0.15">
      <c r="A118" s="372"/>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4"/>
    </row>
    <row r="119" spans="1:35" ht="18.75" customHeight="1" x14ac:dyDescent="0.15">
      <c r="A119" s="372"/>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4"/>
    </row>
    <row r="120" spans="1:35" ht="18.75" customHeight="1" x14ac:dyDescent="0.15">
      <c r="A120" s="372"/>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4"/>
    </row>
    <row r="121" spans="1:35" ht="18.75" customHeight="1" x14ac:dyDescent="0.15">
      <c r="A121" s="372"/>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4"/>
    </row>
    <row r="122" spans="1:35" ht="18.75" customHeight="1" x14ac:dyDescent="0.15">
      <c r="A122" s="372"/>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4"/>
    </row>
    <row r="123" spans="1:35" ht="18.75" customHeight="1" x14ac:dyDescent="0.15">
      <c r="A123" s="372"/>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4"/>
    </row>
    <row r="124" spans="1:35" ht="18.75" customHeight="1" x14ac:dyDescent="0.15">
      <c r="A124" s="372"/>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4"/>
    </row>
    <row r="125" spans="1:35" ht="18.75" customHeight="1" x14ac:dyDescent="0.15">
      <c r="A125" s="372"/>
      <c r="B125" s="373"/>
      <c r="C125" s="373"/>
      <c r="D125" s="373"/>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373"/>
      <c r="AA125" s="373"/>
      <c r="AB125" s="373"/>
      <c r="AC125" s="373"/>
      <c r="AD125" s="373"/>
      <c r="AE125" s="373"/>
      <c r="AF125" s="373"/>
      <c r="AG125" s="373"/>
      <c r="AH125" s="373"/>
      <c r="AI125" s="374"/>
    </row>
    <row r="126" spans="1:35" ht="18.75" customHeight="1" x14ac:dyDescent="0.15">
      <c r="A126" s="372"/>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4"/>
    </row>
    <row r="127" spans="1:35" ht="18.75" customHeight="1" x14ac:dyDescent="0.15">
      <c r="A127" s="372"/>
      <c r="B127" s="373"/>
      <c r="C127" s="373"/>
      <c r="D127" s="373"/>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373"/>
      <c r="AA127" s="373"/>
      <c r="AB127" s="373"/>
      <c r="AC127" s="373"/>
      <c r="AD127" s="373"/>
      <c r="AE127" s="373"/>
      <c r="AF127" s="373"/>
      <c r="AG127" s="373"/>
      <c r="AH127" s="373"/>
      <c r="AI127" s="374"/>
    </row>
    <row r="128" spans="1:35" ht="18.75" customHeight="1" x14ac:dyDescent="0.15">
      <c r="A128" s="372"/>
      <c r="B128" s="373"/>
      <c r="C128" s="373"/>
      <c r="D128" s="373"/>
      <c r="E128" s="373"/>
      <c r="F128" s="373"/>
      <c r="G128" s="373"/>
      <c r="H128" s="373"/>
      <c r="I128" s="373"/>
      <c r="J128" s="373"/>
      <c r="K128" s="373"/>
      <c r="L128" s="373"/>
      <c r="M128" s="373"/>
      <c r="N128" s="373"/>
      <c r="O128" s="373"/>
      <c r="P128" s="373"/>
      <c r="Q128" s="373"/>
      <c r="R128" s="373"/>
      <c r="S128" s="373"/>
      <c r="T128" s="373"/>
      <c r="U128" s="373"/>
      <c r="V128" s="373"/>
      <c r="W128" s="373"/>
      <c r="X128" s="373"/>
      <c r="Y128" s="373"/>
      <c r="Z128" s="373"/>
      <c r="AA128" s="373"/>
      <c r="AB128" s="373"/>
      <c r="AC128" s="373"/>
      <c r="AD128" s="373"/>
      <c r="AE128" s="373"/>
      <c r="AF128" s="373"/>
      <c r="AG128" s="373"/>
      <c r="AH128" s="373"/>
      <c r="AI128" s="374"/>
    </row>
    <row r="129" spans="1:35" ht="18.75" customHeight="1" x14ac:dyDescent="0.15">
      <c r="A129" s="372"/>
      <c r="B129" s="373"/>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4"/>
    </row>
    <row r="130" spans="1:35" ht="18.75" customHeight="1" x14ac:dyDescent="0.15">
      <c r="A130" s="372"/>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4"/>
    </row>
    <row r="131" spans="1:35" ht="18.75" customHeight="1" x14ac:dyDescent="0.15">
      <c r="A131" s="372"/>
      <c r="B131" s="373"/>
      <c r="C131" s="373"/>
      <c r="D131" s="373"/>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4"/>
    </row>
    <row r="132" spans="1:35" ht="18.75" customHeight="1" x14ac:dyDescent="0.15">
      <c r="A132" s="599"/>
      <c r="B132" s="600"/>
      <c r="C132" s="600"/>
      <c r="D132" s="600"/>
      <c r="E132" s="600"/>
      <c r="F132" s="600"/>
      <c r="G132" s="600"/>
      <c r="H132" s="600"/>
      <c r="I132" s="600"/>
      <c r="J132" s="600"/>
      <c r="K132" s="600"/>
      <c r="L132" s="600"/>
      <c r="M132" s="600"/>
      <c r="N132" s="600"/>
      <c r="O132" s="600"/>
      <c r="P132" s="600"/>
      <c r="Q132" s="600"/>
      <c r="R132" s="600"/>
      <c r="S132" s="600"/>
      <c r="T132" s="600"/>
      <c r="U132" s="600"/>
      <c r="V132" s="600"/>
      <c r="W132" s="600"/>
      <c r="X132" s="600"/>
      <c r="Y132" s="600"/>
      <c r="Z132" s="600"/>
      <c r="AA132" s="600"/>
      <c r="AB132" s="600"/>
      <c r="AC132" s="600"/>
      <c r="AD132" s="600"/>
      <c r="AE132" s="600"/>
      <c r="AF132" s="600"/>
      <c r="AG132" s="600"/>
      <c r="AH132" s="600"/>
      <c r="AI132" s="601"/>
    </row>
    <row r="133" spans="1:35" ht="18.75" customHeight="1" x14ac:dyDescent="0.15">
      <c r="A133" s="574" t="s">
        <v>222</v>
      </c>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6"/>
    </row>
    <row r="134" spans="1:35" ht="28.5" customHeight="1" x14ac:dyDescent="0.15">
      <c r="A134" s="577" t="s">
        <v>15</v>
      </c>
      <c r="B134" s="578"/>
      <c r="C134" s="578"/>
      <c r="D134" s="579"/>
      <c r="E134" s="580" t="s">
        <v>223</v>
      </c>
      <c r="F134" s="578"/>
      <c r="G134" s="578"/>
      <c r="H134" s="578"/>
      <c r="I134" s="578"/>
      <c r="J134" s="578"/>
      <c r="K134" s="578"/>
      <c r="L134" s="579"/>
      <c r="M134" s="580" t="s">
        <v>48</v>
      </c>
      <c r="N134" s="578"/>
      <c r="O134" s="578"/>
      <c r="P134" s="578"/>
      <c r="Q134" s="578"/>
      <c r="R134" s="578"/>
      <c r="S134" s="578"/>
      <c r="T134" s="578"/>
      <c r="U134" s="578"/>
      <c r="V134" s="578"/>
      <c r="W134" s="578"/>
      <c r="X134" s="578"/>
      <c r="Y134" s="579"/>
      <c r="Z134" s="580" t="s">
        <v>16</v>
      </c>
      <c r="AA134" s="578"/>
      <c r="AB134" s="578"/>
      <c r="AC134" s="579"/>
      <c r="AD134" s="580" t="s">
        <v>49</v>
      </c>
      <c r="AE134" s="578"/>
      <c r="AF134" s="578"/>
      <c r="AG134" s="579"/>
      <c r="AH134" s="597" t="s">
        <v>224</v>
      </c>
      <c r="AI134" s="598"/>
    </row>
    <row r="135" spans="1:35" ht="18.75" customHeight="1" x14ac:dyDescent="0.15">
      <c r="A135" s="498" t="s">
        <v>225</v>
      </c>
      <c r="B135" s="499"/>
      <c r="C135" s="499"/>
      <c r="D135" s="499"/>
      <c r="E135" s="499"/>
      <c r="F135" s="499"/>
      <c r="G135" s="499"/>
      <c r="H135" s="499"/>
      <c r="I135" s="499"/>
      <c r="J135" s="499"/>
      <c r="K135" s="499"/>
      <c r="L135" s="499"/>
      <c r="M135" s="499"/>
      <c r="N135" s="499"/>
      <c r="O135" s="499"/>
      <c r="P135" s="499"/>
      <c r="Q135" s="499"/>
      <c r="R135" s="499"/>
      <c r="S135" s="499"/>
      <c r="T135" s="499"/>
      <c r="U135" s="499"/>
      <c r="V135" s="499"/>
      <c r="W135" s="499"/>
      <c r="X135" s="499"/>
      <c r="Y135" s="499"/>
      <c r="Z135" s="499"/>
      <c r="AA135" s="499"/>
      <c r="AB135" s="499"/>
      <c r="AC135" s="499"/>
      <c r="AD135" s="499"/>
      <c r="AE135" s="499"/>
      <c r="AF135" s="499"/>
      <c r="AG135" s="499"/>
      <c r="AH135" s="499"/>
      <c r="AI135" s="500"/>
    </row>
    <row r="136" spans="1:35" ht="18.75" customHeight="1" x14ac:dyDescent="0.15">
      <c r="A136" s="501"/>
      <c r="B136" s="502"/>
      <c r="C136" s="502"/>
      <c r="D136" s="502"/>
      <c r="E136" s="440"/>
      <c r="F136" s="440"/>
      <c r="G136" s="440"/>
      <c r="H136" s="440"/>
      <c r="I136" s="440"/>
      <c r="J136" s="440"/>
      <c r="K136" s="440"/>
      <c r="L136" s="440"/>
      <c r="M136" s="505"/>
      <c r="N136" s="506"/>
      <c r="O136" s="506"/>
      <c r="P136" s="506"/>
      <c r="Q136" s="506"/>
      <c r="R136" s="506"/>
      <c r="S136" s="506"/>
      <c r="T136" s="506"/>
      <c r="U136" s="506"/>
      <c r="V136" s="506"/>
      <c r="W136" s="506"/>
      <c r="X136" s="506"/>
      <c r="Y136" s="507"/>
      <c r="Z136" s="495"/>
      <c r="AA136" s="495"/>
      <c r="AB136" s="495"/>
      <c r="AC136" s="495"/>
      <c r="AD136" s="495"/>
      <c r="AE136" s="495"/>
      <c r="AF136" s="495"/>
      <c r="AG136" s="495"/>
      <c r="AH136" s="495"/>
      <c r="AI136" s="497"/>
    </row>
    <row r="137" spans="1:35" ht="18.75" customHeight="1" x14ac:dyDescent="0.15">
      <c r="A137" s="501"/>
      <c r="B137" s="502"/>
      <c r="C137" s="502"/>
      <c r="D137" s="502"/>
      <c r="E137" s="440"/>
      <c r="F137" s="440"/>
      <c r="G137" s="440"/>
      <c r="H137" s="440"/>
      <c r="I137" s="440"/>
      <c r="J137" s="440"/>
      <c r="K137" s="440"/>
      <c r="L137" s="440"/>
      <c r="M137" s="508"/>
      <c r="N137" s="509"/>
      <c r="O137" s="509"/>
      <c r="P137" s="509"/>
      <c r="Q137" s="509"/>
      <c r="R137" s="509"/>
      <c r="S137" s="509"/>
      <c r="T137" s="509"/>
      <c r="U137" s="509"/>
      <c r="V137" s="509"/>
      <c r="W137" s="509"/>
      <c r="X137" s="509"/>
      <c r="Y137" s="510"/>
      <c r="Z137" s="495"/>
      <c r="AA137" s="495"/>
      <c r="AB137" s="495"/>
      <c r="AC137" s="495"/>
      <c r="AD137" s="495"/>
      <c r="AE137" s="495"/>
      <c r="AF137" s="495"/>
      <c r="AG137" s="495"/>
      <c r="AH137" s="495"/>
      <c r="AI137" s="497"/>
    </row>
    <row r="138" spans="1:35" ht="18.75" customHeight="1" x14ac:dyDescent="0.15">
      <c r="A138" s="501"/>
      <c r="B138" s="502"/>
      <c r="C138" s="502"/>
      <c r="D138" s="502"/>
      <c r="E138" s="440"/>
      <c r="F138" s="440"/>
      <c r="G138" s="440"/>
      <c r="H138" s="440"/>
      <c r="I138" s="440"/>
      <c r="J138" s="440"/>
      <c r="K138" s="440"/>
      <c r="L138" s="440"/>
      <c r="M138" s="508"/>
      <c r="N138" s="509"/>
      <c r="O138" s="509"/>
      <c r="P138" s="509"/>
      <c r="Q138" s="509"/>
      <c r="R138" s="509"/>
      <c r="S138" s="509"/>
      <c r="T138" s="509"/>
      <c r="U138" s="509"/>
      <c r="V138" s="509"/>
      <c r="W138" s="509"/>
      <c r="X138" s="509"/>
      <c r="Y138" s="510"/>
      <c r="Z138" s="495"/>
      <c r="AA138" s="495"/>
      <c r="AB138" s="495"/>
      <c r="AC138" s="495"/>
      <c r="AD138" s="495"/>
      <c r="AE138" s="495"/>
      <c r="AF138" s="495"/>
      <c r="AG138" s="495"/>
      <c r="AH138" s="495"/>
      <c r="AI138" s="497"/>
    </row>
    <row r="139" spans="1:35" ht="18.75" customHeight="1" x14ac:dyDescent="0.15">
      <c r="A139" s="503"/>
      <c r="B139" s="504"/>
      <c r="C139" s="504"/>
      <c r="D139" s="504"/>
      <c r="E139" s="477"/>
      <c r="F139" s="477"/>
      <c r="G139" s="477"/>
      <c r="H139" s="477"/>
      <c r="I139" s="477"/>
      <c r="J139" s="477"/>
      <c r="K139" s="477"/>
      <c r="L139" s="477"/>
      <c r="M139" s="511"/>
      <c r="N139" s="512"/>
      <c r="O139" s="512"/>
      <c r="P139" s="512"/>
      <c r="Q139" s="512"/>
      <c r="R139" s="512"/>
      <c r="S139" s="512"/>
      <c r="T139" s="512"/>
      <c r="U139" s="512"/>
      <c r="V139" s="512"/>
      <c r="W139" s="512"/>
      <c r="X139" s="512"/>
      <c r="Y139" s="513"/>
      <c r="Z139" s="514"/>
      <c r="AA139" s="514"/>
      <c r="AB139" s="514"/>
      <c r="AC139" s="514"/>
      <c r="AD139" s="514"/>
      <c r="AE139" s="514"/>
      <c r="AF139" s="514"/>
      <c r="AG139" s="514"/>
      <c r="AH139" s="514"/>
      <c r="AI139" s="515"/>
    </row>
    <row r="140" spans="1:35" ht="18.75" customHeight="1" x14ac:dyDescent="0.15">
      <c r="A140" s="458"/>
      <c r="B140" s="459"/>
      <c r="C140" s="459"/>
      <c r="D140" s="459"/>
      <c r="E140" s="462"/>
      <c r="F140" s="462"/>
      <c r="G140" s="462"/>
      <c r="H140" s="462"/>
      <c r="I140" s="462"/>
      <c r="J140" s="462"/>
      <c r="K140" s="462"/>
      <c r="L140" s="462"/>
      <c r="M140" s="520"/>
      <c r="N140" s="521"/>
      <c r="O140" s="521"/>
      <c r="P140" s="521"/>
      <c r="Q140" s="521"/>
      <c r="R140" s="521"/>
      <c r="S140" s="521"/>
      <c r="T140" s="521"/>
      <c r="U140" s="521"/>
      <c r="V140" s="521"/>
      <c r="W140" s="521"/>
      <c r="X140" s="521"/>
      <c r="Y140" s="522"/>
      <c r="Z140" s="516"/>
      <c r="AA140" s="516"/>
      <c r="AB140" s="516"/>
      <c r="AC140" s="516"/>
      <c r="AD140" s="516"/>
      <c r="AE140" s="516"/>
      <c r="AF140" s="516"/>
      <c r="AG140" s="516"/>
      <c r="AH140" s="516"/>
      <c r="AI140" s="518"/>
    </row>
    <row r="141" spans="1:35" ht="18.75" customHeight="1" x14ac:dyDescent="0.15">
      <c r="A141" s="437"/>
      <c r="B141" s="438"/>
      <c r="C141" s="438"/>
      <c r="D141" s="438"/>
      <c r="E141" s="440"/>
      <c r="F141" s="440"/>
      <c r="G141" s="440"/>
      <c r="H141" s="440"/>
      <c r="I141" s="440"/>
      <c r="J141" s="440"/>
      <c r="K141" s="440"/>
      <c r="L141" s="440"/>
      <c r="M141" s="508"/>
      <c r="N141" s="509"/>
      <c r="O141" s="509"/>
      <c r="P141" s="509"/>
      <c r="Q141" s="509"/>
      <c r="R141" s="509"/>
      <c r="S141" s="509"/>
      <c r="T141" s="509"/>
      <c r="U141" s="509"/>
      <c r="V141" s="509"/>
      <c r="W141" s="509"/>
      <c r="X141" s="509"/>
      <c r="Y141" s="510"/>
      <c r="Z141" s="495"/>
      <c r="AA141" s="495"/>
      <c r="AB141" s="495"/>
      <c r="AC141" s="495"/>
      <c r="AD141" s="495"/>
      <c r="AE141" s="495"/>
      <c r="AF141" s="495"/>
      <c r="AG141" s="495"/>
      <c r="AH141" s="495"/>
      <c r="AI141" s="497"/>
    </row>
    <row r="142" spans="1:35" ht="18.75" customHeight="1" x14ac:dyDescent="0.15">
      <c r="A142" s="437"/>
      <c r="B142" s="438"/>
      <c r="C142" s="438"/>
      <c r="D142" s="438"/>
      <c r="E142" s="440"/>
      <c r="F142" s="440"/>
      <c r="G142" s="440"/>
      <c r="H142" s="440"/>
      <c r="I142" s="440"/>
      <c r="J142" s="440"/>
      <c r="K142" s="440"/>
      <c r="L142" s="440"/>
      <c r="M142" s="508"/>
      <c r="N142" s="509"/>
      <c r="O142" s="509"/>
      <c r="P142" s="509"/>
      <c r="Q142" s="509"/>
      <c r="R142" s="509"/>
      <c r="S142" s="509"/>
      <c r="T142" s="509"/>
      <c r="U142" s="509"/>
      <c r="V142" s="509"/>
      <c r="W142" s="509"/>
      <c r="X142" s="509"/>
      <c r="Y142" s="510"/>
      <c r="Z142" s="495"/>
      <c r="AA142" s="495"/>
      <c r="AB142" s="495"/>
      <c r="AC142" s="495"/>
      <c r="AD142" s="495"/>
      <c r="AE142" s="495"/>
      <c r="AF142" s="495"/>
      <c r="AG142" s="495"/>
      <c r="AH142" s="495"/>
      <c r="AI142" s="497"/>
    </row>
    <row r="143" spans="1:35" ht="18.75" customHeight="1" x14ac:dyDescent="0.15">
      <c r="A143" s="460"/>
      <c r="B143" s="461"/>
      <c r="C143" s="461"/>
      <c r="D143" s="461"/>
      <c r="E143" s="463"/>
      <c r="F143" s="463"/>
      <c r="G143" s="463"/>
      <c r="H143" s="463"/>
      <c r="I143" s="463"/>
      <c r="J143" s="463"/>
      <c r="K143" s="463"/>
      <c r="L143" s="463"/>
      <c r="M143" s="511"/>
      <c r="N143" s="512"/>
      <c r="O143" s="512"/>
      <c r="P143" s="512"/>
      <c r="Q143" s="512"/>
      <c r="R143" s="512"/>
      <c r="S143" s="512"/>
      <c r="T143" s="512"/>
      <c r="U143" s="512"/>
      <c r="V143" s="512"/>
      <c r="W143" s="512"/>
      <c r="X143" s="512"/>
      <c r="Y143" s="513"/>
      <c r="Z143" s="517"/>
      <c r="AA143" s="517"/>
      <c r="AB143" s="517"/>
      <c r="AC143" s="517"/>
      <c r="AD143" s="517"/>
      <c r="AE143" s="517"/>
      <c r="AF143" s="517"/>
      <c r="AG143" s="517"/>
      <c r="AH143" s="517"/>
      <c r="AI143" s="519"/>
    </row>
    <row r="144" spans="1:35" ht="18.75" customHeight="1" x14ac:dyDescent="0.15">
      <c r="A144" s="435"/>
      <c r="B144" s="436"/>
      <c r="C144" s="436"/>
      <c r="D144" s="436"/>
      <c r="E144" s="439"/>
      <c r="F144" s="439"/>
      <c r="G144" s="439"/>
      <c r="H144" s="439"/>
      <c r="I144" s="439"/>
      <c r="J144" s="439"/>
      <c r="K144" s="439"/>
      <c r="L144" s="439"/>
      <c r="M144" s="520"/>
      <c r="N144" s="521"/>
      <c r="O144" s="521"/>
      <c r="P144" s="521"/>
      <c r="Q144" s="521"/>
      <c r="R144" s="521"/>
      <c r="S144" s="521"/>
      <c r="T144" s="521"/>
      <c r="U144" s="521"/>
      <c r="V144" s="521"/>
      <c r="W144" s="521"/>
      <c r="X144" s="521"/>
      <c r="Y144" s="522"/>
      <c r="Z144" s="494"/>
      <c r="AA144" s="494"/>
      <c r="AB144" s="494"/>
      <c r="AC144" s="494"/>
      <c r="AD144" s="494"/>
      <c r="AE144" s="494"/>
      <c r="AF144" s="494"/>
      <c r="AG144" s="494"/>
      <c r="AH144" s="494"/>
      <c r="AI144" s="496"/>
    </row>
    <row r="145" spans="1:35" ht="18.75" customHeight="1" x14ac:dyDescent="0.15">
      <c r="A145" s="437"/>
      <c r="B145" s="438"/>
      <c r="C145" s="438"/>
      <c r="D145" s="438"/>
      <c r="E145" s="440"/>
      <c r="F145" s="440"/>
      <c r="G145" s="440"/>
      <c r="H145" s="440"/>
      <c r="I145" s="440"/>
      <c r="J145" s="440"/>
      <c r="K145" s="440"/>
      <c r="L145" s="440"/>
      <c r="M145" s="508"/>
      <c r="N145" s="509"/>
      <c r="O145" s="509"/>
      <c r="P145" s="509"/>
      <c r="Q145" s="509"/>
      <c r="R145" s="509"/>
      <c r="S145" s="509"/>
      <c r="T145" s="509"/>
      <c r="U145" s="509"/>
      <c r="V145" s="509"/>
      <c r="W145" s="509"/>
      <c r="X145" s="509"/>
      <c r="Y145" s="510"/>
      <c r="Z145" s="495"/>
      <c r="AA145" s="495"/>
      <c r="AB145" s="495"/>
      <c r="AC145" s="495"/>
      <c r="AD145" s="495"/>
      <c r="AE145" s="495"/>
      <c r="AF145" s="495"/>
      <c r="AG145" s="495"/>
      <c r="AH145" s="495"/>
      <c r="AI145" s="497"/>
    </row>
    <row r="146" spans="1:35" ht="18.75" customHeight="1" x14ac:dyDescent="0.15">
      <c r="A146" s="437"/>
      <c r="B146" s="438"/>
      <c r="C146" s="438"/>
      <c r="D146" s="438"/>
      <c r="E146" s="440"/>
      <c r="F146" s="440"/>
      <c r="G146" s="440"/>
      <c r="H146" s="440"/>
      <c r="I146" s="440"/>
      <c r="J146" s="440"/>
      <c r="K146" s="440"/>
      <c r="L146" s="440"/>
      <c r="M146" s="508"/>
      <c r="N146" s="509"/>
      <c r="O146" s="509"/>
      <c r="P146" s="509"/>
      <c r="Q146" s="509"/>
      <c r="R146" s="509"/>
      <c r="S146" s="509"/>
      <c r="T146" s="509"/>
      <c r="U146" s="509"/>
      <c r="V146" s="509"/>
      <c r="W146" s="509"/>
      <c r="X146" s="509"/>
      <c r="Y146" s="510"/>
      <c r="Z146" s="495"/>
      <c r="AA146" s="495"/>
      <c r="AB146" s="495"/>
      <c r="AC146" s="495"/>
      <c r="AD146" s="495"/>
      <c r="AE146" s="495"/>
      <c r="AF146" s="495"/>
      <c r="AG146" s="495"/>
      <c r="AH146" s="495"/>
      <c r="AI146" s="497"/>
    </row>
    <row r="147" spans="1:35" ht="18.75" customHeight="1" x14ac:dyDescent="0.15">
      <c r="A147" s="437"/>
      <c r="B147" s="438"/>
      <c r="C147" s="438"/>
      <c r="D147" s="438"/>
      <c r="E147" s="440"/>
      <c r="F147" s="440"/>
      <c r="G147" s="440"/>
      <c r="H147" s="440"/>
      <c r="I147" s="440"/>
      <c r="J147" s="440"/>
      <c r="K147" s="440"/>
      <c r="L147" s="440"/>
      <c r="M147" s="523"/>
      <c r="N147" s="524"/>
      <c r="O147" s="524"/>
      <c r="P147" s="524"/>
      <c r="Q147" s="524"/>
      <c r="R147" s="524"/>
      <c r="S147" s="524"/>
      <c r="T147" s="524"/>
      <c r="U147" s="524"/>
      <c r="V147" s="524"/>
      <c r="W147" s="524"/>
      <c r="X147" s="524"/>
      <c r="Y147" s="525"/>
      <c r="Z147" s="495"/>
      <c r="AA147" s="495"/>
      <c r="AB147" s="495"/>
      <c r="AC147" s="495"/>
      <c r="AD147" s="495"/>
      <c r="AE147" s="495"/>
      <c r="AF147" s="495"/>
      <c r="AG147" s="495"/>
      <c r="AH147" s="495"/>
      <c r="AI147" s="497"/>
    </row>
    <row r="148" spans="1:35" ht="18.75" customHeight="1" x14ac:dyDescent="0.15">
      <c r="A148" s="498" t="s">
        <v>226</v>
      </c>
      <c r="B148" s="499"/>
      <c r="C148" s="499"/>
      <c r="D148" s="499"/>
      <c r="E148" s="499"/>
      <c r="F148" s="499"/>
      <c r="G148" s="499"/>
      <c r="H148" s="499"/>
      <c r="I148" s="499"/>
      <c r="J148" s="499"/>
      <c r="K148" s="499"/>
      <c r="L148" s="499"/>
      <c r="M148" s="499"/>
      <c r="N148" s="499"/>
      <c r="O148" s="499"/>
      <c r="P148" s="499"/>
      <c r="Q148" s="499"/>
      <c r="R148" s="499"/>
      <c r="S148" s="499"/>
      <c r="T148" s="499"/>
      <c r="U148" s="499"/>
      <c r="V148" s="499"/>
      <c r="W148" s="499"/>
      <c r="X148" s="499"/>
      <c r="Y148" s="499"/>
      <c r="Z148" s="499"/>
      <c r="AA148" s="499"/>
      <c r="AB148" s="499"/>
      <c r="AC148" s="499"/>
      <c r="AD148" s="499"/>
      <c r="AE148" s="499"/>
      <c r="AF148" s="499"/>
      <c r="AG148" s="499"/>
      <c r="AH148" s="499"/>
      <c r="AI148" s="500"/>
    </row>
    <row r="149" spans="1:35" ht="18.75" customHeight="1" x14ac:dyDescent="0.15">
      <c r="A149" s="437"/>
      <c r="B149" s="438"/>
      <c r="C149" s="438"/>
      <c r="D149" s="438"/>
      <c r="E149" s="440"/>
      <c r="F149" s="440"/>
      <c r="G149" s="440"/>
      <c r="H149" s="440"/>
      <c r="I149" s="440"/>
      <c r="J149" s="440"/>
      <c r="K149" s="440"/>
      <c r="L149" s="440"/>
      <c r="M149" s="478"/>
      <c r="N149" s="479"/>
      <c r="O149" s="479"/>
      <c r="P149" s="479"/>
      <c r="Q149" s="479"/>
      <c r="R149" s="479"/>
      <c r="S149" s="479"/>
      <c r="T149" s="479"/>
      <c r="U149" s="479"/>
      <c r="V149" s="479"/>
      <c r="W149" s="479"/>
      <c r="X149" s="479"/>
      <c r="Y149" s="480"/>
      <c r="Z149" s="481"/>
      <c r="AA149" s="482"/>
      <c r="AB149" s="482"/>
      <c r="AC149" s="483"/>
      <c r="AD149" s="481"/>
      <c r="AE149" s="482"/>
      <c r="AF149" s="482"/>
      <c r="AG149" s="483"/>
      <c r="AH149" s="481"/>
      <c r="AI149" s="484"/>
    </row>
    <row r="150" spans="1:35" ht="18.75" customHeight="1" x14ac:dyDescent="0.15">
      <c r="A150" s="437"/>
      <c r="B150" s="438"/>
      <c r="C150" s="438"/>
      <c r="D150" s="438"/>
      <c r="E150" s="440"/>
      <c r="F150" s="440"/>
      <c r="G150" s="440"/>
      <c r="H150" s="440"/>
      <c r="I150" s="440"/>
      <c r="J150" s="440"/>
      <c r="K150" s="440"/>
      <c r="L150" s="440"/>
      <c r="M150" s="444"/>
      <c r="N150" s="445"/>
      <c r="O150" s="445"/>
      <c r="P150" s="445"/>
      <c r="Q150" s="445"/>
      <c r="R150" s="445"/>
      <c r="S150" s="445"/>
      <c r="T150" s="445"/>
      <c r="U150" s="445"/>
      <c r="V150" s="445"/>
      <c r="W150" s="445"/>
      <c r="X150" s="445"/>
      <c r="Y150" s="446"/>
      <c r="Z150" s="450"/>
      <c r="AA150" s="451"/>
      <c r="AB150" s="451"/>
      <c r="AC150" s="452"/>
      <c r="AD150" s="450"/>
      <c r="AE150" s="451"/>
      <c r="AF150" s="451"/>
      <c r="AG150" s="452"/>
      <c r="AH150" s="450"/>
      <c r="AI150" s="456"/>
    </row>
    <row r="151" spans="1:35" ht="18.75" customHeight="1" x14ac:dyDescent="0.15">
      <c r="A151" s="437"/>
      <c r="B151" s="438"/>
      <c r="C151" s="438"/>
      <c r="D151" s="438"/>
      <c r="E151" s="440"/>
      <c r="F151" s="440"/>
      <c r="G151" s="440"/>
      <c r="H151" s="440"/>
      <c r="I151" s="440"/>
      <c r="J151" s="440"/>
      <c r="K151" s="440"/>
      <c r="L151" s="440"/>
      <c r="M151" s="444"/>
      <c r="N151" s="445"/>
      <c r="O151" s="445"/>
      <c r="P151" s="445"/>
      <c r="Q151" s="445"/>
      <c r="R151" s="445"/>
      <c r="S151" s="445"/>
      <c r="T151" s="445"/>
      <c r="U151" s="445"/>
      <c r="V151" s="445"/>
      <c r="W151" s="445"/>
      <c r="X151" s="445"/>
      <c r="Y151" s="446"/>
      <c r="Z151" s="450"/>
      <c r="AA151" s="451"/>
      <c r="AB151" s="451"/>
      <c r="AC151" s="452"/>
      <c r="AD151" s="450"/>
      <c r="AE151" s="451"/>
      <c r="AF151" s="451"/>
      <c r="AG151" s="452"/>
      <c r="AH151" s="450"/>
      <c r="AI151" s="456"/>
    </row>
    <row r="152" spans="1:35" ht="18.75" customHeight="1" x14ac:dyDescent="0.15">
      <c r="A152" s="475"/>
      <c r="B152" s="476"/>
      <c r="C152" s="476"/>
      <c r="D152" s="476"/>
      <c r="E152" s="477"/>
      <c r="F152" s="477"/>
      <c r="G152" s="477"/>
      <c r="H152" s="477"/>
      <c r="I152" s="477"/>
      <c r="J152" s="477"/>
      <c r="K152" s="477"/>
      <c r="L152" s="477"/>
      <c r="M152" s="464"/>
      <c r="N152" s="465"/>
      <c r="O152" s="465"/>
      <c r="P152" s="465"/>
      <c r="Q152" s="465"/>
      <c r="R152" s="465"/>
      <c r="S152" s="465"/>
      <c r="T152" s="465"/>
      <c r="U152" s="465"/>
      <c r="V152" s="465"/>
      <c r="W152" s="465"/>
      <c r="X152" s="465"/>
      <c r="Y152" s="466"/>
      <c r="Z152" s="450"/>
      <c r="AA152" s="451"/>
      <c r="AB152" s="451"/>
      <c r="AC152" s="452"/>
      <c r="AD152" s="450"/>
      <c r="AE152" s="451"/>
      <c r="AF152" s="451"/>
      <c r="AG152" s="452"/>
      <c r="AH152" s="450"/>
      <c r="AI152" s="456"/>
    </row>
    <row r="153" spans="1:35" ht="18.75" customHeight="1" x14ac:dyDescent="0.15">
      <c r="A153" s="458"/>
      <c r="B153" s="459"/>
      <c r="C153" s="459"/>
      <c r="D153" s="459"/>
      <c r="E153" s="462"/>
      <c r="F153" s="462"/>
      <c r="G153" s="462"/>
      <c r="H153" s="462"/>
      <c r="I153" s="462"/>
      <c r="J153" s="462"/>
      <c r="K153" s="462"/>
      <c r="L153" s="462"/>
      <c r="M153" s="441"/>
      <c r="N153" s="442"/>
      <c r="O153" s="442"/>
      <c r="P153" s="442"/>
      <c r="Q153" s="442"/>
      <c r="R153" s="442"/>
      <c r="S153" s="442"/>
      <c r="T153" s="442"/>
      <c r="U153" s="442"/>
      <c r="V153" s="442"/>
      <c r="W153" s="442"/>
      <c r="X153" s="442"/>
      <c r="Y153" s="443"/>
      <c r="Z153" s="516"/>
      <c r="AA153" s="516"/>
      <c r="AB153" s="516"/>
      <c r="AC153" s="516"/>
      <c r="AD153" s="516"/>
      <c r="AE153" s="516"/>
      <c r="AF153" s="516"/>
      <c r="AG153" s="516"/>
      <c r="AH153" s="516"/>
      <c r="AI153" s="518"/>
    </row>
    <row r="154" spans="1:35" ht="18.75" customHeight="1" x14ac:dyDescent="0.15">
      <c r="A154" s="437"/>
      <c r="B154" s="438"/>
      <c r="C154" s="438"/>
      <c r="D154" s="438"/>
      <c r="E154" s="440"/>
      <c r="F154" s="440"/>
      <c r="G154" s="440"/>
      <c r="H154" s="440"/>
      <c r="I154" s="440"/>
      <c r="J154" s="440"/>
      <c r="K154" s="440"/>
      <c r="L154" s="440"/>
      <c r="M154" s="444"/>
      <c r="N154" s="445"/>
      <c r="O154" s="445"/>
      <c r="P154" s="445"/>
      <c r="Q154" s="445"/>
      <c r="R154" s="445"/>
      <c r="S154" s="445"/>
      <c r="T154" s="445"/>
      <c r="U154" s="445"/>
      <c r="V154" s="445"/>
      <c r="W154" s="445"/>
      <c r="X154" s="445"/>
      <c r="Y154" s="446"/>
      <c r="Z154" s="495"/>
      <c r="AA154" s="495"/>
      <c r="AB154" s="495"/>
      <c r="AC154" s="495"/>
      <c r="AD154" s="495"/>
      <c r="AE154" s="495"/>
      <c r="AF154" s="495"/>
      <c r="AG154" s="495"/>
      <c r="AH154" s="495"/>
      <c r="AI154" s="497"/>
    </row>
    <row r="155" spans="1:35" ht="18.75" customHeight="1" x14ac:dyDescent="0.15">
      <c r="A155" s="437"/>
      <c r="B155" s="438"/>
      <c r="C155" s="438"/>
      <c r="D155" s="438"/>
      <c r="E155" s="440"/>
      <c r="F155" s="440"/>
      <c r="G155" s="440"/>
      <c r="H155" s="440"/>
      <c r="I155" s="440"/>
      <c r="J155" s="440"/>
      <c r="K155" s="440"/>
      <c r="L155" s="440"/>
      <c r="M155" s="444"/>
      <c r="N155" s="445"/>
      <c r="O155" s="445"/>
      <c r="P155" s="445"/>
      <c r="Q155" s="445"/>
      <c r="R155" s="445"/>
      <c r="S155" s="445"/>
      <c r="T155" s="445"/>
      <c r="U155" s="445"/>
      <c r="V155" s="445"/>
      <c r="W155" s="445"/>
      <c r="X155" s="445"/>
      <c r="Y155" s="446"/>
      <c r="Z155" s="495"/>
      <c r="AA155" s="495"/>
      <c r="AB155" s="495"/>
      <c r="AC155" s="495"/>
      <c r="AD155" s="495"/>
      <c r="AE155" s="495"/>
      <c r="AF155" s="495"/>
      <c r="AG155" s="495"/>
      <c r="AH155" s="495"/>
      <c r="AI155" s="497"/>
    </row>
    <row r="156" spans="1:35" ht="18.75" customHeight="1" x14ac:dyDescent="0.15">
      <c r="A156" s="460"/>
      <c r="B156" s="461"/>
      <c r="C156" s="461"/>
      <c r="D156" s="461"/>
      <c r="E156" s="463"/>
      <c r="F156" s="463"/>
      <c r="G156" s="463"/>
      <c r="H156" s="463"/>
      <c r="I156" s="463"/>
      <c r="J156" s="463"/>
      <c r="K156" s="463"/>
      <c r="L156" s="463"/>
      <c r="M156" s="464"/>
      <c r="N156" s="465"/>
      <c r="O156" s="465"/>
      <c r="P156" s="465"/>
      <c r="Q156" s="465"/>
      <c r="R156" s="465"/>
      <c r="S156" s="465"/>
      <c r="T156" s="465"/>
      <c r="U156" s="465"/>
      <c r="V156" s="465"/>
      <c r="W156" s="465"/>
      <c r="X156" s="465"/>
      <c r="Y156" s="466"/>
      <c r="Z156" s="517"/>
      <c r="AA156" s="517"/>
      <c r="AB156" s="517"/>
      <c r="AC156" s="517"/>
      <c r="AD156" s="517"/>
      <c r="AE156" s="517"/>
      <c r="AF156" s="517"/>
      <c r="AG156" s="517"/>
      <c r="AH156" s="517"/>
      <c r="AI156" s="519"/>
    </row>
    <row r="157" spans="1:35" ht="18.75" customHeight="1" x14ac:dyDescent="0.15">
      <c r="A157" s="435"/>
      <c r="B157" s="436"/>
      <c r="C157" s="436"/>
      <c r="D157" s="436"/>
      <c r="E157" s="439"/>
      <c r="F157" s="439"/>
      <c r="G157" s="439"/>
      <c r="H157" s="439"/>
      <c r="I157" s="439"/>
      <c r="J157" s="439"/>
      <c r="K157" s="439"/>
      <c r="L157" s="439"/>
      <c r="M157" s="485"/>
      <c r="N157" s="486"/>
      <c r="O157" s="486"/>
      <c r="P157" s="486"/>
      <c r="Q157" s="486"/>
      <c r="R157" s="486"/>
      <c r="S157" s="486"/>
      <c r="T157" s="486"/>
      <c r="U157" s="486"/>
      <c r="V157" s="486"/>
      <c r="W157" s="486"/>
      <c r="X157" s="486"/>
      <c r="Y157" s="487"/>
      <c r="Z157" s="494"/>
      <c r="AA157" s="494"/>
      <c r="AB157" s="494"/>
      <c r="AC157" s="494"/>
      <c r="AD157" s="494"/>
      <c r="AE157" s="494"/>
      <c r="AF157" s="494"/>
      <c r="AG157" s="494"/>
      <c r="AH157" s="494"/>
      <c r="AI157" s="496"/>
    </row>
    <row r="158" spans="1:35" ht="18.75" customHeight="1" x14ac:dyDescent="0.15">
      <c r="A158" s="437"/>
      <c r="B158" s="438"/>
      <c r="C158" s="438"/>
      <c r="D158" s="438"/>
      <c r="E158" s="440"/>
      <c r="F158" s="440"/>
      <c r="G158" s="440"/>
      <c r="H158" s="440"/>
      <c r="I158" s="440"/>
      <c r="J158" s="440"/>
      <c r="K158" s="440"/>
      <c r="L158" s="440"/>
      <c r="M158" s="488"/>
      <c r="N158" s="489"/>
      <c r="O158" s="489"/>
      <c r="P158" s="489"/>
      <c r="Q158" s="489"/>
      <c r="R158" s="489"/>
      <c r="S158" s="489"/>
      <c r="T158" s="489"/>
      <c r="U158" s="489"/>
      <c r="V158" s="489"/>
      <c r="W158" s="489"/>
      <c r="X158" s="489"/>
      <c r="Y158" s="490"/>
      <c r="Z158" s="495"/>
      <c r="AA158" s="495"/>
      <c r="AB158" s="495"/>
      <c r="AC158" s="495"/>
      <c r="AD158" s="495"/>
      <c r="AE158" s="495"/>
      <c r="AF158" s="495"/>
      <c r="AG158" s="495"/>
      <c r="AH158" s="495"/>
      <c r="AI158" s="497"/>
    </row>
    <row r="159" spans="1:35" ht="18.75" customHeight="1" x14ac:dyDescent="0.15">
      <c r="A159" s="437"/>
      <c r="B159" s="438"/>
      <c r="C159" s="438"/>
      <c r="D159" s="438"/>
      <c r="E159" s="440"/>
      <c r="F159" s="440"/>
      <c r="G159" s="440"/>
      <c r="H159" s="440"/>
      <c r="I159" s="440"/>
      <c r="J159" s="440"/>
      <c r="K159" s="440"/>
      <c r="L159" s="440"/>
      <c r="M159" s="488"/>
      <c r="N159" s="489"/>
      <c r="O159" s="489"/>
      <c r="P159" s="489"/>
      <c r="Q159" s="489"/>
      <c r="R159" s="489"/>
      <c r="S159" s="489"/>
      <c r="T159" s="489"/>
      <c r="U159" s="489"/>
      <c r="V159" s="489"/>
      <c r="W159" s="489"/>
      <c r="X159" s="489"/>
      <c r="Y159" s="490"/>
      <c r="Z159" s="495"/>
      <c r="AA159" s="495"/>
      <c r="AB159" s="495"/>
      <c r="AC159" s="495"/>
      <c r="AD159" s="495"/>
      <c r="AE159" s="495"/>
      <c r="AF159" s="495"/>
      <c r="AG159" s="495"/>
      <c r="AH159" s="495"/>
      <c r="AI159" s="497"/>
    </row>
    <row r="160" spans="1:35" ht="18.75" customHeight="1" x14ac:dyDescent="0.15">
      <c r="A160" s="437"/>
      <c r="B160" s="438"/>
      <c r="C160" s="438"/>
      <c r="D160" s="438"/>
      <c r="E160" s="440"/>
      <c r="F160" s="440"/>
      <c r="G160" s="440"/>
      <c r="H160" s="440"/>
      <c r="I160" s="440"/>
      <c r="J160" s="440"/>
      <c r="K160" s="440"/>
      <c r="L160" s="440"/>
      <c r="M160" s="491"/>
      <c r="N160" s="492"/>
      <c r="O160" s="492"/>
      <c r="P160" s="492"/>
      <c r="Q160" s="492"/>
      <c r="R160" s="492"/>
      <c r="S160" s="492"/>
      <c r="T160" s="492"/>
      <c r="U160" s="492"/>
      <c r="V160" s="492"/>
      <c r="W160" s="492"/>
      <c r="X160" s="492"/>
      <c r="Y160" s="493"/>
      <c r="Z160" s="495"/>
      <c r="AA160" s="495"/>
      <c r="AB160" s="495"/>
      <c r="AC160" s="495"/>
      <c r="AD160" s="495"/>
      <c r="AE160" s="495"/>
      <c r="AF160" s="495"/>
      <c r="AG160" s="495"/>
      <c r="AH160" s="495"/>
      <c r="AI160" s="497"/>
    </row>
    <row r="161" spans="1:35" ht="18.75" customHeight="1" x14ac:dyDescent="0.15">
      <c r="A161" s="498" t="s">
        <v>227</v>
      </c>
      <c r="B161" s="499"/>
      <c r="C161" s="499"/>
      <c r="D161" s="499"/>
      <c r="E161" s="499"/>
      <c r="F161" s="499"/>
      <c r="G161" s="499"/>
      <c r="H161" s="499"/>
      <c r="I161" s="499"/>
      <c r="J161" s="499"/>
      <c r="K161" s="499"/>
      <c r="L161" s="499"/>
      <c r="M161" s="499"/>
      <c r="N161" s="499"/>
      <c r="O161" s="499"/>
      <c r="P161" s="499"/>
      <c r="Q161" s="499"/>
      <c r="R161" s="499"/>
      <c r="S161" s="499"/>
      <c r="T161" s="499"/>
      <c r="U161" s="499"/>
      <c r="V161" s="499"/>
      <c r="W161" s="499"/>
      <c r="X161" s="499"/>
      <c r="Y161" s="499"/>
      <c r="Z161" s="499"/>
      <c r="AA161" s="499"/>
      <c r="AB161" s="499"/>
      <c r="AC161" s="499"/>
      <c r="AD161" s="499"/>
      <c r="AE161" s="499"/>
      <c r="AF161" s="499"/>
      <c r="AG161" s="499"/>
      <c r="AH161" s="499"/>
      <c r="AI161" s="500"/>
    </row>
    <row r="162" spans="1:35" ht="18.75" customHeight="1" x14ac:dyDescent="0.15">
      <c r="A162" s="437"/>
      <c r="B162" s="438"/>
      <c r="C162" s="438"/>
      <c r="D162" s="438"/>
      <c r="E162" s="440"/>
      <c r="F162" s="440"/>
      <c r="G162" s="440"/>
      <c r="H162" s="440"/>
      <c r="I162" s="440"/>
      <c r="J162" s="440"/>
      <c r="K162" s="440"/>
      <c r="L162" s="440"/>
      <c r="M162" s="478"/>
      <c r="N162" s="479"/>
      <c r="O162" s="479"/>
      <c r="P162" s="479"/>
      <c r="Q162" s="479"/>
      <c r="R162" s="479"/>
      <c r="S162" s="479"/>
      <c r="T162" s="479"/>
      <c r="U162" s="479"/>
      <c r="V162" s="479"/>
      <c r="W162" s="479"/>
      <c r="X162" s="479"/>
      <c r="Y162" s="480"/>
      <c r="Z162" s="481"/>
      <c r="AA162" s="482"/>
      <c r="AB162" s="482"/>
      <c r="AC162" s="483"/>
      <c r="AD162" s="481"/>
      <c r="AE162" s="482"/>
      <c r="AF162" s="482"/>
      <c r="AG162" s="483"/>
      <c r="AH162" s="481"/>
      <c r="AI162" s="484"/>
    </row>
    <row r="163" spans="1:35" ht="18.75" customHeight="1" x14ac:dyDescent="0.15">
      <c r="A163" s="437"/>
      <c r="B163" s="438"/>
      <c r="C163" s="438"/>
      <c r="D163" s="438"/>
      <c r="E163" s="440"/>
      <c r="F163" s="440"/>
      <c r="G163" s="440"/>
      <c r="H163" s="440"/>
      <c r="I163" s="440"/>
      <c r="J163" s="440"/>
      <c r="K163" s="440"/>
      <c r="L163" s="440"/>
      <c r="M163" s="444"/>
      <c r="N163" s="445"/>
      <c r="O163" s="445"/>
      <c r="P163" s="445"/>
      <c r="Q163" s="445"/>
      <c r="R163" s="445"/>
      <c r="S163" s="445"/>
      <c r="T163" s="445"/>
      <c r="U163" s="445"/>
      <c r="V163" s="445"/>
      <c r="W163" s="445"/>
      <c r="X163" s="445"/>
      <c r="Y163" s="446"/>
      <c r="Z163" s="450"/>
      <c r="AA163" s="451"/>
      <c r="AB163" s="451"/>
      <c r="AC163" s="452"/>
      <c r="AD163" s="450"/>
      <c r="AE163" s="451"/>
      <c r="AF163" s="451"/>
      <c r="AG163" s="452"/>
      <c r="AH163" s="450"/>
      <c r="AI163" s="456"/>
    </row>
    <row r="164" spans="1:35" ht="18.75" customHeight="1" x14ac:dyDescent="0.15">
      <c r="A164" s="437"/>
      <c r="B164" s="438"/>
      <c r="C164" s="438"/>
      <c r="D164" s="438"/>
      <c r="E164" s="440"/>
      <c r="F164" s="440"/>
      <c r="G164" s="440"/>
      <c r="H164" s="440"/>
      <c r="I164" s="440"/>
      <c r="J164" s="440"/>
      <c r="K164" s="440"/>
      <c r="L164" s="440"/>
      <c r="M164" s="444"/>
      <c r="N164" s="445"/>
      <c r="O164" s="445"/>
      <c r="P164" s="445"/>
      <c r="Q164" s="445"/>
      <c r="R164" s="445"/>
      <c r="S164" s="445"/>
      <c r="T164" s="445"/>
      <c r="U164" s="445"/>
      <c r="V164" s="445"/>
      <c r="W164" s="445"/>
      <c r="X164" s="445"/>
      <c r="Y164" s="446"/>
      <c r="Z164" s="450"/>
      <c r="AA164" s="451"/>
      <c r="AB164" s="451"/>
      <c r="AC164" s="452"/>
      <c r="AD164" s="450"/>
      <c r="AE164" s="451"/>
      <c r="AF164" s="451"/>
      <c r="AG164" s="452"/>
      <c r="AH164" s="450"/>
      <c r="AI164" s="456"/>
    </row>
    <row r="165" spans="1:35" ht="18.75" customHeight="1" x14ac:dyDescent="0.15">
      <c r="A165" s="475"/>
      <c r="B165" s="476"/>
      <c r="C165" s="476"/>
      <c r="D165" s="476"/>
      <c r="E165" s="477"/>
      <c r="F165" s="477"/>
      <c r="G165" s="477"/>
      <c r="H165" s="477"/>
      <c r="I165" s="477"/>
      <c r="J165" s="477"/>
      <c r="K165" s="477"/>
      <c r="L165" s="477"/>
      <c r="M165" s="464"/>
      <c r="N165" s="465"/>
      <c r="O165" s="465"/>
      <c r="P165" s="465"/>
      <c r="Q165" s="465"/>
      <c r="R165" s="465"/>
      <c r="S165" s="465"/>
      <c r="T165" s="465"/>
      <c r="U165" s="465"/>
      <c r="V165" s="465"/>
      <c r="W165" s="465"/>
      <c r="X165" s="465"/>
      <c r="Y165" s="466"/>
      <c r="Z165" s="450"/>
      <c r="AA165" s="451"/>
      <c r="AB165" s="451"/>
      <c r="AC165" s="452"/>
      <c r="AD165" s="450"/>
      <c r="AE165" s="451"/>
      <c r="AF165" s="451"/>
      <c r="AG165" s="452"/>
      <c r="AH165" s="450"/>
      <c r="AI165" s="456"/>
    </row>
    <row r="166" spans="1:35" ht="18.75" customHeight="1" x14ac:dyDescent="0.15">
      <c r="A166" s="458"/>
      <c r="B166" s="459"/>
      <c r="C166" s="459"/>
      <c r="D166" s="459"/>
      <c r="E166" s="462"/>
      <c r="F166" s="462"/>
      <c r="G166" s="462"/>
      <c r="H166" s="462"/>
      <c r="I166" s="462"/>
      <c r="J166" s="462"/>
      <c r="K166" s="462"/>
      <c r="L166" s="462"/>
      <c r="M166" s="441"/>
      <c r="N166" s="442"/>
      <c r="O166" s="442"/>
      <c r="P166" s="442"/>
      <c r="Q166" s="442"/>
      <c r="R166" s="442"/>
      <c r="S166" s="442"/>
      <c r="T166" s="442"/>
      <c r="U166" s="442"/>
      <c r="V166" s="442"/>
      <c r="W166" s="442"/>
      <c r="X166" s="442"/>
      <c r="Y166" s="443"/>
      <c r="Z166" s="467"/>
      <c r="AA166" s="468"/>
      <c r="AB166" s="468"/>
      <c r="AC166" s="469"/>
      <c r="AD166" s="467"/>
      <c r="AE166" s="468"/>
      <c r="AF166" s="468"/>
      <c r="AG166" s="469"/>
      <c r="AH166" s="467"/>
      <c r="AI166" s="473"/>
    </row>
    <row r="167" spans="1:35" ht="18.75" customHeight="1" x14ac:dyDescent="0.15">
      <c r="A167" s="437"/>
      <c r="B167" s="438"/>
      <c r="C167" s="438"/>
      <c r="D167" s="438"/>
      <c r="E167" s="440"/>
      <c r="F167" s="440"/>
      <c r="G167" s="440"/>
      <c r="H167" s="440"/>
      <c r="I167" s="440"/>
      <c r="J167" s="440"/>
      <c r="K167" s="440"/>
      <c r="L167" s="440"/>
      <c r="M167" s="444"/>
      <c r="N167" s="445"/>
      <c r="O167" s="445"/>
      <c r="P167" s="445"/>
      <c r="Q167" s="445"/>
      <c r="R167" s="445"/>
      <c r="S167" s="445"/>
      <c r="T167" s="445"/>
      <c r="U167" s="445"/>
      <c r="V167" s="445"/>
      <c r="W167" s="445"/>
      <c r="X167" s="445"/>
      <c r="Y167" s="446"/>
      <c r="Z167" s="450"/>
      <c r="AA167" s="451"/>
      <c r="AB167" s="451"/>
      <c r="AC167" s="452"/>
      <c r="AD167" s="450"/>
      <c r="AE167" s="451"/>
      <c r="AF167" s="451"/>
      <c r="AG167" s="452"/>
      <c r="AH167" s="450"/>
      <c r="AI167" s="456"/>
    </row>
    <row r="168" spans="1:35" ht="18.75" customHeight="1" x14ac:dyDescent="0.15">
      <c r="A168" s="437"/>
      <c r="B168" s="438"/>
      <c r="C168" s="438"/>
      <c r="D168" s="438"/>
      <c r="E168" s="440"/>
      <c r="F168" s="440"/>
      <c r="G168" s="440"/>
      <c r="H168" s="440"/>
      <c r="I168" s="440"/>
      <c r="J168" s="440"/>
      <c r="K168" s="440"/>
      <c r="L168" s="440"/>
      <c r="M168" s="444"/>
      <c r="N168" s="445"/>
      <c r="O168" s="445"/>
      <c r="P168" s="445"/>
      <c r="Q168" s="445"/>
      <c r="R168" s="445"/>
      <c r="S168" s="445"/>
      <c r="T168" s="445"/>
      <c r="U168" s="445"/>
      <c r="V168" s="445"/>
      <c r="W168" s="445"/>
      <c r="X168" s="445"/>
      <c r="Y168" s="446"/>
      <c r="Z168" s="450"/>
      <c r="AA168" s="451"/>
      <c r="AB168" s="451"/>
      <c r="AC168" s="452"/>
      <c r="AD168" s="450"/>
      <c r="AE168" s="451"/>
      <c r="AF168" s="451"/>
      <c r="AG168" s="452"/>
      <c r="AH168" s="450"/>
      <c r="AI168" s="456"/>
    </row>
    <row r="169" spans="1:35" ht="18.75" customHeight="1" x14ac:dyDescent="0.15">
      <c r="A169" s="460"/>
      <c r="B169" s="461"/>
      <c r="C169" s="461"/>
      <c r="D169" s="461"/>
      <c r="E169" s="463"/>
      <c r="F169" s="463"/>
      <c r="G169" s="463"/>
      <c r="H169" s="463"/>
      <c r="I169" s="463"/>
      <c r="J169" s="463"/>
      <c r="K169" s="463"/>
      <c r="L169" s="463"/>
      <c r="M169" s="464"/>
      <c r="N169" s="465"/>
      <c r="O169" s="465"/>
      <c r="P169" s="465"/>
      <c r="Q169" s="465"/>
      <c r="R169" s="465"/>
      <c r="S169" s="465"/>
      <c r="T169" s="465"/>
      <c r="U169" s="465"/>
      <c r="V169" s="465"/>
      <c r="W169" s="465"/>
      <c r="X169" s="465"/>
      <c r="Y169" s="466"/>
      <c r="Z169" s="470"/>
      <c r="AA169" s="471"/>
      <c r="AB169" s="471"/>
      <c r="AC169" s="472"/>
      <c r="AD169" s="470"/>
      <c r="AE169" s="471"/>
      <c r="AF169" s="471"/>
      <c r="AG169" s="472"/>
      <c r="AH169" s="470"/>
      <c r="AI169" s="474"/>
    </row>
    <row r="170" spans="1:35" ht="18.75" customHeight="1" x14ac:dyDescent="0.15">
      <c r="A170" s="435"/>
      <c r="B170" s="436"/>
      <c r="C170" s="436"/>
      <c r="D170" s="436"/>
      <c r="E170" s="439"/>
      <c r="F170" s="439"/>
      <c r="G170" s="439"/>
      <c r="H170" s="439"/>
      <c r="I170" s="439"/>
      <c r="J170" s="439"/>
      <c r="K170" s="439"/>
      <c r="L170" s="439"/>
      <c r="M170" s="441"/>
      <c r="N170" s="442"/>
      <c r="O170" s="442"/>
      <c r="P170" s="442"/>
      <c r="Q170" s="442"/>
      <c r="R170" s="442"/>
      <c r="S170" s="442"/>
      <c r="T170" s="442"/>
      <c r="U170" s="442"/>
      <c r="V170" s="442"/>
      <c r="W170" s="442"/>
      <c r="X170" s="442"/>
      <c r="Y170" s="443"/>
      <c r="Z170" s="450"/>
      <c r="AA170" s="451"/>
      <c r="AB170" s="451"/>
      <c r="AC170" s="452"/>
      <c r="AD170" s="450"/>
      <c r="AE170" s="451"/>
      <c r="AF170" s="451"/>
      <c r="AG170" s="452"/>
      <c r="AH170" s="450"/>
      <c r="AI170" s="456"/>
    </row>
    <row r="171" spans="1:35" ht="18.75" customHeight="1" x14ac:dyDescent="0.15">
      <c r="A171" s="437"/>
      <c r="B171" s="438"/>
      <c r="C171" s="438"/>
      <c r="D171" s="438"/>
      <c r="E171" s="440"/>
      <c r="F171" s="440"/>
      <c r="G171" s="440"/>
      <c r="H171" s="440"/>
      <c r="I171" s="440"/>
      <c r="J171" s="440"/>
      <c r="K171" s="440"/>
      <c r="L171" s="440"/>
      <c r="M171" s="444"/>
      <c r="N171" s="445"/>
      <c r="O171" s="445"/>
      <c r="P171" s="445"/>
      <c r="Q171" s="445"/>
      <c r="R171" s="445"/>
      <c r="S171" s="445"/>
      <c r="T171" s="445"/>
      <c r="U171" s="445"/>
      <c r="V171" s="445"/>
      <c r="W171" s="445"/>
      <c r="X171" s="445"/>
      <c r="Y171" s="446"/>
      <c r="Z171" s="450"/>
      <c r="AA171" s="451"/>
      <c r="AB171" s="451"/>
      <c r="AC171" s="452"/>
      <c r="AD171" s="450"/>
      <c r="AE171" s="451"/>
      <c r="AF171" s="451"/>
      <c r="AG171" s="452"/>
      <c r="AH171" s="450"/>
      <c r="AI171" s="456"/>
    </row>
    <row r="172" spans="1:35" ht="18.75" customHeight="1" x14ac:dyDescent="0.15">
      <c r="A172" s="437"/>
      <c r="B172" s="438"/>
      <c r="C172" s="438"/>
      <c r="D172" s="438"/>
      <c r="E172" s="440"/>
      <c r="F172" s="440"/>
      <c r="G172" s="440"/>
      <c r="H172" s="440"/>
      <c r="I172" s="440"/>
      <c r="J172" s="440"/>
      <c r="K172" s="440"/>
      <c r="L172" s="440"/>
      <c r="M172" s="444"/>
      <c r="N172" s="445"/>
      <c r="O172" s="445"/>
      <c r="P172" s="445"/>
      <c r="Q172" s="445"/>
      <c r="R172" s="445"/>
      <c r="S172" s="445"/>
      <c r="T172" s="445"/>
      <c r="U172" s="445"/>
      <c r="V172" s="445"/>
      <c r="W172" s="445"/>
      <c r="X172" s="445"/>
      <c r="Y172" s="446"/>
      <c r="Z172" s="450"/>
      <c r="AA172" s="451"/>
      <c r="AB172" s="451"/>
      <c r="AC172" s="452"/>
      <c r="AD172" s="450"/>
      <c r="AE172" s="451"/>
      <c r="AF172" s="451"/>
      <c r="AG172" s="452"/>
      <c r="AH172" s="450"/>
      <c r="AI172" s="456"/>
    </row>
    <row r="173" spans="1:35" ht="18.75" customHeight="1" x14ac:dyDescent="0.15">
      <c r="A173" s="437"/>
      <c r="B173" s="438"/>
      <c r="C173" s="438"/>
      <c r="D173" s="438"/>
      <c r="E173" s="440"/>
      <c r="F173" s="440"/>
      <c r="G173" s="440"/>
      <c r="H173" s="440"/>
      <c r="I173" s="440"/>
      <c r="J173" s="440"/>
      <c r="K173" s="440"/>
      <c r="L173" s="440"/>
      <c r="M173" s="447"/>
      <c r="N173" s="448"/>
      <c r="O173" s="448"/>
      <c r="P173" s="448"/>
      <c r="Q173" s="448"/>
      <c r="R173" s="448"/>
      <c r="S173" s="448"/>
      <c r="T173" s="448"/>
      <c r="U173" s="448"/>
      <c r="V173" s="448"/>
      <c r="W173" s="448"/>
      <c r="X173" s="448"/>
      <c r="Y173" s="449"/>
      <c r="Z173" s="453"/>
      <c r="AA173" s="454"/>
      <c r="AB173" s="454"/>
      <c r="AC173" s="455"/>
      <c r="AD173" s="453"/>
      <c r="AE173" s="454"/>
      <c r="AF173" s="454"/>
      <c r="AG173" s="455"/>
      <c r="AH173" s="453"/>
      <c r="AI173" s="457"/>
    </row>
    <row r="174" spans="1:35" ht="18.75" customHeight="1" x14ac:dyDescent="0.15">
      <c r="A174" s="354" t="s">
        <v>267</v>
      </c>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55"/>
      <c r="AE174" s="355"/>
      <c r="AF174" s="355"/>
      <c r="AG174" s="355"/>
      <c r="AH174" s="355"/>
      <c r="AI174" s="430"/>
    </row>
    <row r="175" spans="1:35" ht="18.75" customHeight="1" x14ac:dyDescent="0.15">
      <c r="A175" s="262"/>
      <c r="B175" s="416" t="s">
        <v>228</v>
      </c>
      <c r="C175" s="417"/>
      <c r="D175" s="417"/>
      <c r="E175" s="417"/>
      <c r="F175" s="417"/>
      <c r="G175" s="417"/>
      <c r="H175" s="417"/>
      <c r="I175" s="417"/>
      <c r="J175" s="417"/>
      <c r="K175" s="417"/>
      <c r="L175" s="417"/>
      <c r="M175" s="418"/>
      <c r="N175" s="419"/>
      <c r="O175" s="420"/>
      <c r="P175" s="420"/>
      <c r="Q175" s="420"/>
      <c r="R175" s="420"/>
      <c r="S175" s="420"/>
      <c r="T175" s="420"/>
      <c r="U175" s="420"/>
      <c r="V175" s="420"/>
      <c r="W175" s="263" t="s">
        <v>229</v>
      </c>
      <c r="X175" s="431" t="s">
        <v>230</v>
      </c>
      <c r="Y175" s="431"/>
      <c r="Z175" s="431"/>
      <c r="AA175" s="431"/>
      <c r="AB175" s="431"/>
      <c r="AC175" s="431"/>
      <c r="AD175" s="432"/>
      <c r="AE175" s="432"/>
      <c r="AF175" s="432"/>
      <c r="AG175" s="432"/>
      <c r="AH175" s="433" t="s">
        <v>231</v>
      </c>
      <c r="AI175" s="434"/>
    </row>
    <row r="176" spans="1:35" ht="18.75" customHeight="1" x14ac:dyDescent="0.15">
      <c r="A176" s="264"/>
      <c r="B176" s="416" t="s">
        <v>232</v>
      </c>
      <c r="C176" s="417"/>
      <c r="D176" s="417"/>
      <c r="E176" s="417"/>
      <c r="F176" s="417"/>
      <c r="G176" s="417"/>
      <c r="H176" s="417"/>
      <c r="I176" s="417"/>
      <c r="J176" s="417"/>
      <c r="K176" s="417"/>
      <c r="L176" s="417"/>
      <c r="M176" s="418"/>
      <c r="N176" s="419"/>
      <c r="O176" s="420"/>
      <c r="P176" s="420"/>
      <c r="Q176" s="420"/>
      <c r="R176" s="420"/>
      <c r="S176" s="420"/>
      <c r="T176" s="420"/>
      <c r="U176" s="420"/>
      <c r="V176" s="420"/>
      <c r="W176" s="265" t="s">
        <v>233</v>
      </c>
      <c r="X176" s="265"/>
      <c r="Y176" s="265"/>
      <c r="Z176" s="265"/>
      <c r="AA176" s="265"/>
      <c r="AB176" s="265"/>
      <c r="AC176" s="265"/>
      <c r="AD176" s="265"/>
      <c r="AE176" s="265"/>
      <c r="AF176" s="265"/>
      <c r="AG176" s="265"/>
      <c r="AH176" s="265"/>
      <c r="AI176" s="266"/>
    </row>
    <row r="177" spans="1:35" ht="18.75" customHeight="1" x14ac:dyDescent="0.15">
      <c r="A177" s="267"/>
      <c r="B177" s="421" t="s">
        <v>234</v>
      </c>
      <c r="C177" s="422"/>
      <c r="D177" s="422"/>
      <c r="E177" s="422"/>
      <c r="F177" s="422"/>
      <c r="G177" s="422"/>
      <c r="H177" s="422"/>
      <c r="I177" s="422"/>
      <c r="J177" s="422"/>
      <c r="K177" s="422"/>
      <c r="L177" s="422"/>
      <c r="M177" s="423"/>
      <c r="N177" s="395" t="s">
        <v>235</v>
      </c>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7"/>
    </row>
    <row r="178" spans="1:35" ht="40.5" customHeight="1" x14ac:dyDescent="0.15">
      <c r="A178" s="267"/>
      <c r="B178" s="424"/>
      <c r="C178" s="425"/>
      <c r="D178" s="425"/>
      <c r="E178" s="425"/>
      <c r="F178" s="425"/>
      <c r="G178" s="425"/>
      <c r="H178" s="425"/>
      <c r="I178" s="425"/>
      <c r="J178" s="425"/>
      <c r="K178" s="425"/>
      <c r="L178" s="425"/>
      <c r="M178" s="426"/>
      <c r="N178" s="398"/>
      <c r="O178" s="399"/>
      <c r="P178" s="399"/>
      <c r="Q178" s="399"/>
      <c r="R178" s="399"/>
      <c r="S178" s="399"/>
      <c r="T178" s="399"/>
      <c r="U178" s="399"/>
      <c r="V178" s="399"/>
      <c r="W178" s="399"/>
      <c r="X178" s="399"/>
      <c r="Y178" s="399"/>
      <c r="Z178" s="399"/>
      <c r="AA178" s="399"/>
      <c r="AB178" s="399"/>
      <c r="AC178" s="399"/>
      <c r="AD178" s="399"/>
      <c r="AE178" s="399"/>
      <c r="AF178" s="399"/>
      <c r="AG178" s="399"/>
      <c r="AH178" s="399"/>
      <c r="AI178" s="400"/>
    </row>
    <row r="179" spans="1:35" ht="18.75" customHeight="1" x14ac:dyDescent="0.15">
      <c r="A179" s="267"/>
      <c r="B179" s="424"/>
      <c r="C179" s="425"/>
      <c r="D179" s="425"/>
      <c r="E179" s="425"/>
      <c r="F179" s="425"/>
      <c r="G179" s="425"/>
      <c r="H179" s="425"/>
      <c r="I179" s="425"/>
      <c r="J179" s="425"/>
      <c r="K179" s="425"/>
      <c r="L179" s="425"/>
      <c r="M179" s="426"/>
      <c r="N179" s="401" t="s">
        <v>236</v>
      </c>
      <c r="O179" s="402"/>
      <c r="P179" s="402"/>
      <c r="Q179" s="402"/>
      <c r="R179" s="402"/>
      <c r="S179" s="402"/>
      <c r="T179" s="402"/>
      <c r="U179" s="402"/>
      <c r="V179" s="402"/>
      <c r="W179" s="402"/>
      <c r="X179" s="402"/>
      <c r="Y179" s="402"/>
      <c r="Z179" s="402"/>
      <c r="AA179" s="402"/>
      <c r="AB179" s="402"/>
      <c r="AC179" s="402"/>
      <c r="AD179" s="402"/>
      <c r="AE179" s="402"/>
      <c r="AF179" s="402"/>
      <c r="AG179" s="402"/>
      <c r="AH179" s="402"/>
      <c r="AI179" s="403"/>
    </row>
    <row r="180" spans="1:35" ht="40.5" customHeight="1" x14ac:dyDescent="0.15">
      <c r="A180" s="267"/>
      <c r="B180" s="427"/>
      <c r="C180" s="428"/>
      <c r="D180" s="428"/>
      <c r="E180" s="428"/>
      <c r="F180" s="428"/>
      <c r="G180" s="428"/>
      <c r="H180" s="428"/>
      <c r="I180" s="428"/>
      <c r="J180" s="428"/>
      <c r="K180" s="428"/>
      <c r="L180" s="428"/>
      <c r="M180" s="429"/>
      <c r="N180" s="398"/>
      <c r="O180" s="399"/>
      <c r="P180" s="399"/>
      <c r="Q180" s="399"/>
      <c r="R180" s="399"/>
      <c r="S180" s="399"/>
      <c r="T180" s="399"/>
      <c r="U180" s="399"/>
      <c r="V180" s="399"/>
      <c r="W180" s="399"/>
      <c r="X180" s="399"/>
      <c r="Y180" s="399"/>
      <c r="Z180" s="399"/>
      <c r="AA180" s="399"/>
      <c r="AB180" s="399"/>
      <c r="AC180" s="399"/>
      <c r="AD180" s="399"/>
      <c r="AE180" s="399"/>
      <c r="AF180" s="399"/>
      <c r="AG180" s="399"/>
      <c r="AH180" s="399"/>
      <c r="AI180" s="400"/>
    </row>
    <row r="181" spans="1:35" ht="18.75" customHeight="1" x14ac:dyDescent="0.15">
      <c r="A181" s="267"/>
      <c r="B181" s="386" t="s">
        <v>237</v>
      </c>
      <c r="C181" s="387"/>
      <c r="D181" s="387"/>
      <c r="E181" s="387"/>
      <c r="F181" s="387"/>
      <c r="G181" s="387"/>
      <c r="H181" s="387"/>
      <c r="I181" s="387"/>
      <c r="J181" s="387"/>
      <c r="K181" s="387"/>
      <c r="L181" s="387"/>
      <c r="M181" s="388"/>
      <c r="N181" s="395" t="s">
        <v>235</v>
      </c>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7"/>
    </row>
    <row r="182" spans="1:35" ht="40.5" customHeight="1" x14ac:dyDescent="0.15">
      <c r="A182" s="267"/>
      <c r="B182" s="389"/>
      <c r="C182" s="390"/>
      <c r="D182" s="390"/>
      <c r="E182" s="390"/>
      <c r="F182" s="390"/>
      <c r="G182" s="390"/>
      <c r="H182" s="390"/>
      <c r="I182" s="390"/>
      <c r="J182" s="390"/>
      <c r="K182" s="390"/>
      <c r="L182" s="390"/>
      <c r="M182" s="391"/>
      <c r="N182" s="398"/>
      <c r="O182" s="399"/>
      <c r="P182" s="399"/>
      <c r="Q182" s="399"/>
      <c r="R182" s="399"/>
      <c r="S182" s="399"/>
      <c r="T182" s="399"/>
      <c r="U182" s="399"/>
      <c r="V182" s="399"/>
      <c r="W182" s="399"/>
      <c r="X182" s="399"/>
      <c r="Y182" s="399"/>
      <c r="Z182" s="399"/>
      <c r="AA182" s="399"/>
      <c r="AB182" s="399"/>
      <c r="AC182" s="399"/>
      <c r="AD182" s="399"/>
      <c r="AE182" s="399"/>
      <c r="AF182" s="399"/>
      <c r="AG182" s="399"/>
      <c r="AH182" s="399"/>
      <c r="AI182" s="400"/>
    </row>
    <row r="183" spans="1:35" ht="18.75" customHeight="1" x14ac:dyDescent="0.15">
      <c r="A183" s="267"/>
      <c r="B183" s="389"/>
      <c r="C183" s="390"/>
      <c r="D183" s="390"/>
      <c r="E183" s="390"/>
      <c r="F183" s="390"/>
      <c r="G183" s="390"/>
      <c r="H183" s="390"/>
      <c r="I183" s="390"/>
      <c r="J183" s="390"/>
      <c r="K183" s="390"/>
      <c r="L183" s="390"/>
      <c r="M183" s="391"/>
      <c r="N183" s="401" t="s">
        <v>236</v>
      </c>
      <c r="O183" s="402"/>
      <c r="P183" s="402"/>
      <c r="Q183" s="402"/>
      <c r="R183" s="402"/>
      <c r="S183" s="402"/>
      <c r="T183" s="402"/>
      <c r="U183" s="402"/>
      <c r="V183" s="402"/>
      <c r="W183" s="402"/>
      <c r="X183" s="402"/>
      <c r="Y183" s="402"/>
      <c r="Z183" s="402"/>
      <c r="AA183" s="402"/>
      <c r="AB183" s="402"/>
      <c r="AC183" s="402"/>
      <c r="AD183" s="402"/>
      <c r="AE183" s="402"/>
      <c r="AF183" s="402"/>
      <c r="AG183" s="402"/>
      <c r="AH183" s="402"/>
      <c r="AI183" s="403"/>
    </row>
    <row r="184" spans="1:35" ht="40.5" customHeight="1" x14ac:dyDescent="0.15">
      <c r="A184" s="267"/>
      <c r="B184" s="392"/>
      <c r="C184" s="393"/>
      <c r="D184" s="393"/>
      <c r="E184" s="393"/>
      <c r="F184" s="393"/>
      <c r="G184" s="393"/>
      <c r="H184" s="393"/>
      <c r="I184" s="393"/>
      <c r="J184" s="393"/>
      <c r="K184" s="393"/>
      <c r="L184" s="393"/>
      <c r="M184" s="394"/>
      <c r="N184" s="398"/>
      <c r="O184" s="399"/>
      <c r="P184" s="399"/>
      <c r="Q184" s="399"/>
      <c r="R184" s="399"/>
      <c r="S184" s="399"/>
      <c r="T184" s="399"/>
      <c r="U184" s="399"/>
      <c r="V184" s="399"/>
      <c r="W184" s="399"/>
      <c r="X184" s="399"/>
      <c r="Y184" s="399"/>
      <c r="Z184" s="399"/>
      <c r="AA184" s="399"/>
      <c r="AB184" s="399"/>
      <c r="AC184" s="399"/>
      <c r="AD184" s="399"/>
      <c r="AE184" s="399"/>
      <c r="AF184" s="399"/>
      <c r="AG184" s="399"/>
      <c r="AH184" s="399"/>
      <c r="AI184" s="400"/>
    </row>
    <row r="185" spans="1:35" ht="18.75" customHeight="1" x14ac:dyDescent="0.15">
      <c r="A185" s="268" t="s">
        <v>238</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70"/>
    </row>
    <row r="186" spans="1:35" ht="18.75" customHeight="1" x14ac:dyDescent="0.15">
      <c r="A186" s="404"/>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c r="AA186" s="405"/>
      <c r="AB186" s="405"/>
      <c r="AC186" s="405"/>
      <c r="AD186" s="405"/>
      <c r="AE186" s="405"/>
      <c r="AF186" s="405"/>
      <c r="AG186" s="405"/>
      <c r="AH186" s="405"/>
      <c r="AI186" s="406"/>
    </row>
    <row r="187" spans="1:35" ht="18.75" customHeight="1" x14ac:dyDescent="0.15">
      <c r="A187" s="404"/>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c r="AF187" s="405"/>
      <c r="AG187" s="405"/>
      <c r="AH187" s="405"/>
      <c r="AI187" s="406"/>
    </row>
    <row r="188" spans="1:35" ht="18.75" customHeight="1" x14ac:dyDescent="0.15">
      <c r="A188" s="404"/>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c r="AA188" s="405"/>
      <c r="AB188" s="405"/>
      <c r="AC188" s="405"/>
      <c r="AD188" s="405"/>
      <c r="AE188" s="405"/>
      <c r="AF188" s="405"/>
      <c r="AG188" s="405"/>
      <c r="AH188" s="405"/>
      <c r="AI188" s="406"/>
    </row>
    <row r="189" spans="1:35" ht="18.75" customHeight="1" x14ac:dyDescent="0.15">
      <c r="A189" s="404"/>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c r="AC189" s="405"/>
      <c r="AD189" s="405"/>
      <c r="AE189" s="405"/>
      <c r="AF189" s="405"/>
      <c r="AG189" s="405"/>
      <c r="AH189" s="405"/>
      <c r="AI189" s="406"/>
    </row>
    <row r="190" spans="1:35" ht="18.75" customHeight="1" x14ac:dyDescent="0.15">
      <c r="A190" s="404"/>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c r="AA190" s="405"/>
      <c r="AB190" s="405"/>
      <c r="AC190" s="405"/>
      <c r="AD190" s="405"/>
      <c r="AE190" s="405"/>
      <c r="AF190" s="405"/>
      <c r="AG190" s="405"/>
      <c r="AH190" s="405"/>
      <c r="AI190" s="406"/>
    </row>
    <row r="191" spans="1:35" ht="18.75" customHeight="1" x14ac:dyDescent="0.15">
      <c r="A191" s="404"/>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c r="AC191" s="405"/>
      <c r="AD191" s="405"/>
      <c r="AE191" s="405"/>
      <c r="AF191" s="405"/>
      <c r="AG191" s="405"/>
      <c r="AH191" s="405"/>
      <c r="AI191" s="406"/>
    </row>
    <row r="192" spans="1:35" ht="18.75" customHeight="1" x14ac:dyDescent="0.15">
      <c r="A192" s="404"/>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c r="AA192" s="405"/>
      <c r="AB192" s="405"/>
      <c r="AC192" s="405"/>
      <c r="AD192" s="405"/>
      <c r="AE192" s="405"/>
      <c r="AF192" s="405"/>
      <c r="AG192" s="405"/>
      <c r="AH192" s="405"/>
      <c r="AI192" s="406"/>
    </row>
    <row r="193" spans="1:35" ht="18.75" customHeight="1" x14ac:dyDescent="0.15">
      <c r="A193" s="404"/>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c r="AF193" s="405"/>
      <c r="AG193" s="405"/>
      <c r="AH193" s="405"/>
      <c r="AI193" s="406"/>
    </row>
    <row r="194" spans="1:35" ht="18.75" customHeight="1" x14ac:dyDescent="0.15">
      <c r="A194" s="404"/>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c r="AA194" s="405"/>
      <c r="AB194" s="405"/>
      <c r="AC194" s="405"/>
      <c r="AD194" s="405"/>
      <c r="AE194" s="405"/>
      <c r="AF194" s="405"/>
      <c r="AG194" s="405"/>
      <c r="AH194" s="405"/>
      <c r="AI194" s="406"/>
    </row>
    <row r="195" spans="1:35" ht="18.75" customHeight="1" x14ac:dyDescent="0.15">
      <c r="A195" s="404"/>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c r="AA195" s="405"/>
      <c r="AB195" s="405"/>
      <c r="AC195" s="405"/>
      <c r="AD195" s="405"/>
      <c r="AE195" s="405"/>
      <c r="AF195" s="405"/>
      <c r="AG195" s="405"/>
      <c r="AH195" s="405"/>
      <c r="AI195" s="406"/>
    </row>
    <row r="196" spans="1:35" ht="18.75" customHeight="1" x14ac:dyDescent="0.15">
      <c r="A196" s="404"/>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c r="AA196" s="405"/>
      <c r="AB196" s="405"/>
      <c r="AC196" s="405"/>
      <c r="AD196" s="405"/>
      <c r="AE196" s="405"/>
      <c r="AF196" s="405"/>
      <c r="AG196" s="405"/>
      <c r="AH196" s="405"/>
      <c r="AI196" s="406"/>
    </row>
    <row r="197" spans="1:35" ht="18.75" customHeight="1" x14ac:dyDescent="0.15">
      <c r="A197" s="404"/>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c r="AA197" s="405"/>
      <c r="AB197" s="405"/>
      <c r="AC197" s="405"/>
      <c r="AD197" s="405"/>
      <c r="AE197" s="405"/>
      <c r="AF197" s="405"/>
      <c r="AG197" s="405"/>
      <c r="AH197" s="405"/>
      <c r="AI197" s="406"/>
    </row>
    <row r="198" spans="1:35" ht="18.75" customHeight="1" x14ac:dyDescent="0.15">
      <c r="A198" s="404"/>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c r="AA198" s="405"/>
      <c r="AB198" s="405"/>
      <c r="AC198" s="405"/>
      <c r="AD198" s="405"/>
      <c r="AE198" s="405"/>
      <c r="AF198" s="405"/>
      <c r="AG198" s="405"/>
      <c r="AH198" s="405"/>
      <c r="AI198" s="406"/>
    </row>
    <row r="199" spans="1:35" ht="18.75" customHeight="1" x14ac:dyDescent="0.15">
      <c r="A199" s="271" t="s">
        <v>239</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3"/>
    </row>
    <row r="200" spans="1:35" ht="18.75" customHeight="1" x14ac:dyDescent="0.15">
      <c r="A200" s="274" t="s">
        <v>240</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3"/>
    </row>
    <row r="201" spans="1:35" ht="18.75" customHeight="1" x14ac:dyDescent="0.15">
      <c r="A201" s="407"/>
      <c r="B201" s="408"/>
      <c r="C201" s="408"/>
      <c r="D201" s="408"/>
      <c r="E201" s="408"/>
      <c r="F201" s="408"/>
      <c r="G201" s="408"/>
      <c r="H201" s="408"/>
      <c r="I201" s="408"/>
      <c r="J201" s="408"/>
      <c r="K201" s="408"/>
      <c r="L201" s="408"/>
      <c r="M201" s="408"/>
      <c r="N201" s="408"/>
      <c r="O201" s="408"/>
      <c r="P201" s="408"/>
      <c r="Q201" s="408"/>
      <c r="R201" s="408"/>
      <c r="S201" s="408"/>
      <c r="T201" s="408"/>
      <c r="U201" s="408"/>
      <c r="V201" s="408"/>
      <c r="W201" s="408"/>
      <c r="X201" s="408"/>
      <c r="Y201" s="408"/>
      <c r="Z201" s="408"/>
      <c r="AA201" s="408"/>
      <c r="AB201" s="408"/>
      <c r="AC201" s="408"/>
      <c r="AD201" s="408"/>
      <c r="AE201" s="408"/>
      <c r="AF201" s="408"/>
      <c r="AG201" s="408"/>
      <c r="AH201" s="408"/>
      <c r="AI201" s="409"/>
    </row>
    <row r="202" spans="1:35" ht="18.75" customHeight="1" x14ac:dyDescent="0.15">
      <c r="A202" s="407"/>
      <c r="B202" s="408"/>
      <c r="C202" s="408"/>
      <c r="D202" s="408"/>
      <c r="E202" s="408"/>
      <c r="F202" s="408"/>
      <c r="G202" s="408"/>
      <c r="H202" s="408"/>
      <c r="I202" s="408"/>
      <c r="J202" s="408"/>
      <c r="K202" s="408"/>
      <c r="L202" s="408"/>
      <c r="M202" s="408"/>
      <c r="N202" s="408"/>
      <c r="O202" s="408"/>
      <c r="P202" s="408"/>
      <c r="Q202" s="408"/>
      <c r="R202" s="408"/>
      <c r="S202" s="408"/>
      <c r="T202" s="408"/>
      <c r="U202" s="408"/>
      <c r="V202" s="408"/>
      <c r="W202" s="408"/>
      <c r="X202" s="408"/>
      <c r="Y202" s="408"/>
      <c r="Z202" s="408"/>
      <c r="AA202" s="408"/>
      <c r="AB202" s="408"/>
      <c r="AC202" s="408"/>
      <c r="AD202" s="408"/>
      <c r="AE202" s="408"/>
      <c r="AF202" s="408"/>
      <c r="AG202" s="408"/>
      <c r="AH202" s="408"/>
      <c r="AI202" s="409"/>
    </row>
    <row r="203" spans="1:35" ht="18.75" customHeight="1" x14ac:dyDescent="0.15">
      <c r="A203" s="407"/>
      <c r="B203" s="408"/>
      <c r="C203" s="408"/>
      <c r="D203" s="408"/>
      <c r="E203" s="408"/>
      <c r="F203" s="408"/>
      <c r="G203" s="408"/>
      <c r="H203" s="408"/>
      <c r="I203" s="408"/>
      <c r="J203" s="408"/>
      <c r="K203" s="408"/>
      <c r="L203" s="408"/>
      <c r="M203" s="408"/>
      <c r="N203" s="408"/>
      <c r="O203" s="408"/>
      <c r="P203" s="408"/>
      <c r="Q203" s="408"/>
      <c r="R203" s="408"/>
      <c r="S203" s="408"/>
      <c r="T203" s="408"/>
      <c r="U203" s="408"/>
      <c r="V203" s="408"/>
      <c r="W203" s="408"/>
      <c r="X203" s="408"/>
      <c r="Y203" s="408"/>
      <c r="Z203" s="408"/>
      <c r="AA203" s="408"/>
      <c r="AB203" s="408"/>
      <c r="AC203" s="408"/>
      <c r="AD203" s="408"/>
      <c r="AE203" s="408"/>
      <c r="AF203" s="408"/>
      <c r="AG203" s="408"/>
      <c r="AH203" s="408"/>
      <c r="AI203" s="409"/>
    </row>
    <row r="204" spans="1:35" ht="18.75" customHeight="1" x14ac:dyDescent="0.15">
      <c r="A204" s="407"/>
      <c r="B204" s="408"/>
      <c r="C204" s="408"/>
      <c r="D204" s="408"/>
      <c r="E204" s="408"/>
      <c r="F204" s="408"/>
      <c r="G204" s="408"/>
      <c r="H204" s="408"/>
      <c r="I204" s="408"/>
      <c r="J204" s="408"/>
      <c r="K204" s="408"/>
      <c r="L204" s="408"/>
      <c r="M204" s="408"/>
      <c r="N204" s="408"/>
      <c r="O204" s="408"/>
      <c r="P204" s="408"/>
      <c r="Q204" s="408"/>
      <c r="R204" s="408"/>
      <c r="S204" s="408"/>
      <c r="T204" s="408"/>
      <c r="U204" s="408"/>
      <c r="V204" s="408"/>
      <c r="W204" s="408"/>
      <c r="X204" s="408"/>
      <c r="Y204" s="408"/>
      <c r="Z204" s="408"/>
      <c r="AA204" s="408"/>
      <c r="AB204" s="408"/>
      <c r="AC204" s="408"/>
      <c r="AD204" s="408"/>
      <c r="AE204" s="408"/>
      <c r="AF204" s="408"/>
      <c r="AG204" s="408"/>
      <c r="AH204" s="408"/>
      <c r="AI204" s="409"/>
    </row>
    <row r="205" spans="1:35" ht="18.75" customHeight="1" x14ac:dyDescent="0.15">
      <c r="A205" s="407"/>
      <c r="B205" s="408"/>
      <c r="C205" s="408"/>
      <c r="D205" s="408"/>
      <c r="E205" s="408"/>
      <c r="F205" s="408"/>
      <c r="G205" s="408"/>
      <c r="H205" s="408"/>
      <c r="I205" s="408"/>
      <c r="J205" s="408"/>
      <c r="K205" s="408"/>
      <c r="L205" s="408"/>
      <c r="M205" s="408"/>
      <c r="N205" s="408"/>
      <c r="O205" s="408"/>
      <c r="P205" s="408"/>
      <c r="Q205" s="408"/>
      <c r="R205" s="408"/>
      <c r="S205" s="408"/>
      <c r="T205" s="408"/>
      <c r="U205" s="408"/>
      <c r="V205" s="408"/>
      <c r="W205" s="408"/>
      <c r="X205" s="408"/>
      <c r="Y205" s="408"/>
      <c r="Z205" s="408"/>
      <c r="AA205" s="408"/>
      <c r="AB205" s="408"/>
      <c r="AC205" s="408"/>
      <c r="AD205" s="408"/>
      <c r="AE205" s="408"/>
      <c r="AF205" s="408"/>
      <c r="AG205" s="408"/>
      <c r="AH205" s="408"/>
      <c r="AI205" s="409"/>
    </row>
    <row r="206" spans="1:35" ht="18.75" customHeight="1" x14ac:dyDescent="0.15">
      <c r="A206" s="407"/>
      <c r="B206" s="408"/>
      <c r="C206" s="408"/>
      <c r="D206" s="408"/>
      <c r="E206" s="408"/>
      <c r="F206" s="408"/>
      <c r="G206" s="408"/>
      <c r="H206" s="408"/>
      <c r="I206" s="408"/>
      <c r="J206" s="408"/>
      <c r="K206" s="408"/>
      <c r="L206" s="408"/>
      <c r="M206" s="408"/>
      <c r="N206" s="408"/>
      <c r="O206" s="408"/>
      <c r="P206" s="408"/>
      <c r="Q206" s="408"/>
      <c r="R206" s="408"/>
      <c r="S206" s="408"/>
      <c r="T206" s="408"/>
      <c r="U206" s="408"/>
      <c r="V206" s="408"/>
      <c r="W206" s="408"/>
      <c r="X206" s="408"/>
      <c r="Y206" s="408"/>
      <c r="Z206" s="408"/>
      <c r="AA206" s="408"/>
      <c r="AB206" s="408"/>
      <c r="AC206" s="408"/>
      <c r="AD206" s="408"/>
      <c r="AE206" s="408"/>
      <c r="AF206" s="408"/>
      <c r="AG206" s="408"/>
      <c r="AH206" s="408"/>
      <c r="AI206" s="409"/>
    </row>
    <row r="207" spans="1:35" ht="18.75" customHeight="1" x14ac:dyDescent="0.15">
      <c r="A207" s="407"/>
      <c r="B207" s="408"/>
      <c r="C207" s="408"/>
      <c r="D207" s="408"/>
      <c r="E207" s="408"/>
      <c r="F207" s="408"/>
      <c r="G207" s="408"/>
      <c r="H207" s="408"/>
      <c r="I207" s="408"/>
      <c r="J207" s="408"/>
      <c r="K207" s="408"/>
      <c r="L207" s="408"/>
      <c r="M207" s="408"/>
      <c r="N207" s="408"/>
      <c r="O207" s="408"/>
      <c r="P207" s="408"/>
      <c r="Q207" s="408"/>
      <c r="R207" s="408"/>
      <c r="S207" s="408"/>
      <c r="T207" s="408"/>
      <c r="U207" s="408"/>
      <c r="V207" s="408"/>
      <c r="W207" s="408"/>
      <c r="X207" s="408"/>
      <c r="Y207" s="408"/>
      <c r="Z207" s="408"/>
      <c r="AA207" s="408"/>
      <c r="AB207" s="408"/>
      <c r="AC207" s="408"/>
      <c r="AD207" s="408"/>
      <c r="AE207" s="408"/>
      <c r="AF207" s="408"/>
      <c r="AG207" s="408"/>
      <c r="AH207" s="408"/>
      <c r="AI207" s="409"/>
    </row>
    <row r="208" spans="1:35" ht="18.75" customHeight="1" x14ac:dyDescent="0.15">
      <c r="A208" s="407"/>
      <c r="B208" s="408"/>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c r="AE208" s="408"/>
      <c r="AF208" s="408"/>
      <c r="AG208" s="408"/>
      <c r="AH208" s="408"/>
      <c r="AI208" s="409"/>
    </row>
    <row r="209" spans="1:35" ht="18.75" customHeight="1" x14ac:dyDescent="0.15">
      <c r="A209" s="407"/>
      <c r="B209" s="408"/>
      <c r="C209" s="408"/>
      <c r="D209" s="408"/>
      <c r="E209" s="408"/>
      <c r="F209" s="408"/>
      <c r="G209" s="408"/>
      <c r="H209" s="408"/>
      <c r="I209" s="408"/>
      <c r="J209" s="408"/>
      <c r="K209" s="408"/>
      <c r="L209" s="408"/>
      <c r="M209" s="408"/>
      <c r="N209" s="408"/>
      <c r="O209" s="408"/>
      <c r="P209" s="408"/>
      <c r="Q209" s="408"/>
      <c r="R209" s="408"/>
      <c r="S209" s="408"/>
      <c r="T209" s="408"/>
      <c r="U209" s="408"/>
      <c r="V209" s="408"/>
      <c r="W209" s="408"/>
      <c r="X209" s="408"/>
      <c r="Y209" s="408"/>
      <c r="Z209" s="408"/>
      <c r="AA209" s="408"/>
      <c r="AB209" s="408"/>
      <c r="AC209" s="408"/>
      <c r="AD209" s="408"/>
      <c r="AE209" s="408"/>
      <c r="AF209" s="408"/>
      <c r="AG209" s="408"/>
      <c r="AH209" s="408"/>
      <c r="AI209" s="409"/>
    </row>
    <row r="210" spans="1:35" ht="18.75" customHeight="1" x14ac:dyDescent="0.15">
      <c r="A210" s="407"/>
      <c r="B210" s="408"/>
      <c r="C210" s="408"/>
      <c r="D210" s="408"/>
      <c r="E210" s="408"/>
      <c r="F210" s="408"/>
      <c r="G210" s="408"/>
      <c r="H210" s="408"/>
      <c r="I210" s="408"/>
      <c r="J210" s="408"/>
      <c r="K210" s="408"/>
      <c r="L210" s="408"/>
      <c r="M210" s="408"/>
      <c r="N210" s="408"/>
      <c r="O210" s="408"/>
      <c r="P210" s="408"/>
      <c r="Q210" s="408"/>
      <c r="R210" s="408"/>
      <c r="S210" s="408"/>
      <c r="T210" s="408"/>
      <c r="U210" s="408"/>
      <c r="V210" s="408"/>
      <c r="W210" s="408"/>
      <c r="X210" s="408"/>
      <c r="Y210" s="408"/>
      <c r="Z210" s="408"/>
      <c r="AA210" s="408"/>
      <c r="AB210" s="408"/>
      <c r="AC210" s="408"/>
      <c r="AD210" s="408"/>
      <c r="AE210" s="408"/>
      <c r="AF210" s="408"/>
      <c r="AG210" s="408"/>
      <c r="AH210" s="408"/>
      <c r="AI210" s="409"/>
    </row>
    <row r="211" spans="1:35" ht="18.75" customHeight="1" x14ac:dyDescent="0.15">
      <c r="A211" s="407"/>
      <c r="B211" s="408"/>
      <c r="C211" s="408"/>
      <c r="D211" s="408"/>
      <c r="E211" s="408"/>
      <c r="F211" s="408"/>
      <c r="G211" s="408"/>
      <c r="H211" s="408"/>
      <c r="I211" s="408"/>
      <c r="J211" s="408"/>
      <c r="K211" s="408"/>
      <c r="L211" s="408"/>
      <c r="M211" s="408"/>
      <c r="N211" s="408"/>
      <c r="O211" s="408"/>
      <c r="P211" s="408"/>
      <c r="Q211" s="408"/>
      <c r="R211" s="408"/>
      <c r="S211" s="408"/>
      <c r="T211" s="408"/>
      <c r="U211" s="408"/>
      <c r="V211" s="408"/>
      <c r="W211" s="408"/>
      <c r="X211" s="408"/>
      <c r="Y211" s="408"/>
      <c r="Z211" s="408"/>
      <c r="AA211" s="408"/>
      <c r="AB211" s="408"/>
      <c r="AC211" s="408"/>
      <c r="AD211" s="408"/>
      <c r="AE211" s="408"/>
      <c r="AF211" s="408"/>
      <c r="AG211" s="408"/>
      <c r="AH211" s="408"/>
      <c r="AI211" s="409"/>
    </row>
    <row r="212" spans="1:35" ht="18.75" customHeight="1" x14ac:dyDescent="0.15">
      <c r="A212" s="407"/>
      <c r="B212" s="408"/>
      <c r="C212" s="408"/>
      <c r="D212" s="408"/>
      <c r="E212" s="408"/>
      <c r="F212" s="408"/>
      <c r="G212" s="408"/>
      <c r="H212" s="408"/>
      <c r="I212" s="408"/>
      <c r="J212" s="408"/>
      <c r="K212" s="408"/>
      <c r="L212" s="408"/>
      <c r="M212" s="408"/>
      <c r="N212" s="408"/>
      <c r="O212" s="408"/>
      <c r="P212" s="408"/>
      <c r="Q212" s="408"/>
      <c r="R212" s="408"/>
      <c r="S212" s="408"/>
      <c r="T212" s="408"/>
      <c r="U212" s="408"/>
      <c r="V212" s="408"/>
      <c r="W212" s="408"/>
      <c r="X212" s="408"/>
      <c r="Y212" s="408"/>
      <c r="Z212" s="408"/>
      <c r="AA212" s="408"/>
      <c r="AB212" s="408"/>
      <c r="AC212" s="408"/>
      <c r="AD212" s="408"/>
      <c r="AE212" s="408"/>
      <c r="AF212" s="408"/>
      <c r="AG212" s="408"/>
      <c r="AH212" s="408"/>
      <c r="AI212" s="409"/>
    </row>
    <row r="213" spans="1:35" ht="18.75" customHeight="1" x14ac:dyDescent="0.15">
      <c r="A213" s="410"/>
      <c r="B213" s="411"/>
      <c r="C213" s="411"/>
      <c r="D213" s="411"/>
      <c r="E213" s="411"/>
      <c r="F213" s="411"/>
      <c r="G213" s="411"/>
      <c r="H213" s="411"/>
      <c r="I213" s="411"/>
      <c r="J213" s="411"/>
      <c r="K213" s="411"/>
      <c r="L213" s="411"/>
      <c r="M213" s="411"/>
      <c r="N213" s="411"/>
      <c r="O213" s="411"/>
      <c r="P213" s="411"/>
      <c r="Q213" s="411"/>
      <c r="R213" s="411"/>
      <c r="S213" s="411"/>
      <c r="T213" s="411"/>
      <c r="U213" s="411"/>
      <c r="V213" s="411"/>
      <c r="W213" s="411"/>
      <c r="X213" s="411"/>
      <c r="Y213" s="411"/>
      <c r="Z213" s="411"/>
      <c r="AA213" s="411"/>
      <c r="AB213" s="411"/>
      <c r="AC213" s="411"/>
      <c r="AD213" s="411"/>
      <c r="AE213" s="411"/>
      <c r="AF213" s="411"/>
      <c r="AG213" s="411"/>
      <c r="AH213" s="411"/>
      <c r="AI213" s="412"/>
    </row>
    <row r="214" spans="1:35" ht="18.75" customHeight="1" x14ac:dyDescent="0.15">
      <c r="A214" s="237" t="s">
        <v>268</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302"/>
      <c r="AI214" s="275"/>
    </row>
    <row r="215" spans="1:35" ht="18.75" customHeight="1" x14ac:dyDescent="0.15">
      <c r="A215" s="366" t="s">
        <v>241</v>
      </c>
      <c r="B215" s="367"/>
      <c r="C215" s="367"/>
      <c r="D215" s="367"/>
      <c r="E215" s="367"/>
      <c r="F215" s="367"/>
      <c r="G215" s="367"/>
      <c r="H215" s="367"/>
      <c r="I215" s="367"/>
      <c r="J215" s="367"/>
      <c r="K215" s="367"/>
      <c r="L215" s="367"/>
      <c r="M215" s="367"/>
      <c r="N215" s="367"/>
      <c r="O215" s="367"/>
      <c r="P215" s="367"/>
      <c r="Q215" s="367"/>
      <c r="R215" s="367"/>
      <c r="S215" s="367"/>
      <c r="T215" s="367"/>
      <c r="U215" s="367"/>
      <c r="V215" s="367"/>
      <c r="W215" s="367"/>
      <c r="X215" s="367"/>
      <c r="Y215" s="367"/>
      <c r="Z215" s="367"/>
      <c r="AA215" s="367"/>
      <c r="AB215" s="367"/>
      <c r="AC215" s="367"/>
      <c r="AD215" s="367"/>
      <c r="AE215" s="367"/>
      <c r="AF215" s="367"/>
      <c r="AG215" s="367"/>
      <c r="AH215" s="367"/>
      <c r="AI215" s="368"/>
    </row>
    <row r="216" spans="1:35" ht="18.75" customHeight="1" x14ac:dyDescent="0.15">
      <c r="A216" s="276"/>
      <c r="B216" s="300" t="s">
        <v>242</v>
      </c>
      <c r="C216" s="277"/>
      <c r="D216" s="277"/>
      <c r="E216" s="300"/>
      <c r="F216" s="300"/>
      <c r="G216" s="299"/>
      <c r="H216" s="369"/>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1"/>
    </row>
    <row r="217" spans="1:35" ht="18.75" customHeight="1" x14ac:dyDescent="0.15">
      <c r="A217" s="278"/>
      <c r="B217" s="300" t="s">
        <v>243</v>
      </c>
      <c r="C217" s="277"/>
      <c r="D217" s="279"/>
      <c r="E217" s="299"/>
      <c r="F217" s="299"/>
      <c r="G217" s="299"/>
      <c r="H217" s="369"/>
      <c r="I217" s="370"/>
      <c r="J217" s="370"/>
      <c r="K217" s="370"/>
      <c r="L217" s="370"/>
      <c r="M217" s="370"/>
      <c r="N217" s="370"/>
      <c r="O217" s="370"/>
      <c r="P217" s="370"/>
      <c r="Q217" s="370"/>
      <c r="R217" s="370"/>
      <c r="S217" s="370"/>
      <c r="T217" s="370"/>
      <c r="U217" s="370"/>
      <c r="V217" s="370"/>
      <c r="W217" s="370"/>
      <c r="X217" s="370"/>
      <c r="Y217" s="370"/>
      <c r="Z217" s="370"/>
      <c r="AA217" s="370"/>
      <c r="AB217" s="370"/>
      <c r="AC217" s="370"/>
      <c r="AD217" s="370"/>
      <c r="AE217" s="370"/>
      <c r="AF217" s="370"/>
      <c r="AG217" s="370"/>
      <c r="AH217" s="370"/>
      <c r="AI217" s="371"/>
    </row>
    <row r="218" spans="1:35" ht="18.75" customHeight="1" x14ac:dyDescent="0.15">
      <c r="A218" s="278"/>
      <c r="B218" s="300" t="s">
        <v>244</v>
      </c>
      <c r="C218" s="277"/>
      <c r="D218" s="279"/>
      <c r="E218" s="299"/>
      <c r="F218" s="299"/>
      <c r="G218" s="299"/>
      <c r="H218" s="369"/>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370"/>
      <c r="AE218" s="370"/>
      <c r="AF218" s="370"/>
      <c r="AG218" s="370"/>
      <c r="AH218" s="370"/>
      <c r="AI218" s="371"/>
    </row>
    <row r="219" spans="1:35" ht="18.75" customHeight="1" x14ac:dyDescent="0.15">
      <c r="A219" s="278"/>
      <c r="B219" s="300" t="s">
        <v>245</v>
      </c>
      <c r="C219" s="277"/>
      <c r="D219" s="277"/>
      <c r="E219" s="300"/>
      <c r="F219" s="300"/>
      <c r="G219" s="299"/>
      <c r="H219" s="369"/>
      <c r="I219" s="370"/>
      <c r="J219" s="370"/>
      <c r="K219" s="370"/>
      <c r="L219" s="370"/>
      <c r="M219" s="370"/>
      <c r="N219" s="370"/>
      <c r="O219" s="370"/>
      <c r="P219" s="370"/>
      <c r="Q219" s="370"/>
      <c r="R219" s="370"/>
      <c r="S219" s="370"/>
      <c r="T219" s="370"/>
      <c r="U219" s="370"/>
      <c r="V219" s="370"/>
      <c r="W219" s="370"/>
      <c r="X219" s="370"/>
      <c r="Y219" s="370"/>
      <c r="Z219" s="370"/>
      <c r="AA219" s="370"/>
      <c r="AB219" s="370"/>
      <c r="AC219" s="370"/>
      <c r="AD219" s="370"/>
      <c r="AE219" s="370"/>
      <c r="AF219" s="370"/>
      <c r="AG219" s="370"/>
      <c r="AH219" s="370"/>
      <c r="AI219" s="371"/>
    </row>
    <row r="220" spans="1:35" ht="18.75" customHeight="1" x14ac:dyDescent="0.15">
      <c r="A220" s="280"/>
      <c r="B220" s="299" t="s">
        <v>25</v>
      </c>
      <c r="C220" s="281"/>
      <c r="D220" s="281"/>
      <c r="E220" s="225"/>
      <c r="F220" s="225"/>
      <c r="G220" s="225"/>
      <c r="H220" s="369"/>
      <c r="I220" s="370"/>
      <c r="J220" s="370"/>
      <c r="K220" s="370"/>
      <c r="L220" s="370"/>
      <c r="M220" s="370"/>
      <c r="N220" s="370"/>
      <c r="O220" s="370"/>
      <c r="P220" s="370"/>
      <c r="Q220" s="370"/>
      <c r="R220" s="370"/>
      <c r="S220" s="370"/>
      <c r="T220" s="370"/>
      <c r="U220" s="370"/>
      <c r="V220" s="370"/>
      <c r="W220" s="370"/>
      <c r="X220" s="370"/>
      <c r="Y220" s="370"/>
      <c r="Z220" s="370"/>
      <c r="AA220" s="370"/>
      <c r="AB220" s="370"/>
      <c r="AC220" s="370"/>
      <c r="AD220" s="370"/>
      <c r="AE220" s="370"/>
      <c r="AF220" s="370"/>
      <c r="AG220" s="370"/>
      <c r="AH220" s="370"/>
      <c r="AI220" s="371"/>
    </row>
    <row r="221" spans="1:35" ht="18.75" customHeight="1" x14ac:dyDescent="0.15">
      <c r="A221" s="413" t="s">
        <v>246</v>
      </c>
      <c r="B221" s="414"/>
      <c r="C221" s="414"/>
      <c r="D221" s="414"/>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c r="AA221" s="414"/>
      <c r="AB221" s="414"/>
      <c r="AC221" s="414"/>
      <c r="AD221" s="414"/>
      <c r="AE221" s="414"/>
      <c r="AF221" s="414"/>
      <c r="AG221" s="414"/>
      <c r="AH221" s="414"/>
      <c r="AI221" s="415"/>
    </row>
    <row r="222" spans="1:35" ht="18.75" customHeight="1" x14ac:dyDescent="0.15">
      <c r="A222" s="282" t="s">
        <v>310</v>
      </c>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4"/>
    </row>
    <row r="223" spans="1:35" ht="18.75" customHeight="1" x14ac:dyDescent="0.15">
      <c r="A223" s="372"/>
      <c r="B223" s="373"/>
      <c r="C223" s="373"/>
      <c r="D223" s="373"/>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373"/>
      <c r="AC223" s="373"/>
      <c r="AD223" s="373"/>
      <c r="AE223" s="373"/>
      <c r="AF223" s="373"/>
      <c r="AG223" s="373"/>
      <c r="AH223" s="373"/>
      <c r="AI223" s="374"/>
    </row>
    <row r="224" spans="1:35" ht="18.75" customHeight="1" x14ac:dyDescent="0.15">
      <c r="A224" s="372"/>
      <c r="B224" s="373"/>
      <c r="C224" s="373"/>
      <c r="D224" s="373"/>
      <c r="E224" s="373"/>
      <c r="F224" s="373"/>
      <c r="G224" s="373"/>
      <c r="H224" s="373"/>
      <c r="I224" s="373"/>
      <c r="J224" s="373"/>
      <c r="K224" s="373"/>
      <c r="L224" s="373"/>
      <c r="M224" s="373"/>
      <c r="N224" s="373"/>
      <c r="O224" s="373"/>
      <c r="P224" s="373"/>
      <c r="Q224" s="373"/>
      <c r="R224" s="373"/>
      <c r="S224" s="373"/>
      <c r="T224" s="373"/>
      <c r="U224" s="373"/>
      <c r="V224" s="373"/>
      <c r="W224" s="373"/>
      <c r="X224" s="373"/>
      <c r="Y224" s="373"/>
      <c r="Z224" s="373"/>
      <c r="AA224" s="373"/>
      <c r="AB224" s="373"/>
      <c r="AC224" s="373"/>
      <c r="AD224" s="373"/>
      <c r="AE224" s="373"/>
      <c r="AF224" s="373"/>
      <c r="AG224" s="373"/>
      <c r="AH224" s="373"/>
      <c r="AI224" s="374"/>
    </row>
    <row r="225" spans="1:35" ht="18.75" customHeight="1" x14ac:dyDescent="0.15">
      <c r="A225" s="372"/>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373"/>
      <c r="AF225" s="373"/>
      <c r="AG225" s="373"/>
      <c r="AH225" s="373"/>
      <c r="AI225" s="374"/>
    </row>
    <row r="226" spans="1:35" ht="18.75" customHeight="1" x14ac:dyDescent="0.15">
      <c r="A226" s="372"/>
      <c r="B226" s="373"/>
      <c r="C226" s="373"/>
      <c r="D226" s="373"/>
      <c r="E226" s="373"/>
      <c r="F226" s="373"/>
      <c r="G226" s="373"/>
      <c r="H226" s="373"/>
      <c r="I226" s="373"/>
      <c r="J226" s="373"/>
      <c r="K226" s="373"/>
      <c r="L226" s="373"/>
      <c r="M226" s="373"/>
      <c r="N226" s="373"/>
      <c r="O226" s="373"/>
      <c r="P226" s="373"/>
      <c r="Q226" s="373"/>
      <c r="R226" s="373"/>
      <c r="S226" s="373"/>
      <c r="T226" s="373"/>
      <c r="U226" s="373"/>
      <c r="V226" s="373"/>
      <c r="W226" s="373"/>
      <c r="X226" s="373"/>
      <c r="Y226" s="373"/>
      <c r="Z226" s="373"/>
      <c r="AA226" s="373"/>
      <c r="AB226" s="373"/>
      <c r="AC226" s="373"/>
      <c r="AD226" s="373"/>
      <c r="AE226" s="373"/>
      <c r="AF226" s="373"/>
      <c r="AG226" s="373"/>
      <c r="AH226" s="373"/>
      <c r="AI226" s="374"/>
    </row>
    <row r="227" spans="1:35" ht="18.75" customHeight="1" x14ac:dyDescent="0.15">
      <c r="A227" s="372"/>
      <c r="B227" s="373"/>
      <c r="C227" s="373"/>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c r="AA227" s="373"/>
      <c r="AB227" s="373"/>
      <c r="AC227" s="373"/>
      <c r="AD227" s="373"/>
      <c r="AE227" s="373"/>
      <c r="AF227" s="373"/>
      <c r="AG227" s="373"/>
      <c r="AH227" s="373"/>
      <c r="AI227" s="374"/>
    </row>
    <row r="228" spans="1:35" ht="18.75" customHeight="1" x14ac:dyDescent="0.15">
      <c r="A228" s="372"/>
      <c r="B228" s="373"/>
      <c r="C228" s="373"/>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374"/>
    </row>
    <row r="229" spans="1:35" ht="18.75" customHeight="1" x14ac:dyDescent="0.15">
      <c r="A229" s="372"/>
      <c r="B229" s="373"/>
      <c r="C229" s="373"/>
      <c r="D229" s="373"/>
      <c r="E229" s="373"/>
      <c r="F229" s="373"/>
      <c r="G229" s="373"/>
      <c r="H229" s="373"/>
      <c r="I229" s="373"/>
      <c r="J229" s="373"/>
      <c r="K229" s="373"/>
      <c r="L229" s="373"/>
      <c r="M229" s="373"/>
      <c r="N229" s="373"/>
      <c r="O229" s="373"/>
      <c r="P229" s="373"/>
      <c r="Q229" s="373"/>
      <c r="R229" s="373"/>
      <c r="S229" s="373"/>
      <c r="T229" s="373"/>
      <c r="U229" s="373"/>
      <c r="V229" s="373"/>
      <c r="W229" s="373"/>
      <c r="X229" s="373"/>
      <c r="Y229" s="373"/>
      <c r="Z229" s="373"/>
      <c r="AA229" s="373"/>
      <c r="AB229" s="373"/>
      <c r="AC229" s="373"/>
      <c r="AD229" s="373"/>
      <c r="AE229" s="373"/>
      <c r="AF229" s="373"/>
      <c r="AG229" s="373"/>
      <c r="AH229" s="373"/>
      <c r="AI229" s="374"/>
    </row>
    <row r="230" spans="1:35" ht="18.75" customHeight="1" x14ac:dyDescent="0.15">
      <c r="A230" s="372"/>
      <c r="B230" s="373"/>
      <c r="C230" s="373"/>
      <c r="D230" s="373"/>
      <c r="E230" s="373"/>
      <c r="F230" s="373"/>
      <c r="G230" s="373"/>
      <c r="H230" s="373"/>
      <c r="I230" s="373"/>
      <c r="J230" s="373"/>
      <c r="K230" s="373"/>
      <c r="L230" s="373"/>
      <c r="M230" s="373"/>
      <c r="N230" s="373"/>
      <c r="O230" s="373"/>
      <c r="P230" s="373"/>
      <c r="Q230" s="373"/>
      <c r="R230" s="373"/>
      <c r="S230" s="373"/>
      <c r="T230" s="373"/>
      <c r="U230" s="373"/>
      <c r="V230" s="373"/>
      <c r="W230" s="373"/>
      <c r="X230" s="373"/>
      <c r="Y230" s="373"/>
      <c r="Z230" s="373"/>
      <c r="AA230" s="373"/>
      <c r="AB230" s="373"/>
      <c r="AC230" s="373"/>
      <c r="AD230" s="373"/>
      <c r="AE230" s="373"/>
      <c r="AF230" s="373"/>
      <c r="AG230" s="373"/>
      <c r="AH230" s="373"/>
      <c r="AI230" s="374"/>
    </row>
    <row r="231" spans="1:35" ht="18.75" customHeight="1" x14ac:dyDescent="0.15">
      <c r="A231" s="372"/>
      <c r="B231" s="373"/>
      <c r="C231" s="373"/>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c r="AB231" s="373"/>
      <c r="AC231" s="373"/>
      <c r="AD231" s="373"/>
      <c r="AE231" s="373"/>
      <c r="AF231" s="373"/>
      <c r="AG231" s="373"/>
      <c r="AH231" s="373"/>
      <c r="AI231" s="374"/>
    </row>
    <row r="232" spans="1:35" ht="18.75" customHeight="1" x14ac:dyDescent="0.15">
      <c r="A232" s="372"/>
      <c r="B232" s="373"/>
      <c r="C232" s="373"/>
      <c r="D232" s="373"/>
      <c r="E232" s="373"/>
      <c r="F232" s="373"/>
      <c r="G232" s="373"/>
      <c r="H232" s="373"/>
      <c r="I232" s="373"/>
      <c r="J232" s="373"/>
      <c r="K232" s="373"/>
      <c r="L232" s="373"/>
      <c r="M232" s="373"/>
      <c r="N232" s="373"/>
      <c r="O232" s="373"/>
      <c r="P232" s="373"/>
      <c r="Q232" s="373"/>
      <c r="R232" s="373"/>
      <c r="S232" s="373"/>
      <c r="T232" s="373"/>
      <c r="U232" s="373"/>
      <c r="V232" s="373"/>
      <c r="W232" s="373"/>
      <c r="X232" s="373"/>
      <c r="Y232" s="373"/>
      <c r="Z232" s="373"/>
      <c r="AA232" s="373"/>
      <c r="AB232" s="373"/>
      <c r="AC232" s="373"/>
      <c r="AD232" s="373"/>
      <c r="AE232" s="373"/>
      <c r="AF232" s="373"/>
      <c r="AG232" s="373"/>
      <c r="AH232" s="373"/>
      <c r="AI232" s="374"/>
    </row>
    <row r="233" spans="1:35" ht="18.75" customHeight="1" x14ac:dyDescent="0.15">
      <c r="A233" s="372"/>
      <c r="B233" s="373"/>
      <c r="C233" s="373"/>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c r="AA233" s="373"/>
      <c r="AB233" s="373"/>
      <c r="AC233" s="373"/>
      <c r="AD233" s="373"/>
      <c r="AE233" s="373"/>
      <c r="AF233" s="373"/>
      <c r="AG233" s="373"/>
      <c r="AH233" s="373"/>
      <c r="AI233" s="374"/>
    </row>
    <row r="234" spans="1:35" ht="18.75" customHeight="1" x14ac:dyDescent="0.15">
      <c r="A234" s="283" t="s">
        <v>247</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63"/>
      <c r="Y234" s="285"/>
      <c r="Z234" s="285"/>
      <c r="AA234" s="263"/>
      <c r="AB234" s="285" t="s">
        <v>248</v>
      </c>
      <c r="AC234" s="207"/>
      <c r="AD234" s="207"/>
      <c r="AE234" s="207"/>
      <c r="AF234" s="207"/>
      <c r="AG234" s="207"/>
      <c r="AH234" s="207"/>
      <c r="AI234" s="208"/>
    </row>
    <row r="235" spans="1:35" ht="18.75" customHeight="1" x14ac:dyDescent="0.15">
      <c r="A235" s="336" t="s">
        <v>311</v>
      </c>
      <c r="B235" s="337"/>
      <c r="C235" s="337"/>
      <c r="D235" s="337"/>
      <c r="E235" s="337"/>
      <c r="F235" s="337"/>
      <c r="G235" s="337"/>
      <c r="H235" s="337"/>
      <c r="I235" s="337"/>
      <c r="J235" s="337"/>
      <c r="K235" s="337"/>
      <c r="L235" s="337"/>
      <c r="M235" s="337"/>
      <c r="N235" s="337"/>
      <c r="O235" s="337"/>
      <c r="P235" s="337"/>
      <c r="Q235" s="337"/>
      <c r="R235" s="337"/>
      <c r="S235" s="337"/>
      <c r="T235" s="337"/>
      <c r="U235" s="337" t="s">
        <v>312</v>
      </c>
      <c r="V235" s="337"/>
      <c r="W235" s="337"/>
      <c r="X235" s="337"/>
      <c r="Y235" s="337"/>
      <c r="Z235" s="337"/>
      <c r="AA235" s="337"/>
      <c r="AB235" s="337"/>
      <c r="AC235" s="337"/>
      <c r="AD235" s="337"/>
      <c r="AE235" s="337"/>
      <c r="AF235" s="337"/>
      <c r="AG235" s="337"/>
      <c r="AH235" s="337"/>
      <c r="AI235" s="338"/>
    </row>
    <row r="236" spans="1:35" ht="18.75" customHeight="1" x14ac:dyDescent="0.15">
      <c r="A236" s="339" t="s">
        <v>249</v>
      </c>
      <c r="B236" s="340"/>
      <c r="C236" s="341"/>
      <c r="D236" s="341"/>
      <c r="E236" s="341"/>
      <c r="F236" s="341"/>
      <c r="G236" s="341"/>
      <c r="H236" s="341"/>
      <c r="I236" s="341"/>
      <c r="J236" s="341"/>
      <c r="K236" s="341"/>
      <c r="L236" s="341"/>
      <c r="M236" s="341"/>
      <c r="N236" s="341"/>
      <c r="O236" s="341"/>
      <c r="P236" s="341"/>
      <c r="Q236" s="341"/>
      <c r="R236" s="341"/>
      <c r="S236" s="341"/>
      <c r="T236" s="341"/>
      <c r="U236" s="342" t="s">
        <v>312</v>
      </c>
      <c r="V236" s="342"/>
      <c r="W236" s="342"/>
      <c r="X236" s="342"/>
      <c r="Y236" s="342"/>
      <c r="Z236" s="342"/>
      <c r="AA236" s="342"/>
      <c r="AB236" s="342"/>
      <c r="AC236" s="342"/>
      <c r="AD236" s="342"/>
      <c r="AE236" s="342"/>
      <c r="AF236" s="342"/>
      <c r="AG236" s="342"/>
      <c r="AH236" s="342"/>
      <c r="AI236" s="343"/>
    </row>
    <row r="237" spans="1:35" ht="49.5" customHeight="1" x14ac:dyDescent="0.15">
      <c r="A237" s="381"/>
      <c r="B237" s="383" t="s">
        <v>250</v>
      </c>
      <c r="C237" s="384"/>
      <c r="D237" s="384"/>
      <c r="E237" s="384"/>
      <c r="F237" s="384"/>
      <c r="G237" s="384"/>
      <c r="H237" s="384"/>
      <c r="I237" s="384"/>
      <c r="J237" s="384"/>
      <c r="K237" s="384"/>
      <c r="L237" s="384"/>
      <c r="M237" s="384"/>
      <c r="N237" s="384"/>
      <c r="O237" s="384"/>
      <c r="P237" s="384"/>
      <c r="Q237" s="384"/>
      <c r="R237" s="384"/>
      <c r="S237" s="384"/>
      <c r="T237" s="384"/>
      <c r="U237" s="384"/>
      <c r="V237" s="384"/>
      <c r="W237" s="384"/>
      <c r="X237" s="384"/>
      <c r="Y237" s="384"/>
      <c r="Z237" s="384"/>
      <c r="AA237" s="384"/>
      <c r="AB237" s="384"/>
      <c r="AC237" s="384"/>
      <c r="AD237" s="384"/>
      <c r="AE237" s="384"/>
      <c r="AF237" s="384"/>
      <c r="AG237" s="384"/>
      <c r="AH237" s="384"/>
      <c r="AI237" s="385"/>
    </row>
    <row r="238" spans="1:35" ht="18.75" customHeight="1" x14ac:dyDescent="0.15">
      <c r="A238" s="382"/>
      <c r="B238" s="377" t="s">
        <v>251</v>
      </c>
      <c r="C238" s="377"/>
      <c r="D238" s="377"/>
      <c r="E238" s="377"/>
      <c r="F238" s="377"/>
      <c r="G238" s="377"/>
      <c r="H238" s="377"/>
      <c r="I238" s="377"/>
      <c r="J238" s="377"/>
      <c r="K238" s="377"/>
      <c r="L238" s="377"/>
      <c r="M238" s="377"/>
      <c r="N238" s="377"/>
      <c r="O238" s="377"/>
      <c r="P238" s="378"/>
      <c r="Q238" s="379"/>
      <c r="R238" s="379"/>
      <c r="S238" s="379"/>
      <c r="T238" s="379"/>
      <c r="U238" s="379"/>
      <c r="V238" s="379"/>
      <c r="W238" s="379"/>
      <c r="X238" s="379"/>
      <c r="Y238" s="379"/>
      <c r="Z238" s="379"/>
      <c r="AA238" s="379"/>
      <c r="AB238" s="379"/>
      <c r="AC238" s="379"/>
      <c r="AD238" s="379"/>
      <c r="AE238" s="379"/>
      <c r="AF238" s="379"/>
      <c r="AG238" s="379"/>
      <c r="AH238" s="379"/>
      <c r="AI238" s="380"/>
    </row>
    <row r="239" spans="1:35" ht="18.75" customHeight="1" x14ac:dyDescent="0.15">
      <c r="A239" s="336" t="s">
        <v>252</v>
      </c>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c r="AA239" s="337"/>
      <c r="AB239" s="337"/>
      <c r="AC239" s="337"/>
      <c r="AD239" s="337"/>
      <c r="AE239" s="337"/>
      <c r="AF239" s="337"/>
      <c r="AG239" s="337"/>
      <c r="AH239" s="337"/>
      <c r="AI239" s="338"/>
    </row>
    <row r="240" spans="1:35" ht="18.75" customHeight="1" x14ac:dyDescent="0.15">
      <c r="A240" s="344"/>
      <c r="B240" s="345" t="s">
        <v>313</v>
      </c>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42"/>
      <c r="AF240" s="342"/>
      <c r="AG240" s="342"/>
      <c r="AH240" s="342"/>
      <c r="AI240" s="343"/>
    </row>
    <row r="241" spans="1:35" ht="18.75" customHeight="1" x14ac:dyDescent="0.15">
      <c r="A241" s="335" t="s">
        <v>253</v>
      </c>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46"/>
    </row>
    <row r="242" spans="1:35" ht="18.75" customHeight="1" x14ac:dyDescent="0.15">
      <c r="A242" s="347"/>
      <c r="B242" s="348" t="s">
        <v>254</v>
      </c>
      <c r="C242" s="349"/>
      <c r="D242" s="349"/>
      <c r="E242" s="349"/>
      <c r="F242" s="349"/>
      <c r="G242" s="349"/>
      <c r="H242" s="349"/>
      <c r="I242" s="349"/>
      <c r="J242" s="349"/>
      <c r="K242" s="349"/>
      <c r="L242" s="349"/>
      <c r="M242" s="349"/>
      <c r="N242" s="367" t="s">
        <v>306</v>
      </c>
      <c r="O242" s="367"/>
      <c r="P242" s="367"/>
      <c r="Q242" s="367"/>
      <c r="R242" s="367"/>
      <c r="S242" s="367"/>
      <c r="T242" s="367"/>
      <c r="U242" s="367"/>
      <c r="V242" s="367"/>
      <c r="W242" s="367"/>
      <c r="X242" s="367"/>
      <c r="Y242" s="367"/>
      <c r="Z242" s="375" t="s">
        <v>314</v>
      </c>
      <c r="AA242" s="375"/>
      <c r="AB242" s="375"/>
      <c r="AC242" s="375"/>
      <c r="AD242" s="375"/>
      <c r="AE242" s="375"/>
      <c r="AF242" s="375"/>
      <c r="AG242" s="375"/>
      <c r="AH242" s="375"/>
      <c r="AI242" s="376"/>
    </row>
    <row r="243" spans="1:35" ht="18.75" customHeight="1" x14ac:dyDescent="0.15">
      <c r="A243" s="347"/>
      <c r="B243" s="348" t="s">
        <v>255</v>
      </c>
      <c r="C243" s="333"/>
      <c r="D243" s="333"/>
      <c r="E243" s="333"/>
      <c r="F243" s="333"/>
      <c r="G243" s="333"/>
      <c r="H243" s="333"/>
      <c r="I243" s="333"/>
      <c r="J243" s="333"/>
      <c r="K243" s="333"/>
      <c r="L243" s="333"/>
      <c r="M243" s="333"/>
      <c r="N243" s="367" t="s">
        <v>306</v>
      </c>
      <c r="O243" s="367"/>
      <c r="P243" s="367"/>
      <c r="Q243" s="367"/>
      <c r="R243" s="367"/>
      <c r="S243" s="367"/>
      <c r="T243" s="367"/>
      <c r="U243" s="367"/>
      <c r="V243" s="367"/>
      <c r="W243" s="367"/>
      <c r="X243" s="367"/>
      <c r="Y243" s="367"/>
      <c r="Z243" s="375" t="s">
        <v>314</v>
      </c>
      <c r="AA243" s="375"/>
      <c r="AB243" s="375"/>
      <c r="AC243" s="375"/>
      <c r="AD243" s="375"/>
      <c r="AE243" s="375"/>
      <c r="AF243" s="375"/>
      <c r="AG243" s="375"/>
      <c r="AH243" s="375"/>
      <c r="AI243" s="376"/>
    </row>
    <row r="244" spans="1:35" ht="18.75" customHeight="1" x14ac:dyDescent="0.15">
      <c r="A244" s="335"/>
      <c r="B244" s="348" t="s">
        <v>315</v>
      </c>
      <c r="C244" s="333"/>
      <c r="D244" s="333"/>
      <c r="E244" s="333"/>
      <c r="F244" s="333"/>
      <c r="G244" s="333"/>
      <c r="H244" s="333"/>
      <c r="I244" s="333"/>
      <c r="J244" s="333"/>
      <c r="K244" s="333"/>
      <c r="L244" s="333"/>
      <c r="M244" s="333"/>
      <c r="N244" s="367" t="s">
        <v>306</v>
      </c>
      <c r="O244" s="367"/>
      <c r="P244" s="367"/>
      <c r="Q244" s="367"/>
      <c r="R244" s="367"/>
      <c r="S244" s="367"/>
      <c r="T244" s="367"/>
      <c r="U244" s="367"/>
      <c r="V244" s="367"/>
      <c r="W244" s="367"/>
      <c r="X244" s="367"/>
      <c r="Y244" s="367"/>
      <c r="Z244" s="375" t="s">
        <v>314</v>
      </c>
      <c r="AA244" s="375"/>
      <c r="AB244" s="375"/>
      <c r="AC244" s="375"/>
      <c r="AD244" s="375"/>
      <c r="AE244" s="375"/>
      <c r="AF244" s="375"/>
      <c r="AG244" s="375"/>
      <c r="AH244" s="375"/>
      <c r="AI244" s="376"/>
    </row>
    <row r="245" spans="1:35" ht="18.75" customHeight="1" x14ac:dyDescent="0.15">
      <c r="A245" s="286" t="s">
        <v>256</v>
      </c>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8"/>
    </row>
    <row r="246" spans="1:35" ht="18.75" customHeight="1" x14ac:dyDescent="0.15">
      <c r="A246" s="354" t="s">
        <v>257</v>
      </c>
      <c r="B246" s="355"/>
      <c r="C246" s="355"/>
      <c r="D246" s="355"/>
      <c r="E246" s="355"/>
      <c r="F246" s="355"/>
      <c r="G246" s="355"/>
      <c r="H246" s="355"/>
      <c r="I246" s="355"/>
      <c r="J246" s="355"/>
      <c r="K246" s="355"/>
      <c r="L246" s="355"/>
      <c r="M246" s="355"/>
      <c r="N246" s="355"/>
      <c r="O246" s="355"/>
      <c r="P246" s="355"/>
      <c r="Q246" s="355"/>
      <c r="R246" s="355"/>
      <c r="S246" s="356"/>
      <c r="T246" s="290" t="s">
        <v>258</v>
      </c>
      <c r="U246" s="289"/>
      <c r="V246" s="289"/>
      <c r="W246" s="289"/>
      <c r="X246" s="363"/>
      <c r="Y246" s="364"/>
      <c r="Z246" s="364"/>
      <c r="AA246" s="364"/>
      <c r="AB246" s="364"/>
      <c r="AC246" s="364"/>
      <c r="AD246" s="364"/>
      <c r="AE246" s="364"/>
      <c r="AF246" s="364"/>
      <c r="AG246" s="364"/>
      <c r="AH246" s="364"/>
      <c r="AI246" s="365"/>
    </row>
    <row r="247" spans="1:35" ht="18.75" customHeight="1" x14ac:dyDescent="0.15">
      <c r="A247" s="354" t="s">
        <v>259</v>
      </c>
      <c r="B247" s="355"/>
      <c r="C247" s="355"/>
      <c r="D247" s="355"/>
      <c r="E247" s="355"/>
      <c r="F247" s="355"/>
      <c r="G247" s="355"/>
      <c r="H247" s="355"/>
      <c r="I247" s="355"/>
      <c r="J247" s="355"/>
      <c r="K247" s="355"/>
      <c r="L247" s="355"/>
      <c r="M247" s="355"/>
      <c r="N247" s="355"/>
      <c r="O247" s="355"/>
      <c r="P247" s="355"/>
      <c r="Q247" s="355"/>
      <c r="R247" s="355"/>
      <c r="S247" s="356"/>
      <c r="T247" s="290" t="s">
        <v>258</v>
      </c>
      <c r="U247" s="289"/>
      <c r="V247" s="289"/>
      <c r="W247" s="289"/>
      <c r="X247" s="357"/>
      <c r="Y247" s="358"/>
      <c r="Z247" s="358"/>
      <c r="AA247" s="358"/>
      <c r="AB247" s="358"/>
      <c r="AC247" s="358"/>
      <c r="AD247" s="358"/>
      <c r="AE247" s="358"/>
      <c r="AF247" s="358"/>
      <c r="AG247" s="358"/>
      <c r="AH247" s="358"/>
      <c r="AI247" s="359"/>
    </row>
    <row r="248" spans="1:35" ht="18.75" customHeight="1" x14ac:dyDescent="0.15">
      <c r="A248" s="354" t="s">
        <v>260</v>
      </c>
      <c r="B248" s="355"/>
      <c r="C248" s="355"/>
      <c r="D248" s="355"/>
      <c r="E248" s="355"/>
      <c r="F248" s="355"/>
      <c r="G248" s="355"/>
      <c r="H248" s="355"/>
      <c r="I248" s="355"/>
      <c r="J248" s="355"/>
      <c r="K248" s="355"/>
      <c r="L248" s="355"/>
      <c r="M248" s="355"/>
      <c r="N248" s="355"/>
      <c r="O248" s="355"/>
      <c r="P248" s="355"/>
      <c r="Q248" s="355"/>
      <c r="R248" s="355"/>
      <c r="S248" s="356"/>
      <c r="T248" s="290" t="s">
        <v>261</v>
      </c>
      <c r="U248" s="289"/>
      <c r="V248" s="289"/>
      <c r="W248" s="289"/>
      <c r="X248" s="357"/>
      <c r="Y248" s="358"/>
      <c r="Z248" s="358"/>
      <c r="AA248" s="358"/>
      <c r="AB248" s="358"/>
      <c r="AC248" s="358"/>
      <c r="AD248" s="358"/>
      <c r="AE248" s="358"/>
      <c r="AF248" s="358"/>
      <c r="AG248" s="358"/>
      <c r="AH248" s="358"/>
      <c r="AI248" s="359"/>
    </row>
    <row r="249" spans="1:35" ht="18.75" customHeight="1" x14ac:dyDescent="0.15">
      <c r="A249" s="354" t="s">
        <v>262</v>
      </c>
      <c r="B249" s="355"/>
      <c r="C249" s="355"/>
      <c r="D249" s="355"/>
      <c r="E249" s="355"/>
      <c r="F249" s="355"/>
      <c r="G249" s="355"/>
      <c r="H249" s="355"/>
      <c r="I249" s="355"/>
      <c r="J249" s="355"/>
      <c r="K249" s="355"/>
      <c r="L249" s="355"/>
      <c r="M249" s="355"/>
      <c r="N249" s="355"/>
      <c r="O249" s="355"/>
      <c r="P249" s="355"/>
      <c r="Q249" s="355"/>
      <c r="R249" s="355"/>
      <c r="S249" s="356"/>
      <c r="T249" s="290" t="s">
        <v>263</v>
      </c>
      <c r="U249" s="284"/>
      <c r="V249" s="284"/>
      <c r="W249" s="284"/>
      <c r="X249" s="360"/>
      <c r="Y249" s="361"/>
      <c r="Z249" s="361"/>
      <c r="AA249" s="361"/>
      <c r="AB249" s="361"/>
      <c r="AC249" s="361"/>
      <c r="AD249" s="361"/>
      <c r="AE249" s="361"/>
      <c r="AF249" s="361"/>
      <c r="AG249" s="361"/>
      <c r="AH249" s="361"/>
      <c r="AI249" s="362"/>
    </row>
  </sheetData>
  <mergeCells count="137">
    <mergeCell ref="A98:AI104"/>
    <mergeCell ref="A133:AI133"/>
    <mergeCell ref="A134:D134"/>
    <mergeCell ref="E134:L134"/>
    <mergeCell ref="A86:AI88"/>
    <mergeCell ref="N7:AI7"/>
    <mergeCell ref="O8:W8"/>
    <mergeCell ref="AA8:AI8"/>
    <mergeCell ref="P9:AI9"/>
    <mergeCell ref="A11:G11"/>
    <mergeCell ref="H11:AI11"/>
    <mergeCell ref="A84:AI84"/>
    <mergeCell ref="M134:Y134"/>
    <mergeCell ref="Z134:AC134"/>
    <mergeCell ref="AD134:AG134"/>
    <mergeCell ref="AH134:AI134"/>
    <mergeCell ref="A107:AI132"/>
    <mergeCell ref="A75:AI83"/>
    <mergeCell ref="AD144:AG147"/>
    <mergeCell ref="AH144:AI147"/>
    <mergeCell ref="A140:D143"/>
    <mergeCell ref="E140:L143"/>
    <mergeCell ref="M140:Y143"/>
    <mergeCell ref="Z140:AC143"/>
    <mergeCell ref="AD140:AG143"/>
    <mergeCell ref="AH140:AI143"/>
    <mergeCell ref="A1:AI1"/>
    <mergeCell ref="A2:AI2"/>
    <mergeCell ref="S3:AI3"/>
    <mergeCell ref="S4:AI4"/>
    <mergeCell ref="S5:AI5"/>
    <mergeCell ref="Q6:V6"/>
    <mergeCell ref="A54:AI54"/>
    <mergeCell ref="A55:AI60"/>
    <mergeCell ref="A63:AI72"/>
    <mergeCell ref="H13:AI13"/>
    <mergeCell ref="H14:AI14"/>
    <mergeCell ref="A16:AI20"/>
    <mergeCell ref="A23:AI26"/>
    <mergeCell ref="A29:AI44"/>
    <mergeCell ref="A46:AI52"/>
    <mergeCell ref="A90:AI96"/>
    <mergeCell ref="A135:AI135"/>
    <mergeCell ref="A136:D139"/>
    <mergeCell ref="E136:L139"/>
    <mergeCell ref="M136:Y139"/>
    <mergeCell ref="Z136:AC139"/>
    <mergeCell ref="AD136:AG139"/>
    <mergeCell ref="AH136:AI139"/>
    <mergeCell ref="A153:D156"/>
    <mergeCell ref="E153:L156"/>
    <mergeCell ref="M153:Y156"/>
    <mergeCell ref="Z153:AC156"/>
    <mergeCell ref="AD153:AG156"/>
    <mergeCell ref="AH153:AI156"/>
    <mergeCell ref="A148:AI148"/>
    <mergeCell ref="A149:D152"/>
    <mergeCell ref="E149:L152"/>
    <mergeCell ref="Z149:AC152"/>
    <mergeCell ref="AD149:AG152"/>
    <mergeCell ref="AH149:AI152"/>
    <mergeCell ref="M149:Y152"/>
    <mergeCell ref="A144:D147"/>
    <mergeCell ref="E144:L147"/>
    <mergeCell ref="M144:Y147"/>
    <mergeCell ref="Z144:AC147"/>
    <mergeCell ref="A162:D165"/>
    <mergeCell ref="E162:L165"/>
    <mergeCell ref="M162:Y165"/>
    <mergeCell ref="Z162:AC165"/>
    <mergeCell ref="AD162:AG165"/>
    <mergeCell ref="AH162:AI165"/>
    <mergeCell ref="A157:D160"/>
    <mergeCell ref="E157:L160"/>
    <mergeCell ref="M157:Y160"/>
    <mergeCell ref="Z157:AC160"/>
    <mergeCell ref="AD157:AG160"/>
    <mergeCell ref="AH157:AI160"/>
    <mergeCell ref="A161:AI161"/>
    <mergeCell ref="A170:D173"/>
    <mergeCell ref="E170:L173"/>
    <mergeCell ref="M170:Y173"/>
    <mergeCell ref="Z170:AC173"/>
    <mergeCell ref="AD170:AG173"/>
    <mergeCell ref="AH170:AI173"/>
    <mergeCell ref="A166:D169"/>
    <mergeCell ref="E166:L169"/>
    <mergeCell ref="M166:Y169"/>
    <mergeCell ref="Z166:AC169"/>
    <mergeCell ref="AD166:AG169"/>
    <mergeCell ref="AH166:AI169"/>
    <mergeCell ref="B176:M176"/>
    <mergeCell ref="N176:V176"/>
    <mergeCell ref="B177:M180"/>
    <mergeCell ref="N177:AI177"/>
    <mergeCell ref="N178:AI178"/>
    <mergeCell ref="N179:AI179"/>
    <mergeCell ref="N180:AI180"/>
    <mergeCell ref="A174:AI174"/>
    <mergeCell ref="B175:M175"/>
    <mergeCell ref="N175:V175"/>
    <mergeCell ref="X175:AC175"/>
    <mergeCell ref="AD175:AG175"/>
    <mergeCell ref="AH175:AI175"/>
    <mergeCell ref="B181:M184"/>
    <mergeCell ref="N181:AI181"/>
    <mergeCell ref="N182:AI182"/>
    <mergeCell ref="N183:AI183"/>
    <mergeCell ref="N184:AI184"/>
    <mergeCell ref="A186:AI198"/>
    <mergeCell ref="A201:AI213"/>
    <mergeCell ref="H220:AI220"/>
    <mergeCell ref="A221:AI221"/>
    <mergeCell ref="A248:S248"/>
    <mergeCell ref="X248:AI248"/>
    <mergeCell ref="A249:S249"/>
    <mergeCell ref="X249:AI249"/>
    <mergeCell ref="A246:S246"/>
    <mergeCell ref="X246:AI246"/>
    <mergeCell ref="A247:S247"/>
    <mergeCell ref="X247:AI247"/>
    <mergeCell ref="A215:AI215"/>
    <mergeCell ref="H216:AI216"/>
    <mergeCell ref="H217:AI217"/>
    <mergeCell ref="H218:AI218"/>
    <mergeCell ref="H219:AI219"/>
    <mergeCell ref="A223:AI233"/>
    <mergeCell ref="N242:Y242"/>
    <mergeCell ref="N243:Y243"/>
    <mergeCell ref="N244:Y244"/>
    <mergeCell ref="Z242:AI242"/>
    <mergeCell ref="Z243:AI243"/>
    <mergeCell ref="Z244:AI244"/>
    <mergeCell ref="B238:O238"/>
    <mergeCell ref="P238:AI238"/>
    <mergeCell ref="A237:A238"/>
    <mergeCell ref="B237:AI237"/>
  </mergeCells>
  <phoneticPr fontId="7"/>
  <dataValidations disablePrompts="1" count="1">
    <dataValidation type="list" allowBlank="1" showInputMessage="1" showErrorMessage="1" sqref="Y234:Z234">
      <formula1>"あり,なし"</formula1>
    </dataValidation>
  </dataValidations>
  <pageMargins left="0.70866141732283472" right="0.51181102362204722" top="0.6692913385826772" bottom="0.35433070866141736" header="0.31496062992125984" footer="0.31496062992125984"/>
  <pageSetup paperSize="9" orientation="portrait" r:id="rId1"/>
  <rowBreaks count="5" manualBreakCount="5">
    <brk id="44" max="34" man="1"/>
    <brk id="88" max="34" man="1"/>
    <brk id="132" max="34" man="1"/>
    <brk id="173" max="34" man="1"/>
    <brk id="213" max="34" man="1"/>
  </rowBreaks>
  <colBreaks count="1" manualBreakCount="1">
    <brk id="4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Option Button 1">
              <controlPr defaultSize="0" autoFill="0" autoLine="0" autoPict="0">
                <anchor moveWithCells="1">
                  <from>
                    <xdr:col>15</xdr:col>
                    <xdr:colOff>142875</xdr:colOff>
                    <xdr:row>10</xdr:row>
                    <xdr:rowOff>0</xdr:rowOff>
                  </from>
                  <to>
                    <xdr:col>18</xdr:col>
                    <xdr:colOff>133350</xdr:colOff>
                    <xdr:row>11</xdr:row>
                    <xdr:rowOff>0</xdr:rowOff>
                  </to>
                </anchor>
              </controlPr>
            </control>
          </mc:Choice>
        </mc:AlternateContent>
        <mc:AlternateContent xmlns:mc="http://schemas.openxmlformats.org/markup-compatibility/2006">
          <mc:Choice Requires="x14">
            <control shapeId="106498" r:id="rId5" name="Option Button 2">
              <controlPr defaultSize="0" autoFill="0" autoLine="0" autoPict="0">
                <anchor moveWithCells="1">
                  <from>
                    <xdr:col>20</xdr:col>
                    <xdr:colOff>133350</xdr:colOff>
                    <xdr:row>10</xdr:row>
                    <xdr:rowOff>0</xdr:rowOff>
                  </from>
                  <to>
                    <xdr:col>23</xdr:col>
                    <xdr:colOff>123825</xdr:colOff>
                    <xdr:row>11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169</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2-6</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284</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2-7</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283</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2-8</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282</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2-9</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303</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281</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2-10</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280</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2-11</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170</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2-12</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279</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2-13</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278</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2-14</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277</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2-15</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tabSelected="1" view="pageBreakPreview" zoomScale="70" zoomScaleNormal="100" zoomScaleSheetLayoutView="70" workbookViewId="0">
      <selection activeCell="E11" sqref="E11"/>
    </sheetView>
  </sheetViews>
  <sheetFormatPr defaultRowHeight="13.5" x14ac:dyDescent="0.1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x14ac:dyDescent="0.15">
      <c r="A1" s="127" t="str">
        <f>IF(実施計画書!$S$3=0,"",実施計画書!$S$3)</f>
        <v/>
      </c>
      <c r="C1" s="127"/>
      <c r="D1" s="127"/>
    </row>
    <row r="2" spans="1:10" x14ac:dyDescent="0.15">
      <c r="B2" s="129" t="s">
        <v>299</v>
      </c>
    </row>
    <row r="3" spans="1:10" x14ac:dyDescent="0.15">
      <c r="C3" s="129"/>
      <c r="D3" s="129"/>
      <c r="E3" s="129"/>
      <c r="F3" s="130"/>
    </row>
    <row r="4" spans="1:10" x14ac:dyDescent="0.15">
      <c r="B4" s="129" t="s">
        <v>18</v>
      </c>
      <c r="C4" s="129"/>
      <c r="D4" s="129"/>
      <c r="E4" s="129"/>
      <c r="F4" s="96" t="s">
        <v>301</v>
      </c>
    </row>
    <row r="5" spans="1:10" ht="24.75" customHeight="1" x14ac:dyDescent="0.15">
      <c r="B5" s="605" t="s">
        <v>6</v>
      </c>
      <c r="C5" s="605"/>
      <c r="D5" s="605"/>
      <c r="E5" s="210" t="s">
        <v>300</v>
      </c>
      <c r="F5" s="210" t="s">
        <v>190</v>
      </c>
      <c r="H5" s="180"/>
      <c r="I5" s="180"/>
      <c r="J5" s="180"/>
    </row>
    <row r="6" spans="1:10" ht="18" customHeight="1" x14ac:dyDescent="0.15">
      <c r="B6" s="609" t="s">
        <v>21</v>
      </c>
      <c r="C6" s="613"/>
      <c r="D6" s="610"/>
      <c r="E6" s="158">
        <f>'内訳書１(収入事業別)'!$Y8</f>
        <v>0</v>
      </c>
      <c r="F6" s="326"/>
      <c r="H6" s="180"/>
      <c r="I6" s="180"/>
      <c r="J6" s="180"/>
    </row>
    <row r="7" spans="1:10" ht="18" customHeight="1" x14ac:dyDescent="0.15">
      <c r="B7" s="609" t="s">
        <v>22</v>
      </c>
      <c r="C7" s="613"/>
      <c r="D7" s="610"/>
      <c r="E7" s="159">
        <f>'内訳書１(収入事業別)'!$Y9</f>
        <v>0</v>
      </c>
      <c r="F7" s="327"/>
      <c r="H7" s="180"/>
      <c r="I7" s="180"/>
      <c r="J7" s="180"/>
    </row>
    <row r="8" spans="1:10" ht="18" customHeight="1" x14ac:dyDescent="0.15">
      <c r="B8" s="623" t="s">
        <v>174</v>
      </c>
      <c r="C8" s="630" t="s">
        <v>24</v>
      </c>
      <c r="D8" s="631"/>
      <c r="E8" s="155">
        <f>'内訳書１(収入事業別)'!$Y10</f>
        <v>0</v>
      </c>
      <c r="F8" s="328"/>
      <c r="H8" s="180"/>
      <c r="I8" s="180"/>
      <c r="J8" s="180"/>
    </row>
    <row r="9" spans="1:10" ht="18" customHeight="1" x14ac:dyDescent="0.15">
      <c r="B9" s="624"/>
      <c r="C9" s="628" t="s">
        <v>17</v>
      </c>
      <c r="D9" s="629"/>
      <c r="E9" s="156">
        <f>'内訳書１(収入事業別)'!$Y11</f>
        <v>0</v>
      </c>
      <c r="F9" s="329"/>
      <c r="H9" s="180"/>
      <c r="I9" s="180"/>
      <c r="J9" s="180"/>
    </row>
    <row r="10" spans="1:10" ht="18" customHeight="1" x14ac:dyDescent="0.15">
      <c r="B10" s="624"/>
      <c r="C10" s="628" t="s">
        <v>8</v>
      </c>
      <c r="D10" s="629"/>
      <c r="E10" s="156">
        <f>'内訳書１(収入事業別)'!$Y12</f>
        <v>0</v>
      </c>
      <c r="F10" s="329"/>
      <c r="H10" s="180"/>
      <c r="I10" s="180"/>
      <c r="J10" s="180"/>
    </row>
    <row r="11" spans="1:10" ht="18" customHeight="1" x14ac:dyDescent="0.15">
      <c r="B11" s="624"/>
      <c r="C11" s="626" t="s">
        <v>25</v>
      </c>
      <c r="D11" s="627"/>
      <c r="E11" s="157">
        <f>'内訳書１(収入事業別)'!$Y13</f>
        <v>0</v>
      </c>
      <c r="F11" s="330"/>
      <c r="H11" s="180"/>
      <c r="I11" s="180"/>
      <c r="J11" s="180"/>
    </row>
    <row r="12" spans="1:10" ht="18" customHeight="1" x14ac:dyDescent="0.15">
      <c r="B12" s="625"/>
      <c r="C12" s="613" t="s">
        <v>175</v>
      </c>
      <c r="D12" s="610"/>
      <c r="E12" s="160">
        <f>SUM($E$8:$E$11)</f>
        <v>0</v>
      </c>
      <c r="F12" s="327"/>
      <c r="H12" s="180"/>
      <c r="I12" s="180"/>
      <c r="J12" s="180"/>
    </row>
    <row r="13" spans="1:10" ht="21" customHeight="1" thickBot="1" x14ac:dyDescent="0.2">
      <c r="B13" s="620" t="s">
        <v>0</v>
      </c>
      <c r="C13" s="621"/>
      <c r="D13" s="622"/>
      <c r="E13" s="159">
        <f>SUM($E$6:$E$7,$E$12)</f>
        <v>0</v>
      </c>
      <c r="F13" s="326"/>
      <c r="H13" s="180"/>
      <c r="I13" s="180"/>
      <c r="J13" s="180"/>
    </row>
    <row r="14" spans="1:10" ht="20.25" customHeight="1" thickBot="1" x14ac:dyDescent="0.2">
      <c r="B14" s="617" t="s">
        <v>26</v>
      </c>
      <c r="C14" s="618"/>
      <c r="D14" s="619"/>
      <c r="E14" s="291">
        <f>'内訳書１(収入事業別)'!$Y16</f>
        <v>0</v>
      </c>
      <c r="F14" s="331"/>
    </row>
    <row r="15" spans="1:10" ht="21" customHeight="1" x14ac:dyDescent="0.15">
      <c r="B15" s="614" t="s">
        <v>27</v>
      </c>
      <c r="C15" s="615"/>
      <c r="D15" s="616"/>
      <c r="E15" s="160">
        <f>SUM($E$13:$E$14)</f>
        <v>0</v>
      </c>
      <c r="F15" s="332"/>
    </row>
    <row r="16" spans="1:10" ht="35.25" customHeight="1" x14ac:dyDescent="0.15">
      <c r="B16" s="131"/>
      <c r="C16" s="131"/>
      <c r="D16" s="131"/>
      <c r="E16" s="635" t="str">
        <f>IF(E15&lt;&gt;E57,"収入額と支出額が一致しません。",IF(2*E14&gt;E38,"国庫補助額が補助対象経費の1/2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635"/>
    </row>
    <row r="17" spans="2:6" ht="15" customHeight="1" x14ac:dyDescent="0.15">
      <c r="B17" s="131" t="s">
        <v>7</v>
      </c>
      <c r="C17" s="131"/>
      <c r="D17" s="131"/>
      <c r="E17" s="131"/>
      <c r="F17" s="96" t="s">
        <v>301</v>
      </c>
    </row>
    <row r="18" spans="2:6" ht="24.75" customHeight="1" x14ac:dyDescent="0.15">
      <c r="B18" s="145"/>
      <c r="C18" s="210" t="s">
        <v>13</v>
      </c>
      <c r="D18" s="210" t="s">
        <v>28</v>
      </c>
      <c r="E18" s="147" t="s">
        <v>300</v>
      </c>
      <c r="F18" s="210" t="s">
        <v>190</v>
      </c>
    </row>
    <row r="19" spans="2:6" ht="18" customHeight="1" x14ac:dyDescent="0.15">
      <c r="B19" s="641" t="s">
        <v>29</v>
      </c>
      <c r="C19" s="606" t="s">
        <v>66</v>
      </c>
      <c r="D19" s="132" t="s">
        <v>31</v>
      </c>
      <c r="E19" s="155">
        <f>'内訳書１(収入事業別)'!$AA23</f>
        <v>0</v>
      </c>
      <c r="F19" s="314"/>
    </row>
    <row r="20" spans="2:6" ht="18" customHeight="1" x14ac:dyDescent="0.15">
      <c r="B20" s="642"/>
      <c r="C20" s="607"/>
      <c r="D20" s="133" t="s">
        <v>32</v>
      </c>
      <c r="E20" s="156">
        <f>'内訳書１(収入事業別)'!$AA24</f>
        <v>0</v>
      </c>
      <c r="F20" s="315"/>
    </row>
    <row r="21" spans="2:6" ht="18" customHeight="1" x14ac:dyDescent="0.15">
      <c r="B21" s="642"/>
      <c r="C21" s="608"/>
      <c r="D21" s="134" t="s">
        <v>5</v>
      </c>
      <c r="E21" s="157">
        <f>'内訳書１(収入事業別)'!$AA25</f>
        <v>0</v>
      </c>
      <c r="F21" s="316"/>
    </row>
    <row r="22" spans="2:6" ht="18" customHeight="1" x14ac:dyDescent="0.15">
      <c r="B22" s="642"/>
      <c r="C22" s="606" t="s">
        <v>67</v>
      </c>
      <c r="D22" s="132" t="s">
        <v>3</v>
      </c>
      <c r="E22" s="155">
        <f>'内訳書１(収入事業別)'!$AA26</f>
        <v>0</v>
      </c>
      <c r="F22" s="314"/>
    </row>
    <row r="23" spans="2:6" ht="18" customHeight="1" x14ac:dyDescent="0.15">
      <c r="B23" s="642"/>
      <c r="C23" s="607"/>
      <c r="D23" s="133" t="s">
        <v>33</v>
      </c>
      <c r="E23" s="156">
        <f>'内訳書１(収入事業別)'!$AA27</f>
        <v>0</v>
      </c>
      <c r="F23" s="315"/>
    </row>
    <row r="24" spans="2:6" ht="18" customHeight="1" x14ac:dyDescent="0.15">
      <c r="B24" s="642"/>
      <c r="C24" s="607"/>
      <c r="D24" s="133" t="s">
        <v>4</v>
      </c>
      <c r="E24" s="156">
        <f>'内訳書１(収入事業別)'!$AA28</f>
        <v>0</v>
      </c>
      <c r="F24" s="315"/>
    </row>
    <row r="25" spans="2:6" ht="18" customHeight="1" x14ac:dyDescent="0.15">
      <c r="B25" s="642"/>
      <c r="C25" s="607"/>
      <c r="D25" s="133" t="s">
        <v>35</v>
      </c>
      <c r="E25" s="156">
        <f>'内訳書１(収入事業別)'!$AA29</f>
        <v>0</v>
      </c>
      <c r="F25" s="315"/>
    </row>
    <row r="26" spans="2:6" ht="18" customHeight="1" x14ac:dyDescent="0.15">
      <c r="B26" s="642"/>
      <c r="C26" s="608"/>
      <c r="D26" s="134" t="s">
        <v>30</v>
      </c>
      <c r="E26" s="157">
        <f>'内訳書１(収入事業別)'!$AA30</f>
        <v>0</v>
      </c>
      <c r="F26" s="316"/>
    </row>
    <row r="27" spans="2:6" ht="18" customHeight="1" x14ac:dyDescent="0.15">
      <c r="B27" s="642"/>
      <c r="C27" s="606" t="s">
        <v>68</v>
      </c>
      <c r="D27" s="132" t="s">
        <v>1</v>
      </c>
      <c r="E27" s="155">
        <f>'内訳書１(収入事業別)'!$AA31</f>
        <v>0</v>
      </c>
      <c r="F27" s="314"/>
    </row>
    <row r="28" spans="2:6" ht="18" customHeight="1" x14ac:dyDescent="0.15">
      <c r="B28" s="642"/>
      <c r="C28" s="607"/>
      <c r="D28" s="133" t="s">
        <v>37</v>
      </c>
      <c r="E28" s="156">
        <f>'内訳書１(収入事業別)'!$AA32</f>
        <v>0</v>
      </c>
      <c r="F28" s="315"/>
    </row>
    <row r="29" spans="2:6" ht="18" customHeight="1" x14ac:dyDescent="0.15">
      <c r="B29" s="642"/>
      <c r="C29" s="608"/>
      <c r="D29" s="134" t="s">
        <v>12</v>
      </c>
      <c r="E29" s="157">
        <f>'内訳書１(収入事業別)'!$AA33</f>
        <v>0</v>
      </c>
      <c r="F29" s="316"/>
    </row>
    <row r="30" spans="2:6" ht="18" customHeight="1" x14ac:dyDescent="0.15">
      <c r="B30" s="642"/>
      <c r="C30" s="606" t="s">
        <v>69</v>
      </c>
      <c r="D30" s="132" t="s">
        <v>36</v>
      </c>
      <c r="E30" s="155">
        <f>'内訳書１(収入事業別)'!$AA34</f>
        <v>0</v>
      </c>
      <c r="F30" s="314"/>
    </row>
    <row r="31" spans="2:6" ht="18" customHeight="1" x14ac:dyDescent="0.15">
      <c r="B31" s="642"/>
      <c r="C31" s="607"/>
      <c r="D31" s="133" t="s">
        <v>2</v>
      </c>
      <c r="E31" s="156">
        <f>'内訳書１(収入事業別)'!$AA35</f>
        <v>0</v>
      </c>
      <c r="F31" s="315"/>
    </row>
    <row r="32" spans="2:6" ht="18" customHeight="1" x14ac:dyDescent="0.15">
      <c r="B32" s="642"/>
      <c r="C32" s="607"/>
      <c r="D32" s="133" t="s">
        <v>34</v>
      </c>
      <c r="E32" s="156">
        <f>'内訳書１(収入事業別)'!$AA36</f>
        <v>0</v>
      </c>
      <c r="F32" s="315"/>
    </row>
    <row r="33" spans="2:11" ht="18" customHeight="1" x14ac:dyDescent="0.15">
      <c r="B33" s="642"/>
      <c r="C33" s="608"/>
      <c r="D33" s="134" t="s">
        <v>38</v>
      </c>
      <c r="E33" s="157">
        <f>'内訳書１(収入事業別)'!$AA37</f>
        <v>0</v>
      </c>
      <c r="F33" s="316"/>
      <c r="H33" s="636" t="s">
        <v>183</v>
      </c>
      <c r="I33" s="636"/>
      <c r="J33" s="303">
        <f>'内訳書１(収入事業別)'!$AA$39+'内訳書１(収入事業別)'!$AA$40+'内訳書１(収入事業別)'!$AB$41</f>
        <v>0</v>
      </c>
      <c r="K33"/>
    </row>
    <row r="34" spans="2:11" ht="18" customHeight="1" x14ac:dyDescent="0.15">
      <c r="B34" s="642"/>
      <c r="C34" s="606" t="s">
        <v>181</v>
      </c>
      <c r="D34" s="132" t="s">
        <v>11</v>
      </c>
      <c r="E34" s="155">
        <f>$J$34</f>
        <v>0</v>
      </c>
      <c r="F34" s="317"/>
      <c r="H34" s="637" t="s">
        <v>184</v>
      </c>
      <c r="I34" s="199" t="s">
        <v>130</v>
      </c>
      <c r="J34" s="312">
        <f>$J$33-$J$35</f>
        <v>0</v>
      </c>
      <c r="K34"/>
    </row>
    <row r="35" spans="2:11" ht="18" customHeight="1" x14ac:dyDescent="0.15">
      <c r="B35" s="642"/>
      <c r="C35" s="608"/>
      <c r="D35" s="134" t="s">
        <v>39</v>
      </c>
      <c r="E35" s="157">
        <f>$J$35</f>
        <v>0</v>
      </c>
      <c r="F35" s="318"/>
      <c r="H35" s="637"/>
      <c r="I35" s="311" t="s">
        <v>39</v>
      </c>
      <c r="J35" s="313"/>
    </row>
    <row r="36" spans="2:11" ht="21" customHeight="1" x14ac:dyDescent="0.15">
      <c r="B36" s="642"/>
      <c r="C36" s="609" t="s">
        <v>23</v>
      </c>
      <c r="D36" s="610"/>
      <c r="E36" s="292">
        <f>SUM($E$19:$E$35)</f>
        <v>0</v>
      </c>
      <c r="F36" s="319"/>
    </row>
    <row r="37" spans="2:11" ht="18" customHeight="1" thickBot="1" x14ac:dyDescent="0.2">
      <c r="B37" s="642"/>
      <c r="C37" s="611" t="s">
        <v>20</v>
      </c>
      <c r="D37" s="612"/>
      <c r="E37" s="293">
        <f>'内訳書１(収入事業別)'!$AA42</f>
        <v>0</v>
      </c>
      <c r="F37" s="320"/>
      <c r="J37" s="144" t="s">
        <v>308</v>
      </c>
    </row>
    <row r="38" spans="2:11" ht="21" customHeight="1" thickBot="1" x14ac:dyDescent="0.2">
      <c r="B38" s="643"/>
      <c r="C38" s="617" t="s">
        <v>40</v>
      </c>
      <c r="D38" s="619"/>
      <c r="E38" s="296">
        <f>$E$36-$E$37</f>
        <v>0</v>
      </c>
      <c r="F38" s="321"/>
      <c r="J38" s="144"/>
    </row>
    <row r="39" spans="2:11" ht="18" customHeight="1" x14ac:dyDescent="0.15">
      <c r="B39" s="638" t="s">
        <v>42</v>
      </c>
      <c r="C39" s="632" t="s">
        <v>70</v>
      </c>
      <c r="D39" s="294" t="s">
        <v>71</v>
      </c>
      <c r="E39" s="295">
        <f>'内訳書１(収入事業別)'!$AA44</f>
        <v>0</v>
      </c>
      <c r="F39" s="322"/>
    </row>
    <row r="40" spans="2:11" ht="18" customHeight="1" x14ac:dyDescent="0.15">
      <c r="B40" s="639"/>
      <c r="C40" s="632"/>
      <c r="D40" s="112" t="s">
        <v>72</v>
      </c>
      <c r="E40" s="156">
        <f>'内訳書１(収入事業別)'!$AA45</f>
        <v>0</v>
      </c>
      <c r="F40" s="315"/>
    </row>
    <row r="41" spans="2:11" ht="18" customHeight="1" x14ac:dyDescent="0.15">
      <c r="B41" s="639"/>
      <c r="C41" s="633"/>
      <c r="D41" s="114" t="s">
        <v>73</v>
      </c>
      <c r="E41" s="157">
        <f>'内訳書１(収入事業別)'!$AA46</f>
        <v>0</v>
      </c>
      <c r="F41" s="316"/>
    </row>
    <row r="42" spans="2:11" ht="18" customHeight="1" x14ac:dyDescent="0.15">
      <c r="B42" s="639"/>
      <c r="C42" s="634" t="s">
        <v>74</v>
      </c>
      <c r="D42" s="109" t="s">
        <v>75</v>
      </c>
      <c r="E42" s="155">
        <f>'内訳書１(収入事業別)'!$AA47</f>
        <v>0</v>
      </c>
      <c r="F42" s="314"/>
    </row>
    <row r="43" spans="2:11" ht="18" customHeight="1" x14ac:dyDescent="0.15">
      <c r="B43" s="639"/>
      <c r="C43" s="632"/>
      <c r="D43" s="112" t="s">
        <v>76</v>
      </c>
      <c r="E43" s="156">
        <f>'内訳書１(収入事業別)'!$AA48</f>
        <v>0</v>
      </c>
      <c r="F43" s="315"/>
    </row>
    <row r="44" spans="2:11" ht="18" customHeight="1" x14ac:dyDescent="0.15">
      <c r="B44" s="639"/>
      <c r="C44" s="632"/>
      <c r="D44" s="112" t="s">
        <v>77</v>
      </c>
      <c r="E44" s="156">
        <f>'内訳書１(収入事業別)'!$AA49</f>
        <v>0</v>
      </c>
      <c r="F44" s="315"/>
    </row>
    <row r="45" spans="2:11" ht="18" customHeight="1" x14ac:dyDescent="0.15">
      <c r="B45" s="639"/>
      <c r="C45" s="632"/>
      <c r="D45" s="112" t="s">
        <v>78</v>
      </c>
      <c r="E45" s="156">
        <f>'内訳書１(収入事業別)'!$AA50</f>
        <v>0</v>
      </c>
      <c r="F45" s="315"/>
    </row>
    <row r="46" spans="2:11" ht="18" customHeight="1" x14ac:dyDescent="0.15">
      <c r="B46" s="639"/>
      <c r="C46" s="633"/>
      <c r="D46" s="114" t="s">
        <v>79</v>
      </c>
      <c r="E46" s="157">
        <f>'内訳書１(収入事業別)'!$AA51</f>
        <v>0</v>
      </c>
      <c r="F46" s="316"/>
    </row>
    <row r="47" spans="2:11" ht="18" customHeight="1" x14ac:dyDescent="0.15">
      <c r="B47" s="639"/>
      <c r="C47" s="634" t="s">
        <v>80</v>
      </c>
      <c r="D47" s="109" t="s">
        <v>81</v>
      </c>
      <c r="E47" s="155">
        <f>'内訳書１(収入事業別)'!$AA52</f>
        <v>0</v>
      </c>
      <c r="F47" s="314"/>
    </row>
    <row r="48" spans="2:11" ht="18" customHeight="1" x14ac:dyDescent="0.15">
      <c r="B48" s="639"/>
      <c r="C48" s="632"/>
      <c r="D48" s="112" t="s">
        <v>82</v>
      </c>
      <c r="E48" s="156">
        <f>'内訳書１(収入事業別)'!$AA53</f>
        <v>0</v>
      </c>
      <c r="F48" s="315"/>
    </row>
    <row r="49" spans="2:6" ht="18" customHeight="1" x14ac:dyDescent="0.15">
      <c r="B49" s="639"/>
      <c r="C49" s="633"/>
      <c r="D49" s="114" t="s">
        <v>83</v>
      </c>
      <c r="E49" s="157">
        <f>'内訳書１(収入事業別)'!$AA54</f>
        <v>0</v>
      </c>
      <c r="F49" s="316"/>
    </row>
    <row r="50" spans="2:6" ht="18" customHeight="1" x14ac:dyDescent="0.15">
      <c r="B50" s="639"/>
      <c r="C50" s="634" t="s">
        <v>84</v>
      </c>
      <c r="D50" s="109" t="s">
        <v>85</v>
      </c>
      <c r="E50" s="155">
        <f>'内訳書１(収入事業別)'!$AA55</f>
        <v>0</v>
      </c>
      <c r="F50" s="314"/>
    </row>
    <row r="51" spans="2:6" ht="18" customHeight="1" x14ac:dyDescent="0.15">
      <c r="B51" s="639"/>
      <c r="C51" s="632"/>
      <c r="D51" s="112" t="s">
        <v>86</v>
      </c>
      <c r="E51" s="156">
        <f>'内訳書１(収入事業別)'!$AA56</f>
        <v>0</v>
      </c>
      <c r="F51" s="315"/>
    </row>
    <row r="52" spans="2:6" ht="18" customHeight="1" x14ac:dyDescent="0.15">
      <c r="B52" s="639"/>
      <c r="C52" s="632"/>
      <c r="D52" s="112" t="s">
        <v>87</v>
      </c>
      <c r="E52" s="156">
        <f>'内訳書１(収入事業別)'!$AA57</f>
        <v>0</v>
      </c>
      <c r="F52" s="315"/>
    </row>
    <row r="53" spans="2:6" ht="18" customHeight="1" x14ac:dyDescent="0.15">
      <c r="B53" s="639"/>
      <c r="C53" s="632"/>
      <c r="D53" s="112" t="s">
        <v>88</v>
      </c>
      <c r="E53" s="156">
        <f>'内訳書１(収入事業別)'!$AA58</f>
        <v>0</v>
      </c>
      <c r="F53" s="315"/>
    </row>
    <row r="54" spans="2:6" ht="18" customHeight="1" x14ac:dyDescent="0.15">
      <c r="B54" s="639"/>
      <c r="C54" s="633"/>
      <c r="D54" s="114" t="s">
        <v>89</v>
      </c>
      <c r="E54" s="157">
        <f>'内訳書１(収入事業別)'!$AA59</f>
        <v>0</v>
      </c>
      <c r="F54" s="316"/>
    </row>
    <row r="55" spans="2:6" ht="18" customHeight="1" x14ac:dyDescent="0.15">
      <c r="B55" s="639"/>
      <c r="C55" s="209" t="s">
        <v>182</v>
      </c>
      <c r="D55" s="132" t="s">
        <v>194</v>
      </c>
      <c r="E55" s="155">
        <f>'内訳書１(収入事業別)'!$AA$60+'内訳書１(収入事業別)'!$AA$61+'内訳書１(収入事業別)'!$AB$62</f>
        <v>0</v>
      </c>
      <c r="F55" s="323"/>
    </row>
    <row r="56" spans="2:6" ht="21" customHeight="1" thickBot="1" x14ac:dyDescent="0.2">
      <c r="B56" s="640"/>
      <c r="C56" s="644" t="s">
        <v>41</v>
      </c>
      <c r="D56" s="645"/>
      <c r="E56" s="297">
        <f>SUM($E$39:$E$55)</f>
        <v>0</v>
      </c>
      <c r="F56" s="324"/>
    </row>
    <row r="57" spans="2:6" ht="21" customHeight="1" thickTop="1" x14ac:dyDescent="0.15">
      <c r="B57" s="602" t="s">
        <v>167</v>
      </c>
      <c r="C57" s="603"/>
      <c r="D57" s="604"/>
      <c r="E57" s="298">
        <f>SUM($E$36,$E$56)</f>
        <v>0</v>
      </c>
      <c r="F57" s="325"/>
    </row>
  </sheetData>
  <sheetProtection password="DF8A" sheet="1" formatRows="0"/>
  <mergeCells count="31">
    <mergeCell ref="E16:F16"/>
    <mergeCell ref="H33:I33"/>
    <mergeCell ref="H34:H35"/>
    <mergeCell ref="B39:B56"/>
    <mergeCell ref="B19:B38"/>
    <mergeCell ref="C30:C33"/>
    <mergeCell ref="C34:C35"/>
    <mergeCell ref="C19:C21"/>
    <mergeCell ref="C38:D38"/>
    <mergeCell ref="C56:D56"/>
    <mergeCell ref="C8:D8"/>
    <mergeCell ref="C39:C41"/>
    <mergeCell ref="C42:C46"/>
    <mergeCell ref="C47:C49"/>
    <mergeCell ref="C50:C54"/>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s>
  <phoneticPr fontId="7"/>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276</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2-16</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275</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2-17</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274</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2-18</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273</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2-19</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272</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2-20</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I20" sqref="I2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193</v>
      </c>
      <c r="B2" s="67"/>
      <c r="C2" s="41"/>
    </row>
    <row r="3" spans="1:24" ht="32.1" customHeight="1" x14ac:dyDescent="0.15">
      <c r="C3" s="758"/>
      <c r="D3" s="60" t="s">
        <v>309</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196" t="s">
        <v>51</v>
      </c>
      <c r="F6" s="729" t="s">
        <v>59</v>
      </c>
      <c r="G6" s="730"/>
      <c r="H6" s="730"/>
      <c r="I6" s="730"/>
      <c r="J6" s="730"/>
      <c r="K6" s="731"/>
      <c r="L6" s="3"/>
      <c r="M6" s="755" t="str">
        <f>IF($F$370&lt;&gt;0,"「費目：その他」で補助対象外に仕分けされていないものがある","")</f>
        <v/>
      </c>
      <c r="N6" s="755"/>
      <c r="O6" s="755"/>
      <c r="P6" s="755"/>
      <c r="Q6" s="755"/>
    </row>
    <row r="7" spans="1:24" ht="21.75" customHeight="1" x14ac:dyDescent="0.15">
      <c r="A7" s="6"/>
      <c r="B7" s="6"/>
      <c r="C7" s="732">
        <f>SUMIFS($Q$10:$Q$351,$R$10:$R$351,"")</f>
        <v>0</v>
      </c>
      <c r="D7" s="733"/>
      <c r="E7" s="197">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195" t="s">
        <v>19</v>
      </c>
    </row>
    <row r="9" spans="1:24" ht="36" customHeight="1" x14ac:dyDescent="0.15">
      <c r="A9" s="807" t="s">
        <v>304</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19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0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0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04"/>
      <c r="D13" s="14"/>
      <c r="E13" s="189"/>
      <c r="F13" s="168"/>
      <c r="G13" s="163"/>
      <c r="H13" s="168"/>
      <c r="I13" s="163"/>
      <c r="J13" s="21"/>
      <c r="K13" s="169"/>
      <c r="L13" s="164"/>
      <c r="M13" s="21"/>
      <c r="N13" s="169"/>
      <c r="O13" s="44"/>
      <c r="P13" s="172"/>
      <c r="Q13" s="141">
        <f t="shared" si="0"/>
        <v>0</v>
      </c>
      <c r="R13" s="143"/>
    </row>
    <row r="14" spans="1:24" ht="18" customHeight="1" x14ac:dyDescent="0.15">
      <c r="A14" s="811">
        <v>5</v>
      </c>
      <c r="B14" s="812"/>
      <c r="C14" s="20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0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0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0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0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0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0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0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0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0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0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0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0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0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0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0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0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0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0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0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0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0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0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0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0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0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0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0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0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0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0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0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0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0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0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0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0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04"/>
      <c r="D51" s="198"/>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04"/>
      <c r="D52" s="198"/>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04"/>
      <c r="D53" s="198"/>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04"/>
      <c r="D54" s="198"/>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04"/>
      <c r="D55" s="198"/>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04"/>
      <c r="D56" s="198"/>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04"/>
      <c r="D57" s="198"/>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04"/>
      <c r="D58" s="198"/>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04"/>
      <c r="D59" s="198"/>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04"/>
      <c r="D60" s="198"/>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04"/>
      <c r="D61" s="198"/>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04"/>
      <c r="D62" s="198"/>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04"/>
      <c r="D63" s="198"/>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04"/>
      <c r="D64" s="198"/>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04"/>
      <c r="D65" s="198"/>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198"/>
      <c r="D66" s="198"/>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198"/>
      <c r="D67" s="198"/>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198"/>
      <c r="D68" s="198"/>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198"/>
      <c r="D69" s="198"/>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198"/>
      <c r="D70" s="198"/>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198"/>
      <c r="D71" s="198"/>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198"/>
      <c r="D72" s="198"/>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198"/>
      <c r="D73" s="198"/>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198"/>
      <c r="D74" s="198"/>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198"/>
      <c r="D75" s="198"/>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198"/>
      <c r="D76" s="198"/>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198"/>
      <c r="D77" s="198"/>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198"/>
      <c r="D78" s="198"/>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198"/>
      <c r="D79" s="198"/>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198"/>
      <c r="D80" s="198"/>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198"/>
      <c r="D81" s="198"/>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198"/>
      <c r="D82" s="198"/>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198"/>
      <c r="D83" s="198"/>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198"/>
      <c r="D84" s="198"/>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198"/>
      <c r="D85" s="198"/>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198"/>
      <c r="D86" s="198"/>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198"/>
      <c r="D87" s="198"/>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198"/>
      <c r="D88" s="198"/>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198"/>
      <c r="D89" s="198"/>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198"/>
      <c r="D90" s="198"/>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198"/>
      <c r="D91" s="198"/>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198"/>
      <c r="D92" s="198"/>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198"/>
      <c r="D93" s="198"/>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198"/>
      <c r="D94" s="198"/>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198"/>
      <c r="D95" s="198"/>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198"/>
      <c r="D96" s="198"/>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198"/>
      <c r="D97" s="198"/>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198"/>
      <c r="D98" s="198"/>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198"/>
      <c r="D99" s="198"/>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198"/>
      <c r="D100" s="198"/>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198"/>
      <c r="D101" s="198"/>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198"/>
      <c r="D102" s="198"/>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198"/>
      <c r="D103" s="198"/>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198"/>
      <c r="D104" s="198"/>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198"/>
      <c r="D105" s="198"/>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198"/>
      <c r="D106" s="198"/>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198"/>
      <c r="D107" s="198"/>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198"/>
      <c r="D108" s="198"/>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198"/>
      <c r="D109" s="198"/>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198"/>
      <c r="D110" s="198"/>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198"/>
      <c r="D111" s="198"/>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198"/>
      <c r="D112" s="198"/>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198"/>
      <c r="D113" s="198"/>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198"/>
      <c r="D114" s="198"/>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198"/>
      <c r="D115" s="198"/>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198"/>
      <c r="D116" s="198"/>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198"/>
      <c r="D117" s="198"/>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198"/>
      <c r="D118" s="198"/>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198"/>
      <c r="D119" s="198"/>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198"/>
      <c r="D120" s="198"/>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198"/>
      <c r="D121" s="198"/>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198"/>
      <c r="D122" s="198"/>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198"/>
      <c r="D123" s="198"/>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198"/>
      <c r="D124" s="198"/>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198"/>
      <c r="D125" s="198"/>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198"/>
      <c r="D126" s="198"/>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198"/>
      <c r="D127" s="198"/>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198"/>
      <c r="D128" s="198"/>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198"/>
      <c r="D129" s="198"/>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198"/>
      <c r="D130" s="198"/>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198"/>
      <c r="D131" s="198"/>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198"/>
      <c r="D132" s="198"/>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198"/>
      <c r="D133" s="198"/>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198"/>
      <c r="D134" s="198"/>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198"/>
      <c r="D135" s="198"/>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198"/>
      <c r="D136" s="198"/>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198"/>
      <c r="D137" s="198"/>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198"/>
      <c r="D138" s="198"/>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198"/>
      <c r="D139" s="198"/>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198"/>
      <c r="D140" s="198"/>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198"/>
      <c r="D141" s="198"/>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198"/>
      <c r="D142" s="198"/>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198"/>
      <c r="D143" s="198"/>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198"/>
      <c r="D144" s="198"/>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198"/>
      <c r="D145" s="198"/>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198"/>
      <c r="D146" s="198"/>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198"/>
      <c r="D147" s="198"/>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198"/>
      <c r="D148" s="198"/>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198"/>
      <c r="D149" s="198"/>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198"/>
      <c r="D150" s="198"/>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198"/>
      <c r="D151" s="198"/>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198"/>
      <c r="D152" s="198"/>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198"/>
      <c r="D153" s="198"/>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198"/>
      <c r="D154" s="198"/>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198"/>
      <c r="D155" s="198"/>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198"/>
      <c r="D156" s="198"/>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198"/>
      <c r="D157" s="198"/>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198"/>
      <c r="D158" s="198"/>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198"/>
      <c r="D159" s="198"/>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198"/>
      <c r="D160" s="198"/>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198"/>
      <c r="D161" s="198"/>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198"/>
      <c r="D162" s="198"/>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198"/>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198"/>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198"/>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198"/>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198"/>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198"/>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198"/>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198"/>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198"/>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198"/>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198"/>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198"/>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198"/>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198"/>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198"/>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198"/>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198"/>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198"/>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198"/>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198"/>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198"/>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198"/>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198"/>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198"/>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198"/>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198"/>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198"/>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198"/>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198"/>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198"/>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198"/>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198"/>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198"/>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198"/>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198"/>
      <c r="D197" s="198"/>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198"/>
      <c r="D198" s="198"/>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198"/>
      <c r="D199" s="198"/>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198"/>
      <c r="D200" s="198"/>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198"/>
      <c r="D201" s="198"/>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198"/>
      <c r="D202" s="198"/>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198"/>
      <c r="D203" s="198"/>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198"/>
      <c r="D204" s="198"/>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198"/>
      <c r="D205" s="198"/>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198"/>
      <c r="D206" s="198"/>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198"/>
      <c r="D207" s="198"/>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198"/>
      <c r="D208" s="198"/>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198"/>
      <c r="D209" s="198"/>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198"/>
      <c r="D210" s="198"/>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198"/>
      <c r="D211" s="198"/>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198"/>
      <c r="D212" s="198"/>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198"/>
      <c r="D213" s="198"/>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198"/>
      <c r="D214" s="198"/>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198"/>
      <c r="D215" s="198"/>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198"/>
      <c r="D216" s="198"/>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198"/>
      <c r="D217" s="198"/>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198"/>
      <c r="D218" s="198"/>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198"/>
      <c r="D219" s="198"/>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198"/>
      <c r="D220" s="198"/>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198"/>
      <c r="D221" s="198"/>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198"/>
      <c r="D222" s="198"/>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198"/>
      <c r="D223" s="198"/>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198"/>
      <c r="D224" s="198"/>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198"/>
      <c r="D225" s="198"/>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198"/>
      <c r="D226" s="198"/>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198"/>
      <c r="D227" s="198"/>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198"/>
      <c r="D228" s="198"/>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198"/>
      <c r="D229" s="198"/>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198"/>
      <c r="D230" s="198"/>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198"/>
      <c r="D231" s="198"/>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198"/>
      <c r="D232" s="198"/>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198"/>
      <c r="D233" s="198"/>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198"/>
      <c r="D234" s="198"/>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198"/>
      <c r="D235" s="198"/>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198"/>
      <c r="D236" s="198"/>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198"/>
      <c r="D237" s="198"/>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198"/>
      <c r="D238" s="198"/>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198"/>
      <c r="D239" s="198"/>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198"/>
      <c r="D240" s="198"/>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198"/>
      <c r="D241" s="198"/>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198"/>
      <c r="D242" s="198"/>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198"/>
      <c r="D243" s="198"/>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198"/>
      <c r="D244" s="198"/>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198"/>
      <c r="D245" s="198"/>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198"/>
      <c r="D246" s="198"/>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198"/>
      <c r="D247" s="198"/>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198"/>
      <c r="D248" s="198"/>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198"/>
      <c r="D249" s="198"/>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198"/>
      <c r="D250" s="198"/>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198"/>
      <c r="D251" s="198"/>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198"/>
      <c r="D252" s="198"/>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198"/>
      <c r="D253" s="198"/>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198"/>
      <c r="D254" s="198"/>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198"/>
      <c r="D255" s="198"/>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198"/>
      <c r="D256" s="198"/>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198"/>
      <c r="D257" s="198"/>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198"/>
      <c r="D258" s="198"/>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198"/>
      <c r="D259" s="198"/>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198"/>
      <c r="D260" s="198"/>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198"/>
      <c r="D261" s="198"/>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198"/>
      <c r="D262" s="198"/>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198"/>
      <c r="D263" s="198"/>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198"/>
      <c r="D264" s="198"/>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198"/>
      <c r="D265" s="198"/>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198"/>
      <c r="D266" s="198"/>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198"/>
      <c r="D267" s="198"/>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198"/>
      <c r="D268" s="198"/>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198"/>
      <c r="D269" s="198"/>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198"/>
      <c r="D270" s="198"/>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198"/>
      <c r="D271" s="198"/>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198"/>
      <c r="D272" s="198"/>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198"/>
      <c r="D273" s="198"/>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198"/>
      <c r="D274" s="198"/>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198"/>
      <c r="D275" s="198"/>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198"/>
      <c r="D276" s="198"/>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198"/>
      <c r="D277" s="198"/>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198"/>
      <c r="D278" s="198"/>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198"/>
      <c r="D279" s="198"/>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198"/>
      <c r="D280" s="198"/>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198"/>
      <c r="D281" s="198"/>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198"/>
      <c r="D282" s="198"/>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198"/>
      <c r="D283" s="198"/>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198"/>
      <c r="D284" s="198"/>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198"/>
      <c r="D285" s="198"/>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198"/>
      <c r="D286" s="198"/>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198"/>
      <c r="D287" s="198"/>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198"/>
      <c r="D288" s="198"/>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198"/>
      <c r="D289" s="198"/>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198"/>
      <c r="D290" s="198"/>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198"/>
      <c r="D291" s="198"/>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198"/>
      <c r="D292" s="198"/>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198"/>
      <c r="D293" s="198"/>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198"/>
      <c r="D294" s="198"/>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198"/>
      <c r="D295" s="198"/>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198"/>
      <c r="D296" s="198"/>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198"/>
      <c r="D297" s="198"/>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198"/>
      <c r="D298" s="198"/>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198"/>
      <c r="D299" s="198"/>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198"/>
      <c r="D300" s="198"/>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198"/>
      <c r="D301" s="198"/>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198"/>
      <c r="D302" s="198"/>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198"/>
      <c r="D303" s="198"/>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198"/>
      <c r="D304" s="198"/>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198"/>
      <c r="D305" s="198"/>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198"/>
      <c r="D306" s="198"/>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198"/>
      <c r="D307" s="198"/>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198"/>
      <c r="D308" s="198"/>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198"/>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198"/>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198"/>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198"/>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198"/>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198"/>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198"/>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198"/>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198"/>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198"/>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198"/>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198"/>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198"/>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198"/>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198"/>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198"/>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198"/>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198"/>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198"/>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198"/>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198"/>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198"/>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198"/>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198"/>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198"/>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198"/>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198"/>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198"/>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198"/>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198"/>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198"/>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198"/>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198"/>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198"/>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198"/>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198"/>
      <c r="D344" s="198"/>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198"/>
      <c r="D345" s="198"/>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198"/>
      <c r="D346" s="198"/>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198"/>
      <c r="D347" s="198"/>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198"/>
      <c r="D348" s="198"/>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198"/>
      <c r="D349" s="198"/>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198"/>
      <c r="D350" s="198"/>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198"/>
      <c r="D351" s="198"/>
      <c r="E351" s="189"/>
      <c r="F351" s="168"/>
      <c r="G351" s="164"/>
      <c r="H351" s="169"/>
      <c r="I351" s="164"/>
      <c r="J351" s="21"/>
      <c r="K351" s="169"/>
      <c r="L351" s="164"/>
      <c r="M351" s="21"/>
      <c r="N351" s="169"/>
      <c r="O351" s="44"/>
      <c r="P351" s="172"/>
      <c r="Q351" s="141">
        <f t="shared" si="3"/>
        <v>0</v>
      </c>
      <c r="R351" s="143"/>
    </row>
    <row r="352" spans="1:18" ht="25.5" customHeight="1" x14ac:dyDescent="0.15">
      <c r="A352" s="4"/>
      <c r="B352" s="4"/>
      <c r="C352" s="11"/>
      <c r="D352" s="11"/>
      <c r="E352" s="16"/>
      <c r="F352" s="17"/>
      <c r="G352" s="19"/>
      <c r="H352" s="20"/>
      <c r="I352" s="19"/>
      <c r="J352" s="20"/>
      <c r="K352" s="20"/>
      <c r="L352" s="19"/>
      <c r="M352" s="20"/>
      <c r="N352" s="20"/>
      <c r="O352" s="19"/>
      <c r="P352" s="17"/>
      <c r="Q352" s="17"/>
    </row>
    <row r="353" spans="1:16" ht="19.5" customHeight="1" x14ac:dyDescent="0.15">
      <c r="A353" s="73" t="s">
        <v>7</v>
      </c>
      <c r="B353" s="73"/>
      <c r="C353" s="73"/>
      <c r="D353" s="73"/>
      <c r="E353" s="90"/>
      <c r="F353" s="70"/>
      <c r="G353" s="70"/>
      <c r="H353" s="70"/>
    </row>
    <row r="354" spans="1:16" ht="19.5" customHeight="1" x14ac:dyDescent="0.15">
      <c r="A354" s="713"/>
      <c r="B354" s="714"/>
      <c r="C354" s="783" t="s">
        <v>13</v>
      </c>
      <c r="D354" s="784"/>
      <c r="E354" s="194" t="s">
        <v>28</v>
      </c>
      <c r="F354" s="794" t="s">
        <v>163</v>
      </c>
      <c r="G354" s="806"/>
      <c r="H354" s="806"/>
      <c r="I354"/>
      <c r="J354"/>
      <c r="K354"/>
      <c r="L354"/>
      <c r="M354"/>
      <c r="N354"/>
      <c r="O354"/>
      <c r="P354"/>
    </row>
    <row r="355" spans="1:16" ht="20.100000000000001" customHeight="1" x14ac:dyDescent="0.15">
      <c r="A355" s="715" t="s">
        <v>29</v>
      </c>
      <c r="B355" s="716"/>
      <c r="C355" s="794" t="s">
        <v>60</v>
      </c>
      <c r="D355" s="784"/>
      <c r="E355" s="192" t="s">
        <v>31</v>
      </c>
      <c r="F355" s="753">
        <f t="shared" ref="F355:F370" si="4">SUMIFS($Q$10:$Q$351,$D$10:$D$351,$E355,$R$10:$R$351,"")</f>
        <v>0</v>
      </c>
      <c r="G355" s="754"/>
      <c r="H355" s="754"/>
      <c r="I355"/>
      <c r="J355"/>
      <c r="K355"/>
      <c r="L355"/>
      <c r="M355"/>
      <c r="N355"/>
      <c r="O355"/>
      <c r="P355"/>
    </row>
    <row r="356" spans="1:16" ht="20.100000000000001" customHeight="1" x14ac:dyDescent="0.15">
      <c r="A356" s="717"/>
      <c r="B356" s="718"/>
      <c r="C356" s="794"/>
      <c r="D356" s="784"/>
      <c r="E356" s="192" t="s">
        <v>32</v>
      </c>
      <c r="F356" s="753">
        <f t="shared" si="4"/>
        <v>0</v>
      </c>
      <c r="G356" s="754"/>
      <c r="H356" s="754"/>
      <c r="I356"/>
      <c r="J356"/>
      <c r="K356"/>
      <c r="L356"/>
      <c r="M356"/>
      <c r="N356"/>
      <c r="O356"/>
      <c r="P356"/>
    </row>
    <row r="357" spans="1:16" ht="20.100000000000001" customHeight="1" x14ac:dyDescent="0.15">
      <c r="A357" s="717"/>
      <c r="B357" s="718"/>
      <c r="C357" s="794"/>
      <c r="D357" s="784"/>
      <c r="E357" s="192" t="s">
        <v>5</v>
      </c>
      <c r="F357" s="753">
        <f t="shared" si="4"/>
        <v>0</v>
      </c>
      <c r="G357" s="754"/>
      <c r="H357" s="754"/>
      <c r="I357"/>
      <c r="J357"/>
      <c r="K357"/>
      <c r="L357"/>
      <c r="M357"/>
      <c r="N357"/>
      <c r="O357"/>
      <c r="P357"/>
    </row>
    <row r="358" spans="1:16" ht="20.100000000000001" customHeight="1" x14ac:dyDescent="0.15">
      <c r="A358" s="717"/>
      <c r="B358" s="718"/>
      <c r="C358" s="794" t="s">
        <v>61</v>
      </c>
      <c r="D358" s="784"/>
      <c r="E358" s="192" t="s">
        <v>3</v>
      </c>
      <c r="F358" s="753">
        <f t="shared" si="4"/>
        <v>0</v>
      </c>
      <c r="G358" s="754"/>
      <c r="H358" s="754"/>
      <c r="I358"/>
      <c r="J358"/>
      <c r="K358"/>
      <c r="L358"/>
      <c r="M358"/>
      <c r="N358"/>
      <c r="O358"/>
      <c r="P358"/>
    </row>
    <row r="359" spans="1:16" ht="20.100000000000001" customHeight="1" x14ac:dyDescent="0.15">
      <c r="A359" s="717"/>
      <c r="B359" s="718"/>
      <c r="C359" s="794"/>
      <c r="D359" s="784"/>
      <c r="E359" s="192" t="s">
        <v>33</v>
      </c>
      <c r="F359" s="753">
        <f t="shared" si="4"/>
        <v>0</v>
      </c>
      <c r="G359" s="754"/>
      <c r="H359" s="754"/>
      <c r="I359"/>
      <c r="J359"/>
      <c r="K359"/>
      <c r="L359"/>
      <c r="M359"/>
      <c r="N359"/>
      <c r="O359"/>
      <c r="P359"/>
    </row>
    <row r="360" spans="1:16" ht="20.100000000000001" customHeight="1" x14ac:dyDescent="0.15">
      <c r="A360" s="717"/>
      <c r="B360" s="718"/>
      <c r="C360" s="794"/>
      <c r="D360" s="784"/>
      <c r="E360" s="192" t="s">
        <v>4</v>
      </c>
      <c r="F360" s="753">
        <f t="shared" si="4"/>
        <v>0</v>
      </c>
      <c r="G360" s="754"/>
      <c r="H360" s="754"/>
      <c r="I360"/>
      <c r="J360"/>
      <c r="K360"/>
      <c r="L360"/>
      <c r="M360"/>
      <c r="N360"/>
      <c r="O360"/>
      <c r="P360"/>
    </row>
    <row r="361" spans="1:16" ht="20.100000000000001" customHeight="1" x14ac:dyDescent="0.15">
      <c r="A361" s="717"/>
      <c r="B361" s="718"/>
      <c r="C361" s="794"/>
      <c r="D361" s="784"/>
      <c r="E361" s="192" t="s">
        <v>35</v>
      </c>
      <c r="F361" s="753">
        <f t="shared" si="4"/>
        <v>0</v>
      </c>
      <c r="G361" s="754"/>
      <c r="H361" s="754"/>
      <c r="I361"/>
      <c r="J361"/>
      <c r="K361"/>
      <c r="L361"/>
      <c r="M361"/>
      <c r="N361"/>
      <c r="O361"/>
      <c r="P361"/>
    </row>
    <row r="362" spans="1:16" ht="20.100000000000001" customHeight="1" x14ac:dyDescent="0.15">
      <c r="A362" s="717"/>
      <c r="B362" s="718"/>
      <c r="C362" s="794"/>
      <c r="D362" s="784"/>
      <c r="E362" s="192" t="s">
        <v>30</v>
      </c>
      <c r="F362" s="753">
        <f t="shared" si="4"/>
        <v>0</v>
      </c>
      <c r="G362" s="754"/>
      <c r="H362" s="754"/>
      <c r="I362"/>
      <c r="J362"/>
      <c r="K362"/>
      <c r="L362"/>
      <c r="M362"/>
      <c r="N362"/>
      <c r="O362"/>
      <c r="P362"/>
    </row>
    <row r="363" spans="1:16" ht="20.100000000000001" customHeight="1" x14ac:dyDescent="0.15">
      <c r="A363" s="717"/>
      <c r="B363" s="718"/>
      <c r="C363" s="794" t="s">
        <v>47</v>
      </c>
      <c r="D363" s="784"/>
      <c r="E363" s="192" t="s">
        <v>1</v>
      </c>
      <c r="F363" s="753">
        <f t="shared" si="4"/>
        <v>0</v>
      </c>
      <c r="G363" s="754"/>
      <c r="H363" s="754"/>
      <c r="I363"/>
      <c r="J363"/>
      <c r="K363"/>
      <c r="L363"/>
      <c r="M363"/>
      <c r="N363"/>
      <c r="O363"/>
      <c r="P363"/>
    </row>
    <row r="364" spans="1:16" ht="20.100000000000001" customHeight="1" x14ac:dyDescent="0.15">
      <c r="A364" s="717"/>
      <c r="B364" s="718"/>
      <c r="C364" s="794"/>
      <c r="D364" s="784"/>
      <c r="E364" s="192" t="s">
        <v>37</v>
      </c>
      <c r="F364" s="753">
        <f t="shared" si="4"/>
        <v>0</v>
      </c>
      <c r="G364" s="754"/>
      <c r="H364" s="754"/>
      <c r="I364"/>
      <c r="J364"/>
      <c r="K364"/>
      <c r="L364"/>
      <c r="M364"/>
      <c r="N364"/>
      <c r="O364"/>
      <c r="P364"/>
    </row>
    <row r="365" spans="1:16" ht="20.100000000000001" customHeight="1" x14ac:dyDescent="0.15">
      <c r="A365" s="717"/>
      <c r="B365" s="718"/>
      <c r="C365" s="794"/>
      <c r="D365" s="784"/>
      <c r="E365" s="192" t="s">
        <v>12</v>
      </c>
      <c r="F365" s="753">
        <f t="shared" si="4"/>
        <v>0</v>
      </c>
      <c r="G365" s="754"/>
      <c r="H365" s="754"/>
      <c r="I365"/>
      <c r="J365"/>
      <c r="K365"/>
      <c r="L365"/>
      <c r="M365"/>
      <c r="N365"/>
      <c r="O365"/>
      <c r="P365"/>
    </row>
    <row r="366" spans="1:16" ht="20.100000000000001" customHeight="1" x14ac:dyDescent="0.15">
      <c r="A366" s="717"/>
      <c r="B366" s="718"/>
      <c r="C366" s="794" t="s">
        <v>62</v>
      </c>
      <c r="D366" s="784"/>
      <c r="E366" s="192" t="s">
        <v>36</v>
      </c>
      <c r="F366" s="753">
        <f t="shared" si="4"/>
        <v>0</v>
      </c>
      <c r="G366" s="754"/>
      <c r="H366" s="754"/>
      <c r="I366"/>
      <c r="J366"/>
      <c r="K366"/>
      <c r="L366"/>
      <c r="M366"/>
      <c r="N366"/>
      <c r="O366"/>
      <c r="P366"/>
    </row>
    <row r="367" spans="1:16" ht="20.100000000000001" customHeight="1" x14ac:dyDescent="0.15">
      <c r="A367" s="717"/>
      <c r="B367" s="718"/>
      <c r="C367" s="794"/>
      <c r="D367" s="784"/>
      <c r="E367" s="192" t="s">
        <v>2</v>
      </c>
      <c r="F367" s="753">
        <f t="shared" si="4"/>
        <v>0</v>
      </c>
      <c r="G367" s="754"/>
      <c r="H367" s="754"/>
      <c r="I367"/>
      <c r="J367"/>
      <c r="K367"/>
      <c r="L367"/>
      <c r="M367"/>
      <c r="N367"/>
      <c r="O367"/>
      <c r="P367"/>
    </row>
    <row r="368" spans="1:16" ht="20.100000000000001" customHeight="1" x14ac:dyDescent="0.15">
      <c r="A368" s="717"/>
      <c r="B368" s="718"/>
      <c r="C368" s="794"/>
      <c r="D368" s="784"/>
      <c r="E368" s="192" t="s">
        <v>34</v>
      </c>
      <c r="F368" s="753">
        <f t="shared" si="4"/>
        <v>0</v>
      </c>
      <c r="G368" s="754"/>
      <c r="H368" s="754"/>
      <c r="I368"/>
      <c r="J368"/>
      <c r="K368"/>
      <c r="L368"/>
      <c r="M368"/>
      <c r="N368"/>
      <c r="O368"/>
      <c r="P368"/>
    </row>
    <row r="369" spans="1:16" ht="20.100000000000001" customHeight="1" x14ac:dyDescent="0.15">
      <c r="A369" s="717"/>
      <c r="B369" s="718"/>
      <c r="C369" s="794"/>
      <c r="D369" s="784"/>
      <c r="E369" s="192" t="s">
        <v>38</v>
      </c>
      <c r="F369" s="753">
        <f t="shared" si="4"/>
        <v>0</v>
      </c>
      <c r="G369" s="754"/>
      <c r="H369" s="754"/>
      <c r="I369"/>
      <c r="J369"/>
      <c r="K369"/>
      <c r="L369"/>
      <c r="M369"/>
      <c r="N369"/>
      <c r="O369"/>
      <c r="P369"/>
    </row>
    <row r="370" spans="1:16" ht="20.100000000000001" customHeight="1" x14ac:dyDescent="0.15">
      <c r="A370" s="717"/>
      <c r="B370" s="718"/>
      <c r="C370" s="794"/>
      <c r="D370" s="784"/>
      <c r="E370" s="192" t="s">
        <v>25</v>
      </c>
      <c r="F370" s="753">
        <f t="shared" si="4"/>
        <v>0</v>
      </c>
      <c r="G370" s="754"/>
      <c r="H370" s="754"/>
      <c r="I370"/>
      <c r="J370"/>
      <c r="K370"/>
      <c r="L370"/>
      <c r="M370"/>
      <c r="N370"/>
      <c r="O370"/>
      <c r="P370"/>
    </row>
    <row r="371" spans="1:16" ht="20.100000000000001" customHeight="1" x14ac:dyDescent="0.15">
      <c r="A371" s="717"/>
      <c r="B371" s="718"/>
      <c r="C371" s="800" t="s">
        <v>130</v>
      </c>
      <c r="D371" s="801"/>
      <c r="E371" s="201" t="s">
        <v>11</v>
      </c>
      <c r="F371" s="753">
        <f>SUMIFS($Q$10:$Q$351,$D$10:$D$351,$E371,$R$10:$R$351,"")</f>
        <v>0</v>
      </c>
      <c r="G371" s="754"/>
      <c r="H371" s="754"/>
      <c r="I371"/>
      <c r="J371"/>
      <c r="K371"/>
      <c r="L371"/>
      <c r="M371"/>
      <c r="N371"/>
      <c r="O371"/>
      <c r="P371"/>
    </row>
    <row r="372" spans="1:16" ht="20.100000000000001" customHeight="1" x14ac:dyDescent="0.15">
      <c r="A372" s="717"/>
      <c r="B372" s="718"/>
      <c r="C372" s="783" t="s">
        <v>23</v>
      </c>
      <c r="D372" s="783"/>
      <c r="E372" s="784"/>
      <c r="F372" s="753">
        <f>SUM($F$355:$H$371)</f>
        <v>0</v>
      </c>
      <c r="G372" s="754"/>
      <c r="H372" s="754"/>
      <c r="I372"/>
      <c r="J372"/>
      <c r="K372"/>
      <c r="L372"/>
      <c r="M372"/>
      <c r="N372"/>
      <c r="O372"/>
      <c r="P372"/>
    </row>
    <row r="373" spans="1:16" ht="20.100000000000001" customHeight="1" x14ac:dyDescent="0.15">
      <c r="A373" s="717"/>
      <c r="B373" s="718"/>
      <c r="C373" s="794" t="s">
        <v>20</v>
      </c>
      <c r="D373" s="794"/>
      <c r="E373" s="784"/>
      <c r="F373" s="798"/>
      <c r="G373" s="799"/>
      <c r="H373" s="799"/>
      <c r="I373"/>
      <c r="J373"/>
      <c r="K373"/>
      <c r="L373"/>
      <c r="M373"/>
      <c r="N373"/>
      <c r="O373"/>
      <c r="P373"/>
    </row>
    <row r="374" spans="1:16" ht="20.100000000000001" customHeight="1" x14ac:dyDescent="0.15">
      <c r="A374" s="719"/>
      <c r="B374" s="720"/>
      <c r="C374" s="783" t="s">
        <v>40</v>
      </c>
      <c r="D374" s="783"/>
      <c r="E374" s="784"/>
      <c r="F374" s="753">
        <f>F372-F373</f>
        <v>0</v>
      </c>
      <c r="G374" s="754"/>
      <c r="H374" s="754"/>
      <c r="I374"/>
      <c r="J374"/>
      <c r="K374"/>
      <c r="L374"/>
      <c r="M374"/>
      <c r="N374"/>
      <c r="O374"/>
      <c r="P374"/>
    </row>
    <row r="375" spans="1:16" ht="20.100000000000001" customHeight="1" x14ac:dyDescent="0.15">
      <c r="A375" s="721" t="s">
        <v>54</v>
      </c>
      <c r="B375" s="722"/>
      <c r="C375" s="794" t="s">
        <v>60</v>
      </c>
      <c r="D375" s="784"/>
      <c r="E375" s="192" t="s">
        <v>31</v>
      </c>
      <c r="F375" s="795">
        <f t="shared" ref="F375:F391" si="5">SUMIFS($Q$10:$Q$351,$D$10:$D$351,$E375,$R$10:$R$351,"○")</f>
        <v>0</v>
      </c>
      <c r="G375" s="754"/>
      <c r="H375" s="754"/>
      <c r="I375"/>
      <c r="J375"/>
      <c r="K375"/>
      <c r="L375"/>
      <c r="M375"/>
      <c r="N375"/>
      <c r="O375"/>
      <c r="P375"/>
    </row>
    <row r="376" spans="1:16" ht="20.100000000000001" customHeight="1" x14ac:dyDescent="0.15">
      <c r="A376" s="723"/>
      <c r="B376" s="724"/>
      <c r="C376" s="794"/>
      <c r="D376" s="784"/>
      <c r="E376" s="192" t="s">
        <v>32</v>
      </c>
      <c r="F376" s="795">
        <f t="shared" si="5"/>
        <v>0</v>
      </c>
      <c r="G376" s="754"/>
      <c r="H376" s="754"/>
      <c r="I376"/>
      <c r="J376"/>
      <c r="K376"/>
      <c r="L376"/>
      <c r="M376"/>
      <c r="N376"/>
      <c r="O376"/>
      <c r="P376"/>
    </row>
    <row r="377" spans="1:16" ht="20.100000000000001" customHeight="1" x14ac:dyDescent="0.15">
      <c r="A377" s="723"/>
      <c r="B377" s="724"/>
      <c r="C377" s="794"/>
      <c r="D377" s="784"/>
      <c r="E377" s="192" t="s">
        <v>5</v>
      </c>
      <c r="F377" s="795">
        <f t="shared" si="5"/>
        <v>0</v>
      </c>
      <c r="G377" s="754"/>
      <c r="H377" s="754"/>
      <c r="I377"/>
      <c r="J377"/>
      <c r="K377"/>
      <c r="L377"/>
      <c r="M377"/>
      <c r="N377"/>
      <c r="O377"/>
      <c r="P377"/>
    </row>
    <row r="378" spans="1:16" ht="20.100000000000001" customHeight="1" x14ac:dyDescent="0.15">
      <c r="A378" s="723"/>
      <c r="B378" s="724"/>
      <c r="C378" s="794" t="s">
        <v>61</v>
      </c>
      <c r="D378" s="784"/>
      <c r="E378" s="192" t="s">
        <v>3</v>
      </c>
      <c r="F378" s="795">
        <f t="shared" si="5"/>
        <v>0</v>
      </c>
      <c r="G378" s="754"/>
      <c r="H378" s="754"/>
      <c r="I378"/>
      <c r="J378"/>
      <c r="K378"/>
      <c r="L378"/>
      <c r="M378"/>
      <c r="N378"/>
      <c r="O378"/>
      <c r="P378"/>
    </row>
    <row r="379" spans="1:16" ht="20.100000000000001" customHeight="1" x14ac:dyDescent="0.15">
      <c r="A379" s="723"/>
      <c r="B379" s="724"/>
      <c r="C379" s="794"/>
      <c r="D379" s="784"/>
      <c r="E379" s="192" t="s">
        <v>33</v>
      </c>
      <c r="F379" s="795">
        <f t="shared" si="5"/>
        <v>0</v>
      </c>
      <c r="G379" s="754"/>
      <c r="H379" s="754"/>
      <c r="I379"/>
      <c r="J379"/>
      <c r="K379"/>
      <c r="L379"/>
      <c r="M379"/>
      <c r="N379"/>
      <c r="O379"/>
      <c r="P379"/>
    </row>
    <row r="380" spans="1:16" ht="20.100000000000001" customHeight="1" x14ac:dyDescent="0.15">
      <c r="A380" s="723"/>
      <c r="B380" s="724"/>
      <c r="C380" s="794"/>
      <c r="D380" s="784"/>
      <c r="E380" s="192" t="s">
        <v>4</v>
      </c>
      <c r="F380" s="795">
        <f t="shared" si="5"/>
        <v>0</v>
      </c>
      <c r="G380" s="754"/>
      <c r="H380" s="754"/>
      <c r="I380"/>
      <c r="J380"/>
      <c r="K380"/>
      <c r="L380"/>
      <c r="M380"/>
      <c r="N380"/>
      <c r="O380"/>
      <c r="P380"/>
    </row>
    <row r="381" spans="1:16" ht="20.100000000000001" customHeight="1" x14ac:dyDescent="0.15">
      <c r="A381" s="723"/>
      <c r="B381" s="724"/>
      <c r="C381" s="794"/>
      <c r="D381" s="784"/>
      <c r="E381" s="192" t="s">
        <v>35</v>
      </c>
      <c r="F381" s="795">
        <f t="shared" si="5"/>
        <v>0</v>
      </c>
      <c r="G381" s="754"/>
      <c r="H381" s="754"/>
      <c r="I381"/>
      <c r="J381"/>
      <c r="K381"/>
      <c r="L381"/>
      <c r="M381"/>
      <c r="N381"/>
      <c r="O381"/>
      <c r="P381"/>
    </row>
    <row r="382" spans="1:16" ht="20.100000000000001" customHeight="1" x14ac:dyDescent="0.15">
      <c r="A382" s="723"/>
      <c r="B382" s="724"/>
      <c r="C382" s="794"/>
      <c r="D382" s="784"/>
      <c r="E382" s="192" t="s">
        <v>30</v>
      </c>
      <c r="F382" s="795">
        <f t="shared" si="5"/>
        <v>0</v>
      </c>
      <c r="G382" s="754"/>
      <c r="H382" s="754"/>
      <c r="I382"/>
      <c r="J382"/>
      <c r="K382"/>
      <c r="L382"/>
      <c r="M382"/>
      <c r="N382"/>
      <c r="O382"/>
      <c r="P382"/>
    </row>
    <row r="383" spans="1:16" ht="20.100000000000001" customHeight="1" x14ac:dyDescent="0.15">
      <c r="A383" s="723"/>
      <c r="B383" s="724"/>
      <c r="C383" s="794" t="s">
        <v>47</v>
      </c>
      <c r="D383" s="784"/>
      <c r="E383" s="192" t="s">
        <v>1</v>
      </c>
      <c r="F383" s="795">
        <f t="shared" si="5"/>
        <v>0</v>
      </c>
      <c r="G383" s="754"/>
      <c r="H383" s="754"/>
      <c r="I383"/>
      <c r="J383"/>
      <c r="K383"/>
      <c r="L383"/>
      <c r="M383"/>
      <c r="N383"/>
      <c r="O383"/>
      <c r="P383"/>
    </row>
    <row r="384" spans="1:16" ht="20.100000000000001" customHeight="1" x14ac:dyDescent="0.15">
      <c r="A384" s="723"/>
      <c r="B384" s="724"/>
      <c r="C384" s="794"/>
      <c r="D384" s="784"/>
      <c r="E384" s="192" t="s">
        <v>37</v>
      </c>
      <c r="F384" s="795">
        <f t="shared" si="5"/>
        <v>0</v>
      </c>
      <c r="G384" s="754"/>
      <c r="H384" s="754"/>
      <c r="I384"/>
      <c r="J384"/>
      <c r="K384"/>
      <c r="L384"/>
      <c r="M384"/>
      <c r="N384"/>
      <c r="O384"/>
      <c r="P384"/>
    </row>
    <row r="385" spans="1:16" ht="20.100000000000001" customHeight="1" x14ac:dyDescent="0.15">
      <c r="A385" s="723"/>
      <c r="B385" s="724"/>
      <c r="C385" s="794"/>
      <c r="D385" s="784"/>
      <c r="E385" s="192" t="s">
        <v>12</v>
      </c>
      <c r="F385" s="795">
        <f t="shared" si="5"/>
        <v>0</v>
      </c>
      <c r="G385" s="754"/>
      <c r="H385" s="754"/>
      <c r="I385"/>
      <c r="J385"/>
      <c r="K385"/>
      <c r="L385"/>
      <c r="M385"/>
      <c r="N385"/>
      <c r="O385"/>
      <c r="P385"/>
    </row>
    <row r="386" spans="1:16" ht="20.100000000000001" customHeight="1" x14ac:dyDescent="0.15">
      <c r="A386" s="723"/>
      <c r="B386" s="724"/>
      <c r="C386" s="794" t="s">
        <v>62</v>
      </c>
      <c r="D386" s="784"/>
      <c r="E386" s="192" t="s">
        <v>36</v>
      </c>
      <c r="F386" s="795">
        <f t="shared" si="5"/>
        <v>0</v>
      </c>
      <c r="G386" s="754"/>
      <c r="H386" s="754"/>
      <c r="I386"/>
      <c r="J386"/>
      <c r="K386"/>
      <c r="L386"/>
      <c r="M386"/>
      <c r="N386"/>
      <c r="O386"/>
      <c r="P386"/>
    </row>
    <row r="387" spans="1:16" ht="20.100000000000001" customHeight="1" x14ac:dyDescent="0.15">
      <c r="A387" s="723"/>
      <c r="B387" s="724"/>
      <c r="C387" s="794"/>
      <c r="D387" s="784"/>
      <c r="E387" s="192" t="s">
        <v>2</v>
      </c>
      <c r="F387" s="795">
        <f t="shared" si="5"/>
        <v>0</v>
      </c>
      <c r="G387" s="754"/>
      <c r="H387" s="754"/>
      <c r="I387"/>
      <c r="J387"/>
      <c r="K387"/>
      <c r="L387"/>
      <c r="M387"/>
      <c r="N387"/>
      <c r="O387"/>
      <c r="P387"/>
    </row>
    <row r="388" spans="1:16" ht="20.100000000000001" customHeight="1" x14ac:dyDescent="0.15">
      <c r="A388" s="723"/>
      <c r="B388" s="724"/>
      <c r="C388" s="794"/>
      <c r="D388" s="784"/>
      <c r="E388" s="192" t="s">
        <v>34</v>
      </c>
      <c r="F388" s="795">
        <f t="shared" si="5"/>
        <v>0</v>
      </c>
      <c r="G388" s="754"/>
      <c r="H388" s="754"/>
      <c r="I388"/>
      <c r="J388"/>
      <c r="K388"/>
      <c r="L388"/>
      <c r="M388"/>
      <c r="N388"/>
      <c r="O388"/>
      <c r="P388"/>
    </row>
    <row r="389" spans="1:16" ht="20.100000000000001" customHeight="1" x14ac:dyDescent="0.15">
      <c r="A389" s="723"/>
      <c r="B389" s="724"/>
      <c r="C389" s="794"/>
      <c r="D389" s="784"/>
      <c r="E389" s="192" t="s">
        <v>38</v>
      </c>
      <c r="F389" s="795">
        <f t="shared" si="5"/>
        <v>0</v>
      </c>
      <c r="G389" s="754"/>
      <c r="H389" s="754"/>
      <c r="I389"/>
      <c r="J389"/>
      <c r="K389"/>
      <c r="L389"/>
      <c r="M389"/>
      <c r="N389"/>
      <c r="O389"/>
      <c r="P389"/>
    </row>
    <row r="390" spans="1:16" ht="20.100000000000001" customHeight="1" x14ac:dyDescent="0.15">
      <c r="A390" s="723"/>
      <c r="B390" s="724"/>
      <c r="C390" s="794"/>
      <c r="D390" s="784"/>
      <c r="E390" s="192" t="s">
        <v>25</v>
      </c>
      <c r="F390" s="795">
        <f t="shared" si="5"/>
        <v>0</v>
      </c>
      <c r="G390" s="754"/>
      <c r="H390" s="754"/>
      <c r="I390"/>
      <c r="J390"/>
      <c r="K390"/>
      <c r="L390"/>
      <c r="M390"/>
      <c r="N390"/>
      <c r="O390"/>
      <c r="P390"/>
    </row>
    <row r="391" spans="1:16" ht="20.100000000000001" customHeight="1" x14ac:dyDescent="0.15">
      <c r="A391" s="723"/>
      <c r="B391" s="724"/>
      <c r="C391" s="800" t="s">
        <v>130</v>
      </c>
      <c r="D391" s="801"/>
      <c r="E391" s="203" t="s">
        <v>11</v>
      </c>
      <c r="F391" s="795">
        <f t="shared" si="5"/>
        <v>0</v>
      </c>
      <c r="G391" s="754"/>
      <c r="H391" s="754"/>
      <c r="I391"/>
      <c r="J391"/>
      <c r="K391"/>
      <c r="L391"/>
      <c r="M391"/>
      <c r="N391"/>
      <c r="O391"/>
      <c r="P391"/>
    </row>
    <row r="392" spans="1:16" ht="20.100000000000001" customHeight="1" thickBot="1" x14ac:dyDescent="0.2">
      <c r="A392" s="725"/>
      <c r="B392" s="726"/>
      <c r="C392" s="783" t="s">
        <v>166</v>
      </c>
      <c r="D392" s="783"/>
      <c r="E392" s="784"/>
      <c r="F392" s="796">
        <f>SUM(F375:H391)</f>
        <v>0</v>
      </c>
      <c r="G392" s="797"/>
      <c r="H392" s="797"/>
      <c r="I392"/>
      <c r="J392"/>
      <c r="K392"/>
      <c r="L392"/>
      <c r="M392"/>
      <c r="N392"/>
      <c r="O392"/>
      <c r="P392"/>
    </row>
    <row r="393" spans="1:16" ht="20.100000000000001" customHeight="1" thickTop="1" x14ac:dyDescent="0.15">
      <c r="A393" s="790" t="s">
        <v>167</v>
      </c>
      <c r="B393" s="790"/>
      <c r="C393" s="791"/>
      <c r="D393" s="791"/>
      <c r="E393" s="791"/>
      <c r="F393" s="792">
        <f>SUM(F372,F392)</f>
        <v>0</v>
      </c>
      <c r="G393" s="793"/>
      <c r="H393" s="793"/>
      <c r="I393"/>
      <c r="J393"/>
      <c r="K393"/>
      <c r="L393"/>
      <c r="M393"/>
      <c r="N393"/>
      <c r="O393"/>
      <c r="P393"/>
    </row>
  </sheetData>
  <sheetProtection password="DF8A" sheet="1" objects="1" scenarios="1" formatRows="0"/>
  <mergeCells count="410">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 ref="F392:H392"/>
    <mergeCell ref="F360:H360"/>
    <mergeCell ref="F361:H361"/>
    <mergeCell ref="F362:H362"/>
    <mergeCell ref="C363:D365"/>
    <mergeCell ref="F363:H363"/>
    <mergeCell ref="F364:H364"/>
    <mergeCell ref="F365:H365"/>
    <mergeCell ref="F377:H377"/>
    <mergeCell ref="C378:D382"/>
    <mergeCell ref="C371:D371"/>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97:B297"/>
    <mergeCell ref="A298:B298"/>
    <mergeCell ref="A299:B299"/>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49:B249"/>
    <mergeCell ref="A250:B250"/>
    <mergeCell ref="A251:B251"/>
    <mergeCell ref="A252:B252"/>
    <mergeCell ref="A253:B253"/>
    <mergeCell ref="A254:B254"/>
    <mergeCell ref="A255:B255"/>
    <mergeCell ref="A256:B256"/>
    <mergeCell ref="A257:B257"/>
    <mergeCell ref="A246:B246"/>
    <mergeCell ref="A247:B247"/>
    <mergeCell ref="A248:B248"/>
    <mergeCell ref="A237:B237"/>
    <mergeCell ref="A238:B238"/>
    <mergeCell ref="A239:B239"/>
    <mergeCell ref="A240:B240"/>
    <mergeCell ref="A241:B241"/>
    <mergeCell ref="A242:B242"/>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66:B66"/>
    <mergeCell ref="A67:B67"/>
    <mergeCell ref="A68:B68"/>
    <mergeCell ref="A57:B57"/>
    <mergeCell ref="A58:B58"/>
    <mergeCell ref="A59:B59"/>
    <mergeCell ref="A60:B60"/>
    <mergeCell ref="A61:B61"/>
    <mergeCell ref="A62:B62"/>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15:B15"/>
    <mergeCell ref="A16:B16"/>
    <mergeCell ref="A17:B17"/>
    <mergeCell ref="A18:B18"/>
    <mergeCell ref="A19:B19"/>
    <mergeCell ref="A20:B20"/>
    <mergeCell ref="A27:B27"/>
    <mergeCell ref="A28:B28"/>
    <mergeCell ref="A29:B29"/>
    <mergeCell ref="A21:B21"/>
    <mergeCell ref="A22:B22"/>
    <mergeCell ref="A9:B9"/>
    <mergeCell ref="A10:B10"/>
    <mergeCell ref="A11:B11"/>
    <mergeCell ref="A12:B12"/>
    <mergeCell ref="A13:B13"/>
    <mergeCell ref="A14:B14"/>
    <mergeCell ref="C3:C4"/>
    <mergeCell ref="E3:M3"/>
    <mergeCell ref="E4:M4"/>
    <mergeCell ref="C6:D6"/>
    <mergeCell ref="F6:K6"/>
    <mergeCell ref="M6:Q7"/>
    <mergeCell ref="C7:D7"/>
    <mergeCell ref="F7:K7"/>
  </mergeCells>
  <phoneticPr fontId="7"/>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5"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x14ac:dyDescent="0.15"/>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x14ac:dyDescent="0.15">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x14ac:dyDescent="0.15">
      <c r="C3" s="27" t="s">
        <v>31</v>
      </c>
      <c r="D3" s="27" t="s">
        <v>3</v>
      </c>
      <c r="E3" s="30" t="s">
        <v>64</v>
      </c>
      <c r="F3" s="27" t="s">
        <v>36</v>
      </c>
      <c r="G3" s="202" t="s">
        <v>130</v>
      </c>
      <c r="I3" s="33" t="s">
        <v>21</v>
      </c>
      <c r="K3" s="42" t="s">
        <v>188</v>
      </c>
      <c r="M3" s="27" t="s">
        <v>31</v>
      </c>
      <c r="N3" s="27" t="s">
        <v>3</v>
      </c>
      <c r="O3" s="30" t="s">
        <v>64</v>
      </c>
      <c r="P3" s="27" t="s">
        <v>36</v>
      </c>
      <c r="Q3" s="205" t="s">
        <v>130</v>
      </c>
    </row>
    <row r="4" spans="1:17" ht="23.25" customHeight="1" x14ac:dyDescent="0.15">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x14ac:dyDescent="0.15">
      <c r="A5" s="23"/>
      <c r="C5" s="29" t="s">
        <v>5</v>
      </c>
      <c r="D5" s="28" t="s">
        <v>4</v>
      </c>
      <c r="E5" s="32" t="s">
        <v>12</v>
      </c>
      <c r="F5" s="28" t="s">
        <v>34</v>
      </c>
      <c r="G5" s="26"/>
      <c r="I5" s="34" t="s">
        <v>24</v>
      </c>
      <c r="M5" s="29" t="s">
        <v>5</v>
      </c>
      <c r="N5" s="28" t="s">
        <v>4</v>
      </c>
      <c r="O5" s="32" t="s">
        <v>12</v>
      </c>
      <c r="P5" s="28" t="s">
        <v>34</v>
      </c>
      <c r="Q5" s="26"/>
    </row>
    <row r="6" spans="1:17" ht="23.25" customHeight="1" x14ac:dyDescent="0.15">
      <c r="A6" s="23"/>
      <c r="C6" s="26"/>
      <c r="D6" s="28" t="s">
        <v>35</v>
      </c>
      <c r="E6" s="26"/>
      <c r="F6" s="28" t="s">
        <v>38</v>
      </c>
      <c r="G6" s="26"/>
      <c r="I6" s="35" t="s">
        <v>97</v>
      </c>
      <c r="M6" s="26"/>
      <c r="N6" s="28" t="s">
        <v>35</v>
      </c>
      <c r="O6" s="26"/>
      <c r="P6" s="28" t="s">
        <v>38</v>
      </c>
    </row>
    <row r="7" spans="1:17" ht="23.25" customHeight="1" x14ac:dyDescent="0.15">
      <c r="A7" s="23"/>
      <c r="C7" s="26"/>
      <c r="D7" s="29" t="s">
        <v>30</v>
      </c>
      <c r="E7" s="26"/>
      <c r="F7" s="29" t="s">
        <v>25</v>
      </c>
      <c r="I7" s="35" t="s">
        <v>98</v>
      </c>
      <c r="M7" s="26"/>
      <c r="N7" s="29" t="s">
        <v>30</v>
      </c>
      <c r="O7" s="26"/>
      <c r="P7" s="29" t="s">
        <v>25</v>
      </c>
    </row>
    <row r="8" spans="1:17" ht="23.25" customHeight="1" x14ac:dyDescent="0.15">
      <c r="A8" s="23"/>
      <c r="I8" s="35" t="s">
        <v>99</v>
      </c>
    </row>
    <row r="9" spans="1:17" ht="23.25" customHeight="1" x14ac:dyDescent="0.15">
      <c r="I9" s="36" t="s">
        <v>135</v>
      </c>
    </row>
    <row r="10" spans="1:17" ht="23.25" customHeight="1" x14ac:dyDescent="0.15">
      <c r="K10" s="22" t="s">
        <v>199</v>
      </c>
    </row>
    <row r="14" spans="1:17" ht="23.25" customHeight="1" x14ac:dyDescent="0.15">
      <c r="K14" s="22" t="s">
        <v>200</v>
      </c>
    </row>
  </sheetData>
  <phoneticPr fontId="7"/>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18" sqref="E18"/>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x14ac:dyDescent="0.15">
      <c r="B3" s="94" t="s">
        <v>92</v>
      </c>
      <c r="Y3" s="96" t="s">
        <v>19</v>
      </c>
    </row>
    <row r="4" spans="1:29" ht="18" customHeight="1" x14ac:dyDescent="0.15">
      <c r="B4" s="650" t="s">
        <v>93</v>
      </c>
      <c r="C4" s="650"/>
      <c r="D4" s="97" t="s">
        <v>159</v>
      </c>
      <c r="E4" s="98" t="s">
        <v>158</v>
      </c>
      <c r="F4" s="98" t="s">
        <v>137</v>
      </c>
      <c r="G4" s="98" t="s">
        <v>138</v>
      </c>
      <c r="H4" s="98" t="s">
        <v>139</v>
      </c>
      <c r="I4" s="98" t="s">
        <v>140</v>
      </c>
      <c r="J4" s="98" t="s">
        <v>141</v>
      </c>
      <c r="K4" s="98" t="s">
        <v>142</v>
      </c>
      <c r="L4" s="98" t="s">
        <v>143</v>
      </c>
      <c r="M4" s="98" t="s">
        <v>144</v>
      </c>
      <c r="N4" s="98" t="s">
        <v>286</v>
      </c>
      <c r="O4" s="98" t="s">
        <v>296</v>
      </c>
      <c r="P4" s="98" t="s">
        <v>295</v>
      </c>
      <c r="Q4" s="98" t="s">
        <v>294</v>
      </c>
      <c r="R4" s="98" t="s">
        <v>293</v>
      </c>
      <c r="S4" s="98" t="s">
        <v>292</v>
      </c>
      <c r="T4" s="98" t="s">
        <v>291</v>
      </c>
      <c r="U4" s="98" t="s">
        <v>290</v>
      </c>
      <c r="V4" s="98" t="s">
        <v>289</v>
      </c>
      <c r="W4" s="98" t="s">
        <v>288</v>
      </c>
      <c r="X4" s="98" t="s">
        <v>287</v>
      </c>
      <c r="Y4" s="651" t="s">
        <v>297</v>
      </c>
      <c r="AA4" s="652" t="s">
        <v>188</v>
      </c>
      <c r="AB4" s="652" t="s">
        <v>189</v>
      </c>
      <c r="AC4" s="652" t="s">
        <v>179</v>
      </c>
    </row>
    <row r="5" spans="1:29" ht="15" hidden="1" customHeight="1" x14ac:dyDescent="0.15">
      <c r="B5" s="650"/>
      <c r="C5" s="650"/>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51"/>
      <c r="AA5" s="653"/>
      <c r="AB5" s="653"/>
      <c r="AC5" s="653"/>
    </row>
    <row r="6" spans="1:29" ht="60.75" customHeight="1" x14ac:dyDescent="0.15">
      <c r="B6" s="650"/>
      <c r="C6" s="650"/>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51"/>
      <c r="AA6" s="653"/>
      <c r="AB6" s="653"/>
      <c r="AC6" s="653"/>
    </row>
    <row r="7" spans="1:29" ht="60.75" customHeight="1" x14ac:dyDescent="0.15">
      <c r="B7" s="650"/>
      <c r="C7" s="650"/>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51"/>
      <c r="AA7" s="654"/>
      <c r="AB7" s="654"/>
      <c r="AC7" s="654"/>
    </row>
    <row r="8" spans="1:29" ht="18" customHeight="1" x14ac:dyDescent="0.15">
      <c r="B8" s="656" t="s">
        <v>94</v>
      </c>
      <c r="C8" s="657"/>
      <c r="D8" s="658"/>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 t="shared" ref="AA8:AA13" si="1">SUMIFS($E8:$X8,$E$5:$X$5,"補助事業者")</f>
        <v>0</v>
      </c>
      <c r="AB8" s="119">
        <f t="shared" ref="AB8:AB13" si="2">SUMIFS($E8:$X8,$E$5:$X$5,"補助事業者以外")</f>
        <v>0</v>
      </c>
      <c r="AC8" s="119">
        <f t="shared" ref="AC8:AC13" si="3">SUM(AA8:AB8)</f>
        <v>0</v>
      </c>
    </row>
    <row r="9" spans="1:29" ht="18" customHeight="1" x14ac:dyDescent="0.15">
      <c r="B9" s="656" t="s">
        <v>95</v>
      </c>
      <c r="C9" s="657"/>
      <c r="D9" s="658"/>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si="1"/>
        <v>0</v>
      </c>
      <c r="AB9" s="119">
        <f t="shared" si="2"/>
        <v>0</v>
      </c>
      <c r="AC9" s="119">
        <f t="shared" si="3"/>
        <v>0</v>
      </c>
    </row>
    <row r="10" spans="1:29" ht="18" customHeight="1" x14ac:dyDescent="0.15">
      <c r="B10" s="664" t="s">
        <v>174</v>
      </c>
      <c r="C10" s="666" t="s">
        <v>96</v>
      </c>
      <c r="D10" s="667"/>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1"/>
        <v>0</v>
      </c>
      <c r="AB10" s="120">
        <f t="shared" si="2"/>
        <v>0</v>
      </c>
      <c r="AC10" s="120">
        <f t="shared" si="3"/>
        <v>0</v>
      </c>
    </row>
    <row r="11" spans="1:29" ht="18" customHeight="1" x14ac:dyDescent="0.15">
      <c r="B11" s="665"/>
      <c r="C11" s="660" t="s">
        <v>97</v>
      </c>
      <c r="D11" s="661"/>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1"/>
        <v>0</v>
      </c>
      <c r="AB11" s="121">
        <f t="shared" si="2"/>
        <v>0</v>
      </c>
      <c r="AC11" s="121">
        <f t="shared" si="3"/>
        <v>0</v>
      </c>
    </row>
    <row r="12" spans="1:29" ht="18" customHeight="1" x14ac:dyDescent="0.15">
      <c r="B12" s="665"/>
      <c r="C12" s="660" t="s">
        <v>98</v>
      </c>
      <c r="D12" s="661"/>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1"/>
        <v>0</v>
      </c>
      <c r="AB12" s="121">
        <f t="shared" si="2"/>
        <v>0</v>
      </c>
      <c r="AC12" s="121">
        <f t="shared" si="3"/>
        <v>0</v>
      </c>
    </row>
    <row r="13" spans="1:29" ht="18" customHeight="1" x14ac:dyDescent="0.15">
      <c r="B13" s="665"/>
      <c r="C13" s="662" t="s">
        <v>99</v>
      </c>
      <c r="D13" s="663"/>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1"/>
        <v>0</v>
      </c>
      <c r="AB13" s="122">
        <f t="shared" si="2"/>
        <v>0</v>
      </c>
      <c r="AC13" s="122">
        <f t="shared" si="3"/>
        <v>0</v>
      </c>
    </row>
    <row r="14" spans="1:29" ht="18" customHeight="1" x14ac:dyDescent="0.15">
      <c r="B14" s="625"/>
      <c r="C14" s="657" t="s">
        <v>175</v>
      </c>
      <c r="D14" s="658"/>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x14ac:dyDescent="0.2">
      <c r="B15" s="659" t="s">
        <v>100</v>
      </c>
      <c r="C15" s="659"/>
      <c r="D15" s="659"/>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x14ac:dyDescent="0.2">
      <c r="B16" s="646" t="s">
        <v>26</v>
      </c>
      <c r="C16" s="647"/>
      <c r="D16" s="648"/>
      <c r="E16" s="304">
        <f>'内訳書2-1'!$F424</f>
        <v>0</v>
      </c>
      <c r="F16" s="304">
        <f>'内訳書2-2'!$F424</f>
        <v>0</v>
      </c>
      <c r="G16" s="304">
        <f>'内訳書2-3'!$F424</f>
        <v>0</v>
      </c>
      <c r="H16" s="304">
        <f>'内訳書2-4'!$F424</f>
        <v>0</v>
      </c>
      <c r="I16" s="304">
        <f>'内訳書2-5'!$F424</f>
        <v>0</v>
      </c>
      <c r="J16" s="304">
        <f>'内訳書2-6'!$F424</f>
        <v>0</v>
      </c>
      <c r="K16" s="304">
        <f>'内訳書2-7'!$F424</f>
        <v>0</v>
      </c>
      <c r="L16" s="304">
        <f>'内訳書2-8'!$F424</f>
        <v>0</v>
      </c>
      <c r="M16" s="304">
        <f>'内訳書2-9'!$F424</f>
        <v>0</v>
      </c>
      <c r="N16" s="304">
        <f>'内訳書2-10'!$F424</f>
        <v>0</v>
      </c>
      <c r="O16" s="304">
        <f>'内訳書2-11'!$F424</f>
        <v>0</v>
      </c>
      <c r="P16" s="304">
        <f>'内訳書2-12'!$F424</f>
        <v>0</v>
      </c>
      <c r="Q16" s="304">
        <f>'内訳書2-13'!$F424</f>
        <v>0</v>
      </c>
      <c r="R16" s="304">
        <f>'内訳書2-14'!$F424</f>
        <v>0</v>
      </c>
      <c r="S16" s="304">
        <f>'内訳書2-15'!$F424</f>
        <v>0</v>
      </c>
      <c r="T16" s="304">
        <f>'内訳書2-16'!$F424</f>
        <v>0</v>
      </c>
      <c r="U16" s="304">
        <f>'内訳書2-17'!$F424</f>
        <v>0</v>
      </c>
      <c r="V16" s="304">
        <f>'内訳書2-18'!$F424</f>
        <v>0</v>
      </c>
      <c r="W16" s="304">
        <f>'内訳書2-19'!$F424</f>
        <v>0</v>
      </c>
      <c r="X16" s="304">
        <f>'内訳書2-20'!$F424</f>
        <v>0</v>
      </c>
      <c r="Y16" s="305">
        <f>SUM(E16:X16)</f>
        <v>0</v>
      </c>
      <c r="AA16" s="117">
        <f>SUMIFS($E16:$X16,$E$5:$X$5,"補助事業者")</f>
        <v>0</v>
      </c>
      <c r="AB16" s="117">
        <f>SUMIFS($E16:$X16,$E$5:$X$5,"補助事業者以外")</f>
        <v>0</v>
      </c>
      <c r="AC16" s="117">
        <f>SUM(AA16:AB16)</f>
        <v>0</v>
      </c>
    </row>
    <row r="17" spans="2:29" ht="21.75" customHeight="1" thickTop="1" x14ac:dyDescent="0.15">
      <c r="B17" s="655" t="s">
        <v>101</v>
      </c>
      <c r="C17" s="655"/>
      <c r="D17" s="655"/>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x14ac:dyDescent="0.15">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x14ac:dyDescent="0.15">
      <c r="B19" s="94" t="s">
        <v>102</v>
      </c>
      <c r="Y19" s="96" t="s">
        <v>65</v>
      </c>
    </row>
    <row r="20" spans="2:29" ht="18" customHeight="1" x14ac:dyDescent="0.15">
      <c r="B20" s="650"/>
      <c r="C20" s="650"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651" t="s">
        <v>297</v>
      </c>
      <c r="AA20" s="649" t="str">
        <f>AA$4</f>
        <v>補助事業者</v>
      </c>
      <c r="AB20" s="649" t="str">
        <f>AB$4</f>
        <v>補助事業者以外</v>
      </c>
      <c r="AC20" s="649" t="str">
        <f>AC$4</f>
        <v>合計</v>
      </c>
    </row>
    <row r="21" spans="2:29" ht="60.75" customHeight="1" x14ac:dyDescent="0.15">
      <c r="B21" s="650"/>
      <c r="C21" s="650"/>
      <c r="D21" s="650"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651"/>
      <c r="AA21" s="649"/>
      <c r="AB21" s="649"/>
      <c r="AC21" s="649"/>
    </row>
    <row r="22" spans="2:29" ht="60.75" customHeight="1" x14ac:dyDescent="0.15">
      <c r="B22" s="650"/>
      <c r="C22" s="650"/>
      <c r="D22" s="650"/>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651"/>
      <c r="AA22" s="649"/>
      <c r="AB22" s="649"/>
      <c r="AC22" s="649"/>
    </row>
    <row r="23" spans="2:29" ht="18" customHeight="1" x14ac:dyDescent="0.15">
      <c r="B23" s="681" t="s">
        <v>105</v>
      </c>
      <c r="C23" s="675"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 t="shared" ref="AB23:AB38" si="13">SUMIFS($E23:$X23,$E$5:$X$5,"補助事業者以外")</f>
        <v>0</v>
      </c>
      <c r="AC23" s="110">
        <f t="shared" ref="AC23:AC39" si="14">SUM(AA23:AB23)</f>
        <v>0</v>
      </c>
    </row>
    <row r="24" spans="2:29" ht="18" customHeight="1" x14ac:dyDescent="0.15">
      <c r="B24" s="681"/>
      <c r="C24" s="674"/>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si="13"/>
        <v>0</v>
      </c>
      <c r="AC24" s="113">
        <f t="shared" si="14"/>
        <v>0</v>
      </c>
    </row>
    <row r="25" spans="2:29" ht="18" customHeight="1" x14ac:dyDescent="0.15">
      <c r="B25" s="681"/>
      <c r="C25" s="674"/>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x14ac:dyDescent="0.15">
      <c r="B26" s="681"/>
      <c r="C26" s="675"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x14ac:dyDescent="0.15">
      <c r="B27" s="681"/>
      <c r="C27" s="674"/>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x14ac:dyDescent="0.15">
      <c r="B28" s="681"/>
      <c r="C28" s="674"/>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x14ac:dyDescent="0.15">
      <c r="B29" s="681"/>
      <c r="C29" s="674"/>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x14ac:dyDescent="0.15">
      <c r="B30" s="681"/>
      <c r="C30" s="674"/>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x14ac:dyDescent="0.15">
      <c r="B31" s="681"/>
      <c r="C31" s="675"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x14ac:dyDescent="0.15">
      <c r="B32" s="681"/>
      <c r="C32" s="674"/>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x14ac:dyDescent="0.15">
      <c r="B33" s="681"/>
      <c r="C33" s="674"/>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x14ac:dyDescent="0.15">
      <c r="B34" s="681"/>
      <c r="C34" s="675"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x14ac:dyDescent="0.15">
      <c r="B35" s="681"/>
      <c r="C35" s="674"/>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x14ac:dyDescent="0.15">
      <c r="B36" s="681"/>
      <c r="C36" s="674"/>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x14ac:dyDescent="0.15">
      <c r="B37" s="681"/>
      <c r="C37" s="674"/>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x14ac:dyDescent="0.15">
      <c r="B38" s="681"/>
      <c r="C38" s="674"/>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x14ac:dyDescent="0.15">
      <c r="B39" s="681"/>
      <c r="C39" s="606"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 t="shared" si="12"/>
        <v>0</v>
      </c>
      <c r="AB39" s="110">
        <f>SUMIFS($E39:$X39,$E$5:$X$5,"補助事業者以外")</f>
        <v>0</v>
      </c>
      <c r="AC39" s="110">
        <f t="shared" si="14"/>
        <v>0</v>
      </c>
    </row>
    <row r="40" spans="2:29" ht="18" customHeight="1" x14ac:dyDescent="0.15">
      <c r="B40" s="681"/>
      <c r="C40" s="608"/>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x14ac:dyDescent="0.15">
      <c r="B41" s="681"/>
      <c r="C41" s="674" t="s">
        <v>125</v>
      </c>
      <c r="D41" s="674"/>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x14ac:dyDescent="0.2">
      <c r="B42" s="681"/>
      <c r="C42" s="669" t="s">
        <v>126</v>
      </c>
      <c r="D42" s="670"/>
      <c r="E42" s="306"/>
      <c r="F42" s="306"/>
      <c r="G42" s="306"/>
      <c r="H42" s="306"/>
      <c r="I42" s="306"/>
      <c r="J42" s="306"/>
      <c r="K42" s="306"/>
      <c r="L42" s="306"/>
      <c r="M42" s="306"/>
      <c r="N42" s="306"/>
      <c r="O42" s="306"/>
      <c r="P42" s="306"/>
      <c r="Q42" s="306"/>
      <c r="R42" s="306"/>
      <c r="S42" s="306"/>
      <c r="T42" s="306"/>
      <c r="U42" s="306"/>
      <c r="V42" s="306"/>
      <c r="W42" s="306"/>
      <c r="X42" s="306"/>
      <c r="Y42" s="307">
        <f>SUM(E42:X42)</f>
        <v>0</v>
      </c>
      <c r="AA42" s="116">
        <f>SUMIFS($E42:$X42,$E$5:$X$5,"補助事業者")</f>
        <v>0</v>
      </c>
      <c r="AB42" s="116">
        <f>SUMIFS($E42:$X42,$E$5:$X$5,"補助事業者以外")</f>
        <v>0</v>
      </c>
      <c r="AC42" s="116">
        <f>SUM(AA42:AB42)</f>
        <v>0</v>
      </c>
    </row>
    <row r="43" spans="2:29" ht="24.75" customHeight="1" thickBot="1" x14ac:dyDescent="0.2">
      <c r="B43" s="682"/>
      <c r="C43" s="671" t="s">
        <v>127</v>
      </c>
      <c r="D43" s="672"/>
      <c r="E43" s="304">
        <f>E41-E42</f>
        <v>0</v>
      </c>
      <c r="F43" s="304">
        <f t="shared" ref="F43:X43" si="17">F41-F42</f>
        <v>0</v>
      </c>
      <c r="G43" s="304">
        <f t="shared" si="17"/>
        <v>0</v>
      </c>
      <c r="H43" s="304">
        <f t="shared" si="17"/>
        <v>0</v>
      </c>
      <c r="I43" s="304">
        <f t="shared" si="17"/>
        <v>0</v>
      </c>
      <c r="J43" s="304">
        <f t="shared" si="17"/>
        <v>0</v>
      </c>
      <c r="K43" s="304">
        <f t="shared" si="17"/>
        <v>0</v>
      </c>
      <c r="L43" s="304">
        <f t="shared" si="17"/>
        <v>0</v>
      </c>
      <c r="M43" s="304">
        <f t="shared" si="17"/>
        <v>0</v>
      </c>
      <c r="N43" s="304">
        <f t="shared" si="17"/>
        <v>0</v>
      </c>
      <c r="O43" s="304">
        <f t="shared" si="17"/>
        <v>0</v>
      </c>
      <c r="P43" s="304">
        <f t="shared" si="17"/>
        <v>0</v>
      </c>
      <c r="Q43" s="304">
        <f t="shared" si="17"/>
        <v>0</v>
      </c>
      <c r="R43" s="304">
        <f t="shared" si="17"/>
        <v>0</v>
      </c>
      <c r="S43" s="304">
        <f t="shared" si="17"/>
        <v>0</v>
      </c>
      <c r="T43" s="304">
        <f t="shared" si="17"/>
        <v>0</v>
      </c>
      <c r="U43" s="304">
        <f t="shared" si="17"/>
        <v>0</v>
      </c>
      <c r="V43" s="304">
        <f t="shared" si="17"/>
        <v>0</v>
      </c>
      <c r="W43" s="304">
        <f t="shared" si="17"/>
        <v>0</v>
      </c>
      <c r="X43" s="304">
        <f t="shared" si="17"/>
        <v>0</v>
      </c>
      <c r="Y43" s="309">
        <f>Y41-Y42</f>
        <v>0</v>
      </c>
      <c r="AA43" s="116">
        <f>AA41-AA42</f>
        <v>0</v>
      </c>
      <c r="AB43" s="116">
        <f>AB41-AB42</f>
        <v>0</v>
      </c>
      <c r="AC43" s="116">
        <f>AC41-AC42</f>
        <v>0</v>
      </c>
    </row>
    <row r="44" spans="2:29" ht="18" customHeight="1" x14ac:dyDescent="0.15">
      <c r="B44" s="679" t="s">
        <v>128</v>
      </c>
      <c r="C44" s="673" t="s">
        <v>131</v>
      </c>
      <c r="D44" s="294" t="s">
        <v>107</v>
      </c>
      <c r="E44" s="308">
        <f>'内訳書2-1'!$F451</f>
        <v>0</v>
      </c>
      <c r="F44" s="308">
        <f>'内訳書2-2'!$F451</f>
        <v>0</v>
      </c>
      <c r="G44" s="308">
        <f>'内訳書2-3'!$F451</f>
        <v>0</v>
      </c>
      <c r="H44" s="308">
        <f>'内訳書2-4'!$F451</f>
        <v>0</v>
      </c>
      <c r="I44" s="308">
        <f>'内訳書2-5'!$F451</f>
        <v>0</v>
      </c>
      <c r="J44" s="308">
        <f>'内訳書2-6'!$F451</f>
        <v>0</v>
      </c>
      <c r="K44" s="308">
        <f>'内訳書2-7'!$F451</f>
        <v>0</v>
      </c>
      <c r="L44" s="308">
        <f>'内訳書2-8'!$F451</f>
        <v>0</v>
      </c>
      <c r="M44" s="308">
        <f>'内訳書2-9'!$F451</f>
        <v>0</v>
      </c>
      <c r="N44" s="308">
        <f>'内訳書2-10'!$F451</f>
        <v>0</v>
      </c>
      <c r="O44" s="308">
        <f>'内訳書2-11'!$F451</f>
        <v>0</v>
      </c>
      <c r="P44" s="308">
        <f>'内訳書2-12'!$F451</f>
        <v>0</v>
      </c>
      <c r="Q44" s="308">
        <f>'内訳書2-13'!$F451</f>
        <v>0</v>
      </c>
      <c r="R44" s="308">
        <f>'内訳書2-14'!$F451</f>
        <v>0</v>
      </c>
      <c r="S44" s="308">
        <f>'内訳書2-15'!$F451</f>
        <v>0</v>
      </c>
      <c r="T44" s="308">
        <f>'内訳書2-16'!$F451</f>
        <v>0</v>
      </c>
      <c r="U44" s="308">
        <f>'内訳書2-17'!$F451</f>
        <v>0</v>
      </c>
      <c r="V44" s="308">
        <f>'内訳書2-18'!$F451</f>
        <v>0</v>
      </c>
      <c r="W44" s="308">
        <f>'内訳書2-19'!$F451</f>
        <v>0</v>
      </c>
      <c r="X44" s="308">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x14ac:dyDescent="0.15">
      <c r="B45" s="680"/>
      <c r="C45" s="674"/>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x14ac:dyDescent="0.15">
      <c r="B46" s="680"/>
      <c r="C46" s="674"/>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x14ac:dyDescent="0.15">
      <c r="B47" s="680"/>
      <c r="C47" s="675"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x14ac:dyDescent="0.15">
      <c r="B48" s="680"/>
      <c r="C48" s="674"/>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x14ac:dyDescent="0.15">
      <c r="B49" s="680"/>
      <c r="C49" s="674"/>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x14ac:dyDescent="0.15">
      <c r="B50" s="680"/>
      <c r="C50" s="674"/>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x14ac:dyDescent="0.15">
      <c r="B51" s="680"/>
      <c r="C51" s="674"/>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x14ac:dyDescent="0.15">
      <c r="B52" s="680"/>
      <c r="C52" s="675"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x14ac:dyDescent="0.15">
      <c r="B53" s="680"/>
      <c r="C53" s="674"/>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x14ac:dyDescent="0.15">
      <c r="B54" s="680"/>
      <c r="C54" s="674"/>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x14ac:dyDescent="0.15">
      <c r="B55" s="680"/>
      <c r="C55" s="676"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x14ac:dyDescent="0.15">
      <c r="B56" s="680"/>
      <c r="C56" s="677"/>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x14ac:dyDescent="0.15">
      <c r="B57" s="680"/>
      <c r="C57" s="677"/>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x14ac:dyDescent="0.15">
      <c r="B58" s="680"/>
      <c r="C58" s="677"/>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x14ac:dyDescent="0.15">
      <c r="B59" s="680"/>
      <c r="C59" s="678"/>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x14ac:dyDescent="0.15">
      <c r="B60" s="680"/>
      <c r="C60" s="606"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x14ac:dyDescent="0.15">
      <c r="B61" s="680"/>
      <c r="C61" s="60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x14ac:dyDescent="0.2">
      <c r="B62" s="680"/>
      <c r="C62" s="659" t="s">
        <v>129</v>
      </c>
      <c r="D62" s="659"/>
      <c r="E62" s="117">
        <f>SUM(E44:E61)</f>
        <v>0</v>
      </c>
      <c r="F62" s="117">
        <f>SUM(F44:F61)</f>
        <v>0</v>
      </c>
      <c r="G62" s="117">
        <f>SUM(G44:G61)</f>
        <v>0</v>
      </c>
      <c r="H62" s="117">
        <f t="shared" ref="H62:X62" si="22">SUM(H44:H60)</f>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SUM(Y44:Y61)</f>
        <v>0</v>
      </c>
      <c r="AA62" s="117">
        <f>SUM(AA44:AA61)</f>
        <v>0</v>
      </c>
      <c r="AB62" s="117">
        <f>SUM(AB44:AB61)</f>
        <v>0</v>
      </c>
      <c r="AC62" s="117">
        <f>SUM(AC44:AC61)</f>
        <v>0</v>
      </c>
    </row>
    <row r="63" spans="2:29" ht="22.5" customHeight="1" thickTop="1" x14ac:dyDescent="0.15">
      <c r="B63" s="668" t="s">
        <v>168</v>
      </c>
      <c r="C63" s="668"/>
      <c r="D63" s="668"/>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x14ac:dyDescent="0.15">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password="DF8A" sheet="1" objects="1" scenarios="1" formatColumns="0"/>
  <mergeCells count="4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B16:D16"/>
    <mergeCell ref="AC20:AC22"/>
    <mergeCell ref="B20:B22"/>
    <mergeCell ref="C20:C22"/>
    <mergeCell ref="Y20:Y22"/>
    <mergeCell ref="AA20:AA22"/>
    <mergeCell ref="AB20:AB22"/>
    <mergeCell ref="D21:D22"/>
  </mergeCells>
  <phoneticPr fontId="2"/>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4:X5 AA8:AC18 AA23:AC63 E23:Y63"/>
  </dataValidations>
  <pageMargins left="0.78740157480314965" right="0.39370078740157483" top="0.39370078740157483" bottom="0.59055118110236227" header="0.31496062992125984" footer="0.31496062992125984"/>
  <pageSetup paperSize="9" scale="64"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19" sqref="E19"/>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AA2" s="94"/>
      <c r="AB2" s="94"/>
      <c r="AC2" s="94"/>
    </row>
    <row r="3" spans="1:29" ht="15" customHeight="1" x14ac:dyDescent="0.15">
      <c r="B3" s="94" t="s">
        <v>92</v>
      </c>
      <c r="Y3" s="96" t="s">
        <v>19</v>
      </c>
      <c r="AA3"/>
      <c r="AB3"/>
      <c r="AC3"/>
    </row>
    <row r="4" spans="1:29" ht="18" customHeight="1" x14ac:dyDescent="0.15">
      <c r="B4" s="650" t="s">
        <v>93</v>
      </c>
      <c r="C4" s="650"/>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651" t="s">
        <v>298</v>
      </c>
      <c r="AA4"/>
      <c r="AB4"/>
      <c r="AC4"/>
    </row>
    <row r="5" spans="1:29" ht="15" hidden="1" customHeight="1" x14ac:dyDescent="0.15">
      <c r="B5" s="650"/>
      <c r="C5" s="650"/>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51"/>
      <c r="AA5"/>
      <c r="AB5"/>
      <c r="AC5"/>
    </row>
    <row r="6" spans="1:29" ht="60.75" customHeight="1" x14ac:dyDescent="0.15">
      <c r="B6" s="650"/>
      <c r="C6" s="650"/>
      <c r="D6" s="200"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51"/>
      <c r="AA6"/>
      <c r="AB6"/>
      <c r="AC6"/>
    </row>
    <row r="7" spans="1:29" ht="60.75" customHeight="1" x14ac:dyDescent="0.15">
      <c r="B7" s="650"/>
      <c r="C7" s="650"/>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51"/>
      <c r="AA7"/>
      <c r="AB7"/>
      <c r="AC7"/>
    </row>
    <row r="8" spans="1:29" ht="18" customHeight="1" x14ac:dyDescent="0.15">
      <c r="B8" s="656" t="s">
        <v>94</v>
      </c>
      <c r="C8" s="657"/>
      <c r="D8" s="658"/>
      <c r="E8" s="683">
        <f>'内訳書2-1'!$F416</f>
        <v>0</v>
      </c>
      <c r="F8" s="684"/>
      <c r="G8" s="684"/>
      <c r="H8" s="684"/>
      <c r="I8" s="684"/>
      <c r="J8" s="684"/>
      <c r="K8" s="684"/>
      <c r="L8" s="684"/>
      <c r="M8" s="684"/>
      <c r="N8" s="684"/>
      <c r="O8" s="684"/>
      <c r="P8" s="684"/>
      <c r="Q8" s="684"/>
      <c r="R8" s="684"/>
      <c r="S8" s="684"/>
      <c r="T8" s="684"/>
      <c r="U8" s="684"/>
      <c r="V8" s="684"/>
      <c r="W8" s="684"/>
      <c r="X8" s="685"/>
      <c r="Y8" s="102">
        <f>'内訳書１(収入事業別)'!$Y8</f>
        <v>0</v>
      </c>
      <c r="AA8"/>
      <c r="AB8"/>
      <c r="AC8"/>
    </row>
    <row r="9" spans="1:29" ht="18" customHeight="1" x14ac:dyDescent="0.15">
      <c r="B9" s="656" t="s">
        <v>95</v>
      </c>
      <c r="C9" s="657"/>
      <c r="D9" s="658"/>
      <c r="E9" s="686">
        <f>'内訳書2-1'!$F417</f>
        <v>0</v>
      </c>
      <c r="F9" s="687"/>
      <c r="G9" s="687"/>
      <c r="H9" s="687"/>
      <c r="I9" s="687"/>
      <c r="J9" s="687"/>
      <c r="K9" s="687"/>
      <c r="L9" s="687"/>
      <c r="M9" s="687"/>
      <c r="N9" s="687"/>
      <c r="O9" s="687"/>
      <c r="P9" s="687"/>
      <c r="Q9" s="687"/>
      <c r="R9" s="687"/>
      <c r="S9" s="687"/>
      <c r="T9" s="687"/>
      <c r="U9" s="687"/>
      <c r="V9" s="687"/>
      <c r="W9" s="687"/>
      <c r="X9" s="688"/>
      <c r="Y9" s="102">
        <f>'内訳書１(収入事業別)'!$Y9</f>
        <v>0</v>
      </c>
      <c r="AA9"/>
      <c r="AB9"/>
      <c r="AC9"/>
    </row>
    <row r="10" spans="1:29" ht="18" customHeight="1" x14ac:dyDescent="0.15">
      <c r="B10" s="664" t="s">
        <v>174</v>
      </c>
      <c r="C10" s="666" t="s">
        <v>96</v>
      </c>
      <c r="D10" s="667"/>
      <c r="E10" s="692">
        <f>'内訳書2-1'!$F418</f>
        <v>0</v>
      </c>
      <c r="F10" s="693"/>
      <c r="G10" s="693"/>
      <c r="H10" s="693"/>
      <c r="I10" s="693"/>
      <c r="J10" s="693"/>
      <c r="K10" s="693"/>
      <c r="L10" s="693"/>
      <c r="M10" s="693"/>
      <c r="N10" s="693"/>
      <c r="O10" s="693"/>
      <c r="P10" s="693"/>
      <c r="Q10" s="693"/>
      <c r="R10" s="693"/>
      <c r="S10" s="693"/>
      <c r="T10" s="693"/>
      <c r="U10" s="693"/>
      <c r="V10" s="693"/>
      <c r="W10" s="693"/>
      <c r="X10" s="694"/>
      <c r="Y10" s="103">
        <f>'内訳書１(収入事業別)'!$Y10</f>
        <v>0</v>
      </c>
      <c r="AA10"/>
      <c r="AB10"/>
      <c r="AC10"/>
    </row>
    <row r="11" spans="1:29" ht="18" customHeight="1" x14ac:dyDescent="0.15">
      <c r="B11" s="665"/>
      <c r="C11" s="660" t="s">
        <v>97</v>
      </c>
      <c r="D11" s="661"/>
      <c r="E11" s="698">
        <f>'内訳書2-1'!$F419</f>
        <v>0</v>
      </c>
      <c r="F11" s="699"/>
      <c r="G11" s="699"/>
      <c r="H11" s="699"/>
      <c r="I11" s="699"/>
      <c r="J11" s="699"/>
      <c r="K11" s="699"/>
      <c r="L11" s="699"/>
      <c r="M11" s="699"/>
      <c r="N11" s="699"/>
      <c r="O11" s="699"/>
      <c r="P11" s="699"/>
      <c r="Q11" s="699"/>
      <c r="R11" s="699"/>
      <c r="S11" s="699"/>
      <c r="T11" s="699"/>
      <c r="U11" s="699"/>
      <c r="V11" s="699"/>
      <c r="W11" s="699"/>
      <c r="X11" s="700"/>
      <c r="Y11" s="104">
        <f>'内訳書１(収入事業別)'!$Y11</f>
        <v>0</v>
      </c>
      <c r="AA11"/>
      <c r="AB11"/>
      <c r="AC11"/>
    </row>
    <row r="12" spans="1:29" ht="18" customHeight="1" x14ac:dyDescent="0.15">
      <c r="B12" s="665"/>
      <c r="C12" s="660" t="s">
        <v>98</v>
      </c>
      <c r="D12" s="661"/>
      <c r="E12" s="695">
        <f>'内訳書2-1'!$F420</f>
        <v>0</v>
      </c>
      <c r="F12" s="696"/>
      <c r="G12" s="696"/>
      <c r="H12" s="696"/>
      <c r="I12" s="696"/>
      <c r="J12" s="696"/>
      <c r="K12" s="696"/>
      <c r="L12" s="696"/>
      <c r="M12" s="696"/>
      <c r="N12" s="696"/>
      <c r="O12" s="696"/>
      <c r="P12" s="696"/>
      <c r="Q12" s="696"/>
      <c r="R12" s="696"/>
      <c r="S12" s="696"/>
      <c r="T12" s="696"/>
      <c r="U12" s="696"/>
      <c r="V12" s="696"/>
      <c r="W12" s="696"/>
      <c r="X12" s="697"/>
      <c r="Y12" s="104">
        <f>'内訳書１(収入事業別)'!$Y12</f>
        <v>0</v>
      </c>
      <c r="AA12"/>
      <c r="AB12"/>
      <c r="AC12"/>
    </row>
    <row r="13" spans="1:29" ht="18" customHeight="1" x14ac:dyDescent="0.15">
      <c r="B13" s="665"/>
      <c r="C13" s="662" t="s">
        <v>99</v>
      </c>
      <c r="D13" s="663"/>
      <c r="E13" s="701">
        <f>'内訳書2-1'!$F421</f>
        <v>0</v>
      </c>
      <c r="F13" s="702"/>
      <c r="G13" s="702"/>
      <c r="H13" s="702"/>
      <c r="I13" s="702"/>
      <c r="J13" s="702"/>
      <c r="K13" s="702"/>
      <c r="L13" s="702"/>
      <c r="M13" s="702"/>
      <c r="N13" s="702"/>
      <c r="O13" s="702"/>
      <c r="P13" s="702"/>
      <c r="Q13" s="702"/>
      <c r="R13" s="702"/>
      <c r="S13" s="702"/>
      <c r="T13" s="702"/>
      <c r="U13" s="702"/>
      <c r="V13" s="702"/>
      <c r="W13" s="702"/>
      <c r="X13" s="703"/>
      <c r="Y13" s="105">
        <f>'内訳書１(収入事業別)'!$Y13</f>
        <v>0</v>
      </c>
      <c r="AA13"/>
      <c r="AB13"/>
      <c r="AC13"/>
    </row>
    <row r="14" spans="1:29" ht="18" customHeight="1" x14ac:dyDescent="0.15">
      <c r="B14" s="625"/>
      <c r="C14" s="657" t="s">
        <v>175</v>
      </c>
      <c r="D14" s="658"/>
      <c r="E14" s="686">
        <f>SUM(E$10:X$13)</f>
        <v>0</v>
      </c>
      <c r="F14" s="687"/>
      <c r="G14" s="687"/>
      <c r="H14" s="687"/>
      <c r="I14" s="687"/>
      <c r="J14" s="687"/>
      <c r="K14" s="687"/>
      <c r="L14" s="687"/>
      <c r="M14" s="687"/>
      <c r="N14" s="687"/>
      <c r="O14" s="687"/>
      <c r="P14" s="687"/>
      <c r="Q14" s="687"/>
      <c r="R14" s="687"/>
      <c r="S14" s="687"/>
      <c r="T14" s="687"/>
      <c r="U14" s="687"/>
      <c r="V14" s="687"/>
      <c r="W14" s="687"/>
      <c r="X14" s="688"/>
      <c r="Y14" s="106">
        <f>SUM($Y$10:$Y$13)</f>
        <v>0</v>
      </c>
      <c r="AA14"/>
      <c r="AB14"/>
      <c r="AC14"/>
    </row>
    <row r="15" spans="1:29" ht="18" customHeight="1" thickBot="1" x14ac:dyDescent="0.2">
      <c r="B15" s="659" t="s">
        <v>100</v>
      </c>
      <c r="C15" s="659"/>
      <c r="D15" s="659"/>
      <c r="E15" s="689">
        <f>SUM(E$8:X$9,E$14)</f>
        <v>0</v>
      </c>
      <c r="F15" s="690"/>
      <c r="G15" s="690"/>
      <c r="H15" s="690"/>
      <c r="I15" s="690"/>
      <c r="J15" s="690"/>
      <c r="K15" s="690"/>
      <c r="L15" s="690"/>
      <c r="M15" s="690"/>
      <c r="N15" s="690"/>
      <c r="O15" s="690"/>
      <c r="P15" s="690"/>
      <c r="Q15" s="690"/>
      <c r="R15" s="690"/>
      <c r="S15" s="690"/>
      <c r="T15" s="690"/>
      <c r="U15" s="690"/>
      <c r="V15" s="690"/>
      <c r="W15" s="690"/>
      <c r="X15" s="691"/>
      <c r="Y15" s="307">
        <f>SUM($Y$8:$Y$9,$Y$14)</f>
        <v>0</v>
      </c>
      <c r="AA15"/>
      <c r="AB15"/>
      <c r="AC15"/>
    </row>
    <row r="16" spans="1:29" ht="18" customHeight="1" thickBot="1" x14ac:dyDescent="0.2">
      <c r="B16" s="646" t="s">
        <v>26</v>
      </c>
      <c r="C16" s="647"/>
      <c r="D16" s="648"/>
      <c r="E16" s="704">
        <f>'内訳書2-1'!$F424</f>
        <v>0</v>
      </c>
      <c r="F16" s="705"/>
      <c r="G16" s="705"/>
      <c r="H16" s="705"/>
      <c r="I16" s="705"/>
      <c r="J16" s="705"/>
      <c r="K16" s="705"/>
      <c r="L16" s="705"/>
      <c r="M16" s="705"/>
      <c r="N16" s="705"/>
      <c r="O16" s="705"/>
      <c r="P16" s="705"/>
      <c r="Q16" s="705"/>
      <c r="R16" s="705"/>
      <c r="S16" s="705"/>
      <c r="T16" s="705"/>
      <c r="U16" s="705"/>
      <c r="V16" s="705"/>
      <c r="W16" s="705"/>
      <c r="X16" s="706"/>
      <c r="Y16" s="310">
        <f>'内訳書１(収入事業別)'!$Y16</f>
        <v>0</v>
      </c>
      <c r="AA16"/>
      <c r="AB16"/>
      <c r="AC16"/>
    </row>
    <row r="17" spans="2:29" ht="21.75" customHeight="1" x14ac:dyDescent="0.15">
      <c r="B17" s="655" t="s">
        <v>101</v>
      </c>
      <c r="C17" s="655"/>
      <c r="D17" s="655"/>
      <c r="E17" s="708">
        <f>SUM(E$15:E$16)</f>
        <v>0</v>
      </c>
      <c r="F17" s="709"/>
      <c r="G17" s="709"/>
      <c r="H17" s="709"/>
      <c r="I17" s="709"/>
      <c r="J17" s="709"/>
      <c r="K17" s="709"/>
      <c r="L17" s="709"/>
      <c r="M17" s="709"/>
      <c r="N17" s="709"/>
      <c r="O17" s="709"/>
      <c r="P17" s="709"/>
      <c r="Q17" s="709"/>
      <c r="R17" s="709"/>
      <c r="S17" s="709"/>
      <c r="T17" s="709"/>
      <c r="U17" s="709"/>
      <c r="V17" s="709"/>
      <c r="W17" s="709"/>
      <c r="X17" s="710"/>
      <c r="Y17" s="106">
        <f>SUM(Y$15:Y$16)</f>
        <v>0</v>
      </c>
      <c r="AA17"/>
      <c r="AB17"/>
      <c r="AC17"/>
    </row>
    <row r="18" spans="2:29" ht="18" customHeight="1" x14ac:dyDescent="0.15">
      <c r="E18" s="707" t="str">
        <f>IF(E$17&lt;&gt;Y$63,"収支不一致","")</f>
        <v/>
      </c>
      <c r="F18" s="707" t="str">
        <f t="shared" ref="F18:X18" si="0">IF(F$17&lt;&gt;F$63,"収支不一致","")</f>
        <v/>
      </c>
      <c r="G18" s="707" t="str">
        <f t="shared" si="0"/>
        <v/>
      </c>
      <c r="H18" s="707" t="str">
        <f t="shared" si="0"/>
        <v/>
      </c>
      <c r="I18" s="707" t="str">
        <f t="shared" si="0"/>
        <v/>
      </c>
      <c r="J18" s="707" t="str">
        <f t="shared" si="0"/>
        <v/>
      </c>
      <c r="K18" s="707" t="str">
        <f t="shared" si="0"/>
        <v/>
      </c>
      <c r="L18" s="707" t="str">
        <f t="shared" si="0"/>
        <v/>
      </c>
      <c r="M18" s="707" t="str">
        <f t="shared" si="0"/>
        <v/>
      </c>
      <c r="N18" s="707" t="str">
        <f t="shared" si="0"/>
        <v/>
      </c>
      <c r="O18" s="707" t="str">
        <f t="shared" si="0"/>
        <v/>
      </c>
      <c r="P18" s="707" t="str">
        <f t="shared" si="0"/>
        <v/>
      </c>
      <c r="Q18" s="707" t="str">
        <f t="shared" si="0"/>
        <v/>
      </c>
      <c r="R18" s="707" t="str">
        <f t="shared" si="0"/>
        <v/>
      </c>
      <c r="S18" s="707" t="str">
        <f t="shared" si="0"/>
        <v/>
      </c>
      <c r="T18" s="707" t="str">
        <f t="shared" si="0"/>
        <v/>
      </c>
      <c r="U18" s="707" t="str">
        <f t="shared" si="0"/>
        <v/>
      </c>
      <c r="V18" s="707" t="str">
        <f t="shared" si="0"/>
        <v/>
      </c>
      <c r="W18" s="707" t="str">
        <f t="shared" si="0"/>
        <v/>
      </c>
      <c r="X18" s="707" t="str">
        <f t="shared" si="0"/>
        <v/>
      </c>
      <c r="AA18" s="93"/>
      <c r="AB18" s="93"/>
      <c r="AC18" s="93"/>
    </row>
    <row r="19" spans="2:29" ht="15" customHeight="1" x14ac:dyDescent="0.15">
      <c r="B19" s="94" t="s">
        <v>102</v>
      </c>
      <c r="Y19" s="96" t="s">
        <v>19</v>
      </c>
    </row>
    <row r="20" spans="2:29" ht="18" customHeight="1" x14ac:dyDescent="0.15">
      <c r="B20" s="650"/>
      <c r="C20" s="650"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651" t="s">
        <v>298</v>
      </c>
      <c r="AA20" s="649" t="s">
        <v>188</v>
      </c>
      <c r="AB20" s="649" t="s">
        <v>189</v>
      </c>
      <c r="AC20" s="649" t="s">
        <v>179</v>
      </c>
    </row>
    <row r="21" spans="2:29" ht="60.75" customHeight="1" x14ac:dyDescent="0.15">
      <c r="B21" s="650"/>
      <c r="C21" s="650"/>
      <c r="D21" s="650"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651"/>
      <c r="AA21" s="649"/>
      <c r="AB21" s="649"/>
      <c r="AC21" s="649"/>
    </row>
    <row r="22" spans="2:29" ht="60.75" customHeight="1" x14ac:dyDescent="0.15">
      <c r="B22" s="650"/>
      <c r="C22" s="650"/>
      <c r="D22" s="650"/>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651"/>
      <c r="AA22" s="649"/>
      <c r="AB22" s="649"/>
      <c r="AC22" s="649"/>
    </row>
    <row r="23" spans="2:29" ht="18" customHeight="1" x14ac:dyDescent="0.15">
      <c r="B23" s="681" t="s">
        <v>105</v>
      </c>
      <c r="C23" s="675"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40" si="4">SUMIFS($E23:$X23,$E$5:$X$5,"補助事業者")</f>
        <v>0</v>
      </c>
      <c r="AB23" s="110">
        <f t="shared" ref="AB23:AB40" si="5">SUMIFS($E23:$X23,$E$5:$X$5,"補助事業者以外")</f>
        <v>0</v>
      </c>
      <c r="AC23" s="110">
        <f t="shared" ref="AC23:AC39" si="6">SUM(AA23:AB23)</f>
        <v>0</v>
      </c>
    </row>
    <row r="24" spans="2:29" ht="18" customHeight="1" x14ac:dyDescent="0.15">
      <c r="B24" s="681"/>
      <c r="C24" s="674"/>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x14ac:dyDescent="0.15">
      <c r="B25" s="681"/>
      <c r="C25" s="674"/>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x14ac:dyDescent="0.15">
      <c r="B26" s="681"/>
      <c r="C26" s="675"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x14ac:dyDescent="0.15">
      <c r="B27" s="681"/>
      <c r="C27" s="674"/>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x14ac:dyDescent="0.15">
      <c r="B28" s="681"/>
      <c r="C28" s="674"/>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x14ac:dyDescent="0.15">
      <c r="B29" s="681"/>
      <c r="C29" s="674"/>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x14ac:dyDescent="0.15">
      <c r="B30" s="681"/>
      <c r="C30" s="674"/>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x14ac:dyDescent="0.15">
      <c r="B31" s="681"/>
      <c r="C31" s="675"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x14ac:dyDescent="0.15">
      <c r="B32" s="681"/>
      <c r="C32" s="674"/>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x14ac:dyDescent="0.15">
      <c r="B33" s="681"/>
      <c r="C33" s="674"/>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x14ac:dyDescent="0.15">
      <c r="B34" s="681"/>
      <c r="C34" s="675"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x14ac:dyDescent="0.15">
      <c r="B35" s="681"/>
      <c r="C35" s="674"/>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x14ac:dyDescent="0.15">
      <c r="B36" s="681"/>
      <c r="C36" s="674"/>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x14ac:dyDescent="0.15">
      <c r="B37" s="681"/>
      <c r="C37" s="674"/>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x14ac:dyDescent="0.15">
      <c r="B38" s="681"/>
      <c r="C38" s="674"/>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x14ac:dyDescent="0.15">
      <c r="B39" s="681"/>
      <c r="C39" s="606"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 t="shared" si="4"/>
        <v>0</v>
      </c>
      <c r="AB39" s="110">
        <f t="shared" si="5"/>
        <v>0</v>
      </c>
      <c r="AC39" s="110">
        <f t="shared" si="6"/>
        <v>0</v>
      </c>
    </row>
    <row r="40" spans="2:29" ht="18" customHeight="1" x14ac:dyDescent="0.15">
      <c r="B40" s="681"/>
      <c r="C40" s="608"/>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 t="shared" si="4"/>
        <v>0</v>
      </c>
      <c r="AB40" s="110">
        <f t="shared" si="5"/>
        <v>0</v>
      </c>
      <c r="AC40" s="110">
        <f>SUM(AA40:AB40)</f>
        <v>0</v>
      </c>
    </row>
    <row r="41" spans="2:29" ht="22.5" customHeight="1" x14ac:dyDescent="0.15">
      <c r="B41" s="681"/>
      <c r="C41" s="674" t="s">
        <v>125</v>
      </c>
      <c r="D41" s="674"/>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x14ac:dyDescent="0.2">
      <c r="B42" s="681"/>
      <c r="C42" s="669" t="s">
        <v>126</v>
      </c>
      <c r="D42" s="670"/>
      <c r="E42" s="306"/>
      <c r="F42" s="306"/>
      <c r="G42" s="306"/>
      <c r="H42" s="306"/>
      <c r="I42" s="306"/>
      <c r="J42" s="306"/>
      <c r="K42" s="306"/>
      <c r="L42" s="306"/>
      <c r="M42" s="306"/>
      <c r="N42" s="306"/>
      <c r="O42" s="306"/>
      <c r="P42" s="306"/>
      <c r="Q42" s="306"/>
      <c r="R42" s="306"/>
      <c r="S42" s="306"/>
      <c r="T42" s="306"/>
      <c r="U42" s="306"/>
      <c r="V42" s="306"/>
      <c r="W42" s="306"/>
      <c r="X42" s="306"/>
      <c r="Y42" s="307">
        <f t="shared" si="7"/>
        <v>0</v>
      </c>
      <c r="AA42" s="116">
        <f>SUMIFS($E42:$X42,$E$5:$X$5,"補助事業者")</f>
        <v>0</v>
      </c>
      <c r="AB42" s="116">
        <f>SUMIFS($E42:$X42,$E$5:$X$5,"補助事業者以外")</f>
        <v>0</v>
      </c>
      <c r="AC42" s="116">
        <f>SUM(AA42:AB42)</f>
        <v>0</v>
      </c>
    </row>
    <row r="43" spans="2:29" ht="24.75" customHeight="1" thickBot="1" x14ac:dyDescent="0.2">
      <c r="B43" s="682"/>
      <c r="C43" s="671" t="s">
        <v>127</v>
      </c>
      <c r="D43" s="672"/>
      <c r="E43" s="304">
        <f>E41-E42</f>
        <v>0</v>
      </c>
      <c r="F43" s="304">
        <f t="shared" ref="F43:Y43" si="9">F41-F42</f>
        <v>0</v>
      </c>
      <c r="G43" s="304">
        <f t="shared" si="9"/>
        <v>0</v>
      </c>
      <c r="H43" s="304">
        <f t="shared" si="9"/>
        <v>0</v>
      </c>
      <c r="I43" s="304">
        <f t="shared" si="9"/>
        <v>0</v>
      </c>
      <c r="J43" s="304">
        <f t="shared" si="9"/>
        <v>0</v>
      </c>
      <c r="K43" s="304">
        <f t="shared" si="9"/>
        <v>0</v>
      </c>
      <c r="L43" s="304">
        <f t="shared" si="9"/>
        <v>0</v>
      </c>
      <c r="M43" s="304">
        <f t="shared" si="9"/>
        <v>0</v>
      </c>
      <c r="N43" s="304">
        <f t="shared" si="9"/>
        <v>0</v>
      </c>
      <c r="O43" s="304">
        <f t="shared" si="9"/>
        <v>0</v>
      </c>
      <c r="P43" s="304">
        <f t="shared" si="9"/>
        <v>0</v>
      </c>
      <c r="Q43" s="304">
        <f t="shared" si="9"/>
        <v>0</v>
      </c>
      <c r="R43" s="304">
        <f t="shared" si="9"/>
        <v>0</v>
      </c>
      <c r="S43" s="304">
        <f t="shared" si="9"/>
        <v>0</v>
      </c>
      <c r="T43" s="304">
        <f t="shared" si="9"/>
        <v>0</v>
      </c>
      <c r="U43" s="304">
        <f t="shared" si="9"/>
        <v>0</v>
      </c>
      <c r="V43" s="304">
        <f t="shared" si="9"/>
        <v>0</v>
      </c>
      <c r="W43" s="304">
        <f t="shared" si="9"/>
        <v>0</v>
      </c>
      <c r="X43" s="304">
        <f t="shared" si="9"/>
        <v>0</v>
      </c>
      <c r="Y43" s="305">
        <f t="shared" si="9"/>
        <v>0</v>
      </c>
      <c r="AA43" s="116">
        <f>AA41-AA42</f>
        <v>0</v>
      </c>
      <c r="AB43" s="116">
        <f>AB41-AB42</f>
        <v>0</v>
      </c>
      <c r="AC43" s="116">
        <f>AC41-AC42</f>
        <v>0</v>
      </c>
    </row>
    <row r="44" spans="2:29" ht="18" customHeight="1" x14ac:dyDescent="0.15">
      <c r="B44" s="711" t="s">
        <v>128</v>
      </c>
      <c r="C44" s="673" t="s">
        <v>106</v>
      </c>
      <c r="D44" s="294" t="s">
        <v>107</v>
      </c>
      <c r="E44" s="308">
        <f>'内訳書2-1'!$F451</f>
        <v>0</v>
      </c>
      <c r="F44" s="308">
        <f>'内訳書2-2'!$F451</f>
        <v>0</v>
      </c>
      <c r="G44" s="308">
        <f>'内訳書2-3'!$F451</f>
        <v>0</v>
      </c>
      <c r="H44" s="308">
        <f>'内訳書2-4'!$F451</f>
        <v>0</v>
      </c>
      <c r="I44" s="308">
        <f>'内訳書2-5'!$F451</f>
        <v>0</v>
      </c>
      <c r="J44" s="308">
        <f>'内訳書2-6'!$F451</f>
        <v>0</v>
      </c>
      <c r="K44" s="308">
        <f>'内訳書2-7'!$F451</f>
        <v>0</v>
      </c>
      <c r="L44" s="308">
        <f>'内訳書2-8'!$F451</f>
        <v>0</v>
      </c>
      <c r="M44" s="308">
        <f>'内訳書2-9'!$F451</f>
        <v>0</v>
      </c>
      <c r="N44" s="308">
        <f>'内訳書2-10'!$F451</f>
        <v>0</v>
      </c>
      <c r="O44" s="308">
        <f>'内訳書2-11'!$F451</f>
        <v>0</v>
      </c>
      <c r="P44" s="308">
        <f>'内訳書2-12'!$F451</f>
        <v>0</v>
      </c>
      <c r="Q44" s="308">
        <f>'内訳書2-13'!$F451</f>
        <v>0</v>
      </c>
      <c r="R44" s="308">
        <f>'内訳書2-14'!$F451</f>
        <v>0</v>
      </c>
      <c r="S44" s="308">
        <f>'内訳書2-15'!$F451</f>
        <v>0</v>
      </c>
      <c r="T44" s="308">
        <f>'内訳書2-16'!$F451</f>
        <v>0</v>
      </c>
      <c r="U44" s="308">
        <f>'内訳書2-17'!$F451</f>
        <v>0</v>
      </c>
      <c r="V44" s="308">
        <f>'内訳書2-18'!$F451</f>
        <v>0</v>
      </c>
      <c r="W44" s="308">
        <f>'内訳書2-19'!$F451</f>
        <v>0</v>
      </c>
      <c r="X44" s="308">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x14ac:dyDescent="0.15">
      <c r="B45" s="712"/>
      <c r="C45" s="674"/>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x14ac:dyDescent="0.15">
      <c r="B46" s="712"/>
      <c r="C46" s="674"/>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x14ac:dyDescent="0.15">
      <c r="B47" s="712"/>
      <c r="C47" s="675"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x14ac:dyDescent="0.15">
      <c r="B48" s="712"/>
      <c r="C48" s="674"/>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x14ac:dyDescent="0.15">
      <c r="B49" s="712"/>
      <c r="C49" s="674"/>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x14ac:dyDescent="0.15">
      <c r="B50" s="712"/>
      <c r="C50" s="674"/>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x14ac:dyDescent="0.15">
      <c r="B51" s="712"/>
      <c r="C51" s="674"/>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x14ac:dyDescent="0.15">
      <c r="B52" s="712"/>
      <c r="C52" s="675"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x14ac:dyDescent="0.15">
      <c r="B53" s="712"/>
      <c r="C53" s="674"/>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x14ac:dyDescent="0.15">
      <c r="B54" s="712"/>
      <c r="C54" s="674"/>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x14ac:dyDescent="0.15">
      <c r="B55" s="712"/>
      <c r="C55" s="676"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x14ac:dyDescent="0.15">
      <c r="B56" s="712"/>
      <c r="C56" s="677"/>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x14ac:dyDescent="0.15">
      <c r="B57" s="712"/>
      <c r="C57" s="677"/>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x14ac:dyDescent="0.15">
      <c r="B58" s="712"/>
      <c r="C58" s="677"/>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x14ac:dyDescent="0.15">
      <c r="B59" s="712"/>
      <c r="C59" s="678"/>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x14ac:dyDescent="0.15">
      <c r="B60" s="712"/>
      <c r="C60" s="606"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x14ac:dyDescent="0.15">
      <c r="B61" s="712"/>
      <c r="C61" s="60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x14ac:dyDescent="0.2">
      <c r="B62" s="712"/>
      <c r="C62" s="659" t="s">
        <v>129</v>
      </c>
      <c r="D62" s="659"/>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x14ac:dyDescent="0.15">
      <c r="B63" s="668" t="s">
        <v>168</v>
      </c>
      <c r="C63" s="668"/>
      <c r="D63" s="668"/>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x14ac:dyDescent="0.15">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password="DF8A" sheet="1" objects="1" scenarios="1" formatColumns="0"/>
  <mergeCells count="48">
    <mergeCell ref="B63:D63"/>
    <mergeCell ref="C44:C46"/>
    <mergeCell ref="C47:C51"/>
    <mergeCell ref="C52:C54"/>
    <mergeCell ref="C55:C59"/>
    <mergeCell ref="C62:D62"/>
    <mergeCell ref="B44:B62"/>
    <mergeCell ref="C60:C61"/>
    <mergeCell ref="D21:D22"/>
    <mergeCell ref="C20:C22"/>
    <mergeCell ref="B20:B22"/>
    <mergeCell ref="Y20:Y22"/>
    <mergeCell ref="E16:X16"/>
    <mergeCell ref="E18:X18"/>
    <mergeCell ref="B16:D16"/>
    <mergeCell ref="B17:D17"/>
    <mergeCell ref="E17:X17"/>
    <mergeCell ref="B23:B43"/>
    <mergeCell ref="C23:C25"/>
    <mergeCell ref="C26:C30"/>
    <mergeCell ref="C31:C33"/>
    <mergeCell ref="C34:C38"/>
    <mergeCell ref="C41:D41"/>
    <mergeCell ref="C42:D42"/>
    <mergeCell ref="C43:D43"/>
    <mergeCell ref="C39:C40"/>
    <mergeCell ref="C11:D11"/>
    <mergeCell ref="C12:D12"/>
    <mergeCell ref="C13:D13"/>
    <mergeCell ref="C14:D14"/>
    <mergeCell ref="E14:X14"/>
    <mergeCell ref="E13:X13"/>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s>
  <phoneticPr fontId="2"/>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4:X5 AA18:AC18 Y8:Y17 E20:X20 E8:E18 AA23:AC63 E23:Y63"/>
  </dataValidations>
  <pageMargins left="0.78740157480314965" right="0.39370078740157483" top="0.39370078740157483" bottom="0.59055118110236227" header="0.31496062992125984" footer="0.31496062992125984"/>
  <pageSetup paperSize="9" scale="64"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I363" sqref="I363"/>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37" t="s">
        <v>157</v>
      </c>
      <c r="B2" s="67"/>
      <c r="C2" s="41"/>
    </row>
    <row r="3" spans="1:24" ht="32.1" customHeight="1" x14ac:dyDescent="0.15">
      <c r="C3" s="758" t="s">
        <v>158</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65"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66">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18"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5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10"/>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10"/>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10"/>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10"/>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10"/>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10"/>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10"/>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10"/>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10"/>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10"/>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10"/>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10"/>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10"/>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10"/>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10"/>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10"/>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10"/>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10"/>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10"/>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10"/>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10"/>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10"/>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10"/>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10"/>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10"/>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10"/>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10"/>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10"/>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10"/>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10"/>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10"/>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10"/>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10"/>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10"/>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10"/>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10"/>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10"/>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10"/>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10"/>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10"/>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10"/>
      <c r="D51" s="10"/>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10"/>
      <c r="D52" s="10"/>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10"/>
      <c r="D53" s="10"/>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10"/>
      <c r="D54" s="10"/>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10"/>
      <c r="D55" s="10"/>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10"/>
      <c r="D56" s="10"/>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10"/>
      <c r="D57" s="10"/>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10"/>
      <c r="D58" s="10"/>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10"/>
      <c r="D59" s="10"/>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10"/>
      <c r="D60" s="10"/>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10"/>
      <c r="D61" s="10"/>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10"/>
      <c r="D62" s="10"/>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10"/>
      <c r="D63" s="10"/>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10"/>
      <c r="D64" s="10"/>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10"/>
      <c r="D65" s="10"/>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10"/>
      <c r="D66" s="10"/>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10"/>
      <c r="D67" s="10"/>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10"/>
      <c r="D68" s="10"/>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10"/>
      <c r="D69" s="10"/>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10"/>
      <c r="D70" s="10"/>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10"/>
      <c r="D71" s="10"/>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10"/>
      <c r="D72" s="10"/>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10"/>
      <c r="D73" s="10"/>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10"/>
      <c r="D74" s="10"/>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10"/>
      <c r="D75" s="10"/>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10"/>
      <c r="D76" s="10"/>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10"/>
      <c r="D77" s="10"/>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10"/>
      <c r="D78" s="10"/>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10"/>
      <c r="D79" s="10"/>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10"/>
      <c r="D80" s="10"/>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10"/>
      <c r="D81" s="10"/>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10"/>
      <c r="D82" s="10"/>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10"/>
      <c r="D83" s="10"/>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10"/>
      <c r="D84" s="10"/>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10"/>
      <c r="D85" s="10"/>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10"/>
      <c r="D86" s="10"/>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10"/>
      <c r="D87" s="10"/>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10"/>
      <c r="D88" s="10"/>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10"/>
      <c r="D89" s="10"/>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10"/>
      <c r="D90" s="10"/>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10"/>
      <c r="D91" s="10"/>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10"/>
      <c r="D92" s="10"/>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10"/>
      <c r="D93" s="10"/>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10"/>
      <c r="D94" s="10"/>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10"/>
      <c r="D95" s="10"/>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10"/>
      <c r="D96" s="10"/>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10"/>
      <c r="D97" s="10"/>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10"/>
      <c r="D98" s="10"/>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10"/>
      <c r="D99" s="10"/>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10"/>
      <c r="D100" s="10"/>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10"/>
      <c r="D101" s="10"/>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10"/>
      <c r="D102" s="10"/>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10"/>
      <c r="D103" s="10"/>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10"/>
      <c r="D104" s="10"/>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10"/>
      <c r="D105" s="10"/>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10"/>
      <c r="D106" s="10"/>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10"/>
      <c r="D107" s="10"/>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10"/>
      <c r="D108" s="10"/>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10"/>
      <c r="D109" s="10"/>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10"/>
      <c r="D110" s="10"/>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10"/>
      <c r="D111" s="10"/>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10"/>
      <c r="D112" s="10"/>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10"/>
      <c r="D113" s="10"/>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10"/>
      <c r="D114" s="10"/>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10"/>
      <c r="D115" s="10"/>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10"/>
      <c r="D116" s="10"/>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10"/>
      <c r="D117" s="10"/>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10"/>
      <c r="D118" s="10"/>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10"/>
      <c r="D119" s="10"/>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10"/>
      <c r="D120" s="10"/>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10"/>
      <c r="D121" s="10"/>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10"/>
      <c r="D122" s="10"/>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10"/>
      <c r="D123" s="10"/>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10"/>
      <c r="D124" s="10"/>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10"/>
      <c r="D125" s="10"/>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10"/>
      <c r="D126" s="10"/>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10"/>
      <c r="D127" s="10"/>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10"/>
      <c r="D128" s="10"/>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10"/>
      <c r="D129" s="10"/>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10"/>
      <c r="D130" s="10"/>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10"/>
      <c r="D131" s="10"/>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10"/>
      <c r="D132" s="10"/>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10"/>
      <c r="D133" s="10"/>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10"/>
      <c r="D134" s="10"/>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10"/>
      <c r="D135" s="10"/>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10"/>
      <c r="D136" s="10"/>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10"/>
      <c r="D137" s="10"/>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10"/>
      <c r="D138" s="10"/>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10"/>
      <c r="D139" s="10"/>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10"/>
      <c r="D140" s="10"/>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10"/>
      <c r="D141" s="10"/>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10"/>
      <c r="D142" s="10"/>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10"/>
      <c r="D143" s="10"/>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10"/>
      <c r="D144" s="10"/>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10"/>
      <c r="D145" s="10"/>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10"/>
      <c r="D146" s="10"/>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10"/>
      <c r="D147" s="10"/>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10"/>
      <c r="D148" s="10"/>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10"/>
      <c r="D149" s="10"/>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10"/>
      <c r="D150" s="10"/>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10"/>
      <c r="D151" s="10"/>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10"/>
      <c r="D152" s="10"/>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10"/>
      <c r="D153" s="10"/>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10"/>
      <c r="D154" s="10"/>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10"/>
      <c r="D155" s="10"/>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10"/>
      <c r="D156" s="10"/>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10"/>
      <c r="D157" s="10"/>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10"/>
      <c r="D158" s="10"/>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10"/>
      <c r="D159" s="10"/>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10"/>
      <c r="D160" s="10"/>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10"/>
      <c r="D161" s="10"/>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10"/>
      <c r="D162" s="10"/>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10"/>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10"/>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10"/>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10"/>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10"/>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10"/>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10"/>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10"/>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10"/>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10"/>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10"/>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10"/>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10"/>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10"/>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10"/>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10"/>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10"/>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10"/>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10"/>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10"/>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10"/>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10"/>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10"/>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10"/>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10"/>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10"/>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10"/>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10"/>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10"/>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10"/>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10"/>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10"/>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10"/>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10"/>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10"/>
      <c r="D197" s="10"/>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10"/>
      <c r="D198" s="10"/>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10"/>
      <c r="D199" s="10"/>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10"/>
      <c r="D200" s="10"/>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10"/>
      <c r="D201" s="10"/>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10"/>
      <c r="D202" s="10"/>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10"/>
      <c r="D203" s="10"/>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10"/>
      <c r="D204" s="10"/>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10"/>
      <c r="D205" s="10"/>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10"/>
      <c r="D206" s="10"/>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10"/>
      <c r="D207" s="10"/>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10"/>
      <c r="D208" s="10"/>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10"/>
      <c r="D209" s="10"/>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10"/>
      <c r="D210" s="10"/>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10"/>
      <c r="D211" s="10"/>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10"/>
      <c r="D212" s="10"/>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10"/>
      <c r="D213" s="10"/>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10"/>
      <c r="D214" s="10"/>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10"/>
      <c r="D215" s="10"/>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10"/>
      <c r="D216" s="10"/>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10"/>
      <c r="D217" s="10"/>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10"/>
      <c r="D218" s="10"/>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10"/>
      <c r="D219" s="10"/>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10"/>
      <c r="D220" s="10"/>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10"/>
      <c r="D221" s="10"/>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10"/>
      <c r="D222" s="10"/>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10"/>
      <c r="D223" s="10"/>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10"/>
      <c r="D224" s="10"/>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10"/>
      <c r="D225" s="10"/>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10"/>
      <c r="D226" s="10"/>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10"/>
      <c r="D227" s="10"/>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10"/>
      <c r="D228" s="10"/>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10"/>
      <c r="D229" s="10"/>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10"/>
      <c r="D230" s="10"/>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10"/>
      <c r="D231" s="10"/>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10"/>
      <c r="D232" s="10"/>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10"/>
      <c r="D233" s="10"/>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10"/>
      <c r="D234" s="10"/>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10"/>
      <c r="D235" s="10"/>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10"/>
      <c r="D236" s="10"/>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10"/>
      <c r="D237" s="10"/>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10"/>
      <c r="D238" s="10"/>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10"/>
      <c r="D239" s="10"/>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10"/>
      <c r="D240" s="10"/>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10"/>
      <c r="D241" s="10"/>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10"/>
      <c r="D242" s="10"/>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10"/>
      <c r="D243" s="10"/>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10"/>
      <c r="D244" s="10"/>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10"/>
      <c r="D245" s="10"/>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10"/>
      <c r="D246" s="10"/>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10"/>
      <c r="D247" s="10"/>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10"/>
      <c r="D248" s="10"/>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10"/>
      <c r="D249" s="10"/>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10"/>
      <c r="D250" s="10"/>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10"/>
      <c r="D251" s="10"/>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10"/>
      <c r="D252" s="10"/>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10"/>
      <c r="D253" s="10"/>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10"/>
      <c r="D254" s="10"/>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10"/>
      <c r="D255" s="10"/>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10"/>
      <c r="D256" s="10"/>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10"/>
      <c r="D257" s="10"/>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10"/>
      <c r="D258" s="10"/>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10"/>
      <c r="D259" s="10"/>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10"/>
      <c r="D260" s="10"/>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10"/>
      <c r="D261" s="10"/>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10"/>
      <c r="D262" s="10"/>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10"/>
      <c r="D263" s="10"/>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10"/>
      <c r="D264" s="10"/>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10"/>
      <c r="D265" s="10"/>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10"/>
      <c r="D266" s="10"/>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10"/>
      <c r="D267" s="10"/>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10"/>
      <c r="D268" s="10"/>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10"/>
      <c r="D269" s="10"/>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10"/>
      <c r="D270" s="10"/>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10"/>
      <c r="D271" s="10"/>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10"/>
      <c r="D272" s="10"/>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10"/>
      <c r="D273" s="10"/>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10"/>
      <c r="D274" s="10"/>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10"/>
      <c r="D275" s="10"/>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10"/>
      <c r="D276" s="10"/>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10"/>
      <c r="D277" s="10"/>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10"/>
      <c r="D278" s="10"/>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10"/>
      <c r="D279" s="10"/>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10"/>
      <c r="D280" s="10"/>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10"/>
      <c r="D281" s="10"/>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10"/>
      <c r="D282" s="10"/>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10"/>
      <c r="D283" s="10"/>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10"/>
      <c r="D284" s="10"/>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10"/>
      <c r="D285" s="10"/>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10"/>
      <c r="D286" s="10"/>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10"/>
      <c r="D287" s="10"/>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10"/>
      <c r="D288" s="10"/>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10"/>
      <c r="D289" s="10"/>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10"/>
      <c r="D290" s="10"/>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10"/>
      <c r="D291" s="10"/>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10"/>
      <c r="D292" s="10"/>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10"/>
      <c r="D293" s="10"/>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10"/>
      <c r="D294" s="10"/>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10"/>
      <c r="D295" s="10"/>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10"/>
      <c r="D296" s="10"/>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10"/>
      <c r="D297" s="10"/>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10"/>
      <c r="D298" s="10"/>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10"/>
      <c r="D299" s="10"/>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10"/>
      <c r="D300" s="10"/>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10"/>
      <c r="D301" s="10"/>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10"/>
      <c r="D302" s="10"/>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10"/>
      <c r="D303" s="10"/>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10"/>
      <c r="D304" s="10"/>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10"/>
      <c r="D305" s="10"/>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10"/>
      <c r="D306" s="10"/>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10"/>
      <c r="D307" s="10"/>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10"/>
      <c r="D308" s="10"/>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10"/>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10"/>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10"/>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10"/>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10"/>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10"/>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10"/>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10"/>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10"/>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10"/>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10"/>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10"/>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10"/>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10"/>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10"/>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10"/>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10"/>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10"/>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10"/>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10"/>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10"/>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10"/>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10"/>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10"/>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10"/>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10"/>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10"/>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10"/>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10"/>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10"/>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10"/>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10"/>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10"/>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10"/>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10"/>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10"/>
      <c r="D344" s="10"/>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10"/>
      <c r="D345" s="10"/>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10"/>
      <c r="D346" s="10"/>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10"/>
      <c r="D347" s="10"/>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10"/>
      <c r="D348" s="10"/>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10"/>
      <c r="D349" s="10"/>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10"/>
      <c r="D350" s="10"/>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10"/>
      <c r="D351" s="10"/>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2-1</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72"/>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184"/>
      <c r="C418" s="770" t="s">
        <v>96</v>
      </c>
      <c r="D418" s="771"/>
      <c r="E418" s="772"/>
      <c r="F418" s="776">
        <f>SUMIFS($Q$361:$Q$410,$C$361:$C$410,C418)</f>
        <v>0</v>
      </c>
      <c r="G418" s="804"/>
      <c r="H418" s="805"/>
    </row>
    <row r="419" spans="1:16" ht="20.100000000000001" customHeight="1" x14ac:dyDescent="0.15">
      <c r="A419" s="774"/>
      <c r="B419" s="185"/>
      <c r="C419" s="770" t="s">
        <v>97</v>
      </c>
      <c r="D419" s="771"/>
      <c r="E419" s="772"/>
      <c r="F419" s="776">
        <f>SUMIFS($Q$361:$Q$410,$C$361:$C$410,C419)</f>
        <v>0</v>
      </c>
      <c r="G419" s="804"/>
      <c r="H419" s="805"/>
    </row>
    <row r="420" spans="1:16" ht="20.100000000000001" customHeight="1" x14ac:dyDescent="0.15">
      <c r="A420" s="774"/>
      <c r="B420" s="185"/>
      <c r="C420" s="770" t="s">
        <v>98</v>
      </c>
      <c r="D420" s="771"/>
      <c r="E420" s="772"/>
      <c r="F420" s="776">
        <f>SUMIFS($Q$361:$Q$410,$C$361:$C$410,C420)</f>
        <v>0</v>
      </c>
      <c r="G420" s="804"/>
      <c r="H420" s="805"/>
    </row>
    <row r="421" spans="1:16" ht="20.100000000000001" customHeight="1" x14ac:dyDescent="0.15">
      <c r="A421" s="774"/>
      <c r="B421" s="185"/>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91"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92"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92" t="s">
        <v>32</v>
      </c>
      <c r="F431" s="753">
        <f t="shared" si="5"/>
        <v>0</v>
      </c>
      <c r="G431" s="754"/>
      <c r="H431" s="754"/>
      <c r="I431"/>
      <c r="J431"/>
      <c r="K431"/>
      <c r="L431"/>
      <c r="M431"/>
      <c r="N431"/>
      <c r="O431"/>
      <c r="P431"/>
    </row>
    <row r="432" spans="1:16" ht="20.100000000000001" customHeight="1" x14ac:dyDescent="0.15">
      <c r="A432" s="717"/>
      <c r="B432" s="718"/>
      <c r="C432" s="794"/>
      <c r="D432" s="784"/>
      <c r="E432" s="92" t="s">
        <v>5</v>
      </c>
      <c r="F432" s="753">
        <f t="shared" si="5"/>
        <v>0</v>
      </c>
      <c r="G432" s="754"/>
      <c r="H432" s="754"/>
      <c r="I432"/>
      <c r="J432"/>
      <c r="K432"/>
      <c r="L432"/>
      <c r="M432"/>
      <c r="N432"/>
      <c r="O432"/>
      <c r="P432"/>
    </row>
    <row r="433" spans="1:16" ht="20.100000000000001" customHeight="1" x14ac:dyDescent="0.15">
      <c r="A433" s="717"/>
      <c r="B433" s="718"/>
      <c r="C433" s="794" t="s">
        <v>61</v>
      </c>
      <c r="D433" s="784"/>
      <c r="E433" s="92" t="s">
        <v>3</v>
      </c>
      <c r="F433" s="753">
        <f t="shared" si="5"/>
        <v>0</v>
      </c>
      <c r="G433" s="754"/>
      <c r="H433" s="754"/>
      <c r="I433"/>
      <c r="J433"/>
      <c r="K433"/>
      <c r="L433"/>
      <c r="M433"/>
      <c r="N433"/>
      <c r="O433"/>
      <c r="P433"/>
    </row>
    <row r="434" spans="1:16" ht="20.100000000000001" customHeight="1" x14ac:dyDescent="0.15">
      <c r="A434" s="717"/>
      <c r="B434" s="718"/>
      <c r="C434" s="794"/>
      <c r="D434" s="784"/>
      <c r="E434" s="92" t="s">
        <v>33</v>
      </c>
      <c r="F434" s="753">
        <f t="shared" si="5"/>
        <v>0</v>
      </c>
      <c r="G434" s="754"/>
      <c r="H434" s="754"/>
      <c r="I434"/>
      <c r="J434"/>
      <c r="K434"/>
      <c r="L434"/>
      <c r="M434"/>
      <c r="N434"/>
      <c r="O434"/>
      <c r="P434"/>
    </row>
    <row r="435" spans="1:16" ht="20.100000000000001" customHeight="1" x14ac:dyDescent="0.15">
      <c r="A435" s="717"/>
      <c r="B435" s="718"/>
      <c r="C435" s="794"/>
      <c r="D435" s="784"/>
      <c r="E435" s="92" t="s">
        <v>4</v>
      </c>
      <c r="F435" s="753">
        <f t="shared" si="5"/>
        <v>0</v>
      </c>
      <c r="G435" s="754"/>
      <c r="H435" s="754"/>
      <c r="I435"/>
      <c r="J435"/>
      <c r="K435"/>
      <c r="L435"/>
      <c r="M435"/>
      <c r="N435"/>
      <c r="O435"/>
      <c r="P435"/>
    </row>
    <row r="436" spans="1:16" ht="20.100000000000001" customHeight="1" x14ac:dyDescent="0.15">
      <c r="A436" s="717"/>
      <c r="B436" s="718"/>
      <c r="C436" s="794"/>
      <c r="D436" s="784"/>
      <c r="E436" s="92" t="s">
        <v>35</v>
      </c>
      <c r="F436" s="753">
        <f t="shared" si="5"/>
        <v>0</v>
      </c>
      <c r="G436" s="754"/>
      <c r="H436" s="754"/>
      <c r="I436"/>
      <c r="J436"/>
      <c r="K436"/>
      <c r="L436"/>
      <c r="M436"/>
      <c r="N436"/>
      <c r="O436"/>
      <c r="P436"/>
    </row>
    <row r="437" spans="1:16" ht="20.100000000000001" customHeight="1" x14ac:dyDescent="0.15">
      <c r="A437" s="717"/>
      <c r="B437" s="718"/>
      <c r="C437" s="794"/>
      <c r="D437" s="784"/>
      <c r="E437" s="92" t="s">
        <v>30</v>
      </c>
      <c r="F437" s="753">
        <f t="shared" si="5"/>
        <v>0</v>
      </c>
      <c r="G437" s="754"/>
      <c r="H437" s="754"/>
      <c r="I437"/>
      <c r="J437"/>
      <c r="K437"/>
      <c r="L437"/>
      <c r="M437"/>
      <c r="N437"/>
      <c r="O437"/>
      <c r="P437"/>
    </row>
    <row r="438" spans="1:16" ht="20.100000000000001" customHeight="1" x14ac:dyDescent="0.15">
      <c r="A438" s="717"/>
      <c r="B438" s="718"/>
      <c r="C438" s="794" t="s">
        <v>47</v>
      </c>
      <c r="D438" s="784"/>
      <c r="E438" s="92" t="s">
        <v>1</v>
      </c>
      <c r="F438" s="753">
        <f t="shared" si="5"/>
        <v>0</v>
      </c>
      <c r="G438" s="754"/>
      <c r="H438" s="754"/>
      <c r="I438"/>
      <c r="J438"/>
      <c r="K438"/>
      <c r="L438"/>
      <c r="M438"/>
      <c r="N438"/>
      <c r="O438"/>
      <c r="P438"/>
    </row>
    <row r="439" spans="1:16" ht="20.100000000000001" customHeight="1" x14ac:dyDescent="0.15">
      <c r="A439" s="717"/>
      <c r="B439" s="718"/>
      <c r="C439" s="794"/>
      <c r="D439" s="784"/>
      <c r="E439" s="92" t="s">
        <v>37</v>
      </c>
      <c r="F439" s="753">
        <f t="shared" si="5"/>
        <v>0</v>
      </c>
      <c r="G439" s="754"/>
      <c r="H439" s="754"/>
      <c r="I439"/>
      <c r="J439"/>
      <c r="K439"/>
      <c r="L439"/>
      <c r="M439"/>
      <c r="N439"/>
      <c r="O439"/>
      <c r="P439"/>
    </row>
    <row r="440" spans="1:16" ht="20.100000000000001" customHeight="1" x14ac:dyDescent="0.15">
      <c r="A440" s="717"/>
      <c r="B440" s="718"/>
      <c r="C440" s="794"/>
      <c r="D440" s="784"/>
      <c r="E440" s="92" t="s">
        <v>12</v>
      </c>
      <c r="F440" s="753">
        <f t="shared" si="5"/>
        <v>0</v>
      </c>
      <c r="G440" s="754"/>
      <c r="H440" s="754"/>
      <c r="I440"/>
      <c r="J440"/>
      <c r="K440"/>
      <c r="L440"/>
      <c r="M440"/>
      <c r="N440"/>
      <c r="O440"/>
      <c r="P440"/>
    </row>
    <row r="441" spans="1:16" ht="20.100000000000001" customHeight="1" x14ac:dyDescent="0.15">
      <c r="A441" s="717"/>
      <c r="B441" s="718"/>
      <c r="C441" s="794" t="s">
        <v>62</v>
      </c>
      <c r="D441" s="784"/>
      <c r="E441" s="92" t="s">
        <v>36</v>
      </c>
      <c r="F441" s="753">
        <f t="shared" si="5"/>
        <v>0</v>
      </c>
      <c r="G441" s="754"/>
      <c r="H441" s="754"/>
      <c r="I441"/>
      <c r="J441"/>
      <c r="K441"/>
      <c r="L441"/>
      <c r="M441"/>
      <c r="N441"/>
      <c r="O441"/>
      <c r="P441"/>
    </row>
    <row r="442" spans="1:16" ht="20.100000000000001" customHeight="1" x14ac:dyDescent="0.15">
      <c r="A442" s="717"/>
      <c r="B442" s="718"/>
      <c r="C442" s="794"/>
      <c r="D442" s="784"/>
      <c r="E442" s="92" t="s">
        <v>2</v>
      </c>
      <c r="F442" s="753">
        <f t="shared" si="5"/>
        <v>0</v>
      </c>
      <c r="G442" s="754"/>
      <c r="H442" s="754"/>
      <c r="I442"/>
      <c r="J442"/>
      <c r="K442"/>
      <c r="L442"/>
      <c r="M442"/>
      <c r="N442"/>
      <c r="O442"/>
      <c r="P442"/>
    </row>
    <row r="443" spans="1:16" ht="20.100000000000001" customHeight="1" x14ac:dyDescent="0.15">
      <c r="A443" s="717"/>
      <c r="B443" s="718"/>
      <c r="C443" s="794"/>
      <c r="D443" s="784"/>
      <c r="E443" s="92" t="s">
        <v>34</v>
      </c>
      <c r="F443" s="753">
        <f t="shared" si="5"/>
        <v>0</v>
      </c>
      <c r="G443" s="754"/>
      <c r="H443" s="754"/>
      <c r="I443"/>
      <c r="J443"/>
      <c r="K443"/>
      <c r="L443"/>
      <c r="M443"/>
      <c r="N443"/>
      <c r="O443"/>
      <c r="P443"/>
    </row>
    <row r="444" spans="1:16" ht="20.100000000000001" customHeight="1" x14ac:dyDescent="0.15">
      <c r="A444" s="717"/>
      <c r="B444" s="718"/>
      <c r="C444" s="794"/>
      <c r="D444" s="784"/>
      <c r="E444" s="146" t="s">
        <v>38</v>
      </c>
      <c r="F444" s="753">
        <f t="shared" si="5"/>
        <v>0</v>
      </c>
      <c r="G444" s="754"/>
      <c r="H444" s="754"/>
      <c r="I444"/>
      <c r="J444"/>
      <c r="K444"/>
      <c r="L444"/>
      <c r="M444"/>
      <c r="N444"/>
      <c r="O444"/>
      <c r="P444"/>
    </row>
    <row r="445" spans="1:16" ht="20.100000000000001" customHeight="1" x14ac:dyDescent="0.15">
      <c r="A445" s="717"/>
      <c r="B445" s="718"/>
      <c r="C445" s="794"/>
      <c r="D445" s="784"/>
      <c r="E445" s="92"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01" t="s">
        <v>11</v>
      </c>
      <c r="F446" s="753">
        <f t="shared" si="5"/>
        <v>0</v>
      </c>
      <c r="G446" s="754"/>
      <c r="H446" s="754"/>
      <c r="I446"/>
      <c r="J446"/>
      <c r="K446"/>
      <c r="L446"/>
      <c r="M446"/>
      <c r="N446"/>
      <c r="O446"/>
      <c r="P446"/>
    </row>
    <row r="447" spans="1:16" ht="20.100000000000001" customHeight="1" x14ac:dyDescent="0.15">
      <c r="A447" s="717"/>
      <c r="B447" s="718"/>
      <c r="C447" s="802"/>
      <c r="D447" s="803"/>
      <c r="E447" s="92"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92"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92" t="s">
        <v>32</v>
      </c>
      <c r="F452" s="795">
        <f t="shared" si="6"/>
        <v>0</v>
      </c>
      <c r="G452" s="754"/>
      <c r="H452" s="754"/>
      <c r="I452"/>
      <c r="J452"/>
      <c r="K452"/>
      <c r="L452"/>
      <c r="M452"/>
      <c r="N452"/>
      <c r="O452"/>
      <c r="P452"/>
    </row>
    <row r="453" spans="1:16" ht="20.100000000000001" customHeight="1" x14ac:dyDescent="0.15">
      <c r="A453" s="723"/>
      <c r="B453" s="724"/>
      <c r="C453" s="794"/>
      <c r="D453" s="784"/>
      <c r="E453" s="92" t="s">
        <v>5</v>
      </c>
      <c r="F453" s="795">
        <f t="shared" si="6"/>
        <v>0</v>
      </c>
      <c r="G453" s="754"/>
      <c r="H453" s="754"/>
      <c r="I453"/>
      <c r="J453"/>
      <c r="K453"/>
      <c r="L453"/>
      <c r="M453"/>
      <c r="N453"/>
      <c r="O453"/>
      <c r="P453"/>
    </row>
    <row r="454" spans="1:16" ht="20.100000000000001" customHeight="1" x14ac:dyDescent="0.15">
      <c r="A454" s="723"/>
      <c r="B454" s="724"/>
      <c r="C454" s="794" t="s">
        <v>61</v>
      </c>
      <c r="D454" s="784"/>
      <c r="E454" s="92" t="s">
        <v>3</v>
      </c>
      <c r="F454" s="795">
        <f t="shared" si="6"/>
        <v>0</v>
      </c>
      <c r="G454" s="754"/>
      <c r="H454" s="754"/>
      <c r="I454"/>
      <c r="J454"/>
      <c r="K454"/>
      <c r="L454"/>
      <c r="M454"/>
      <c r="N454"/>
      <c r="O454"/>
      <c r="P454"/>
    </row>
    <row r="455" spans="1:16" ht="20.100000000000001" customHeight="1" x14ac:dyDescent="0.15">
      <c r="A455" s="723"/>
      <c r="B455" s="724"/>
      <c r="C455" s="794"/>
      <c r="D455" s="784"/>
      <c r="E455" s="92" t="s">
        <v>33</v>
      </c>
      <c r="F455" s="795">
        <f t="shared" si="6"/>
        <v>0</v>
      </c>
      <c r="G455" s="754"/>
      <c r="H455" s="754"/>
      <c r="I455"/>
      <c r="J455"/>
      <c r="K455"/>
      <c r="L455"/>
      <c r="M455"/>
      <c r="N455"/>
      <c r="O455"/>
      <c r="P455"/>
    </row>
    <row r="456" spans="1:16" ht="20.100000000000001" customHeight="1" x14ac:dyDescent="0.15">
      <c r="A456" s="723"/>
      <c r="B456" s="724"/>
      <c r="C456" s="794"/>
      <c r="D456" s="784"/>
      <c r="E456" s="92" t="s">
        <v>4</v>
      </c>
      <c r="F456" s="795">
        <f t="shared" si="6"/>
        <v>0</v>
      </c>
      <c r="G456" s="754"/>
      <c r="H456" s="754"/>
      <c r="I456"/>
      <c r="J456"/>
      <c r="K456"/>
      <c r="L456"/>
      <c r="M456"/>
      <c r="N456"/>
      <c r="O456"/>
      <c r="P456"/>
    </row>
    <row r="457" spans="1:16" ht="20.100000000000001" customHeight="1" x14ac:dyDescent="0.15">
      <c r="A457" s="723"/>
      <c r="B457" s="724"/>
      <c r="C457" s="794"/>
      <c r="D457" s="784"/>
      <c r="E457" s="92" t="s">
        <v>35</v>
      </c>
      <c r="F457" s="795">
        <f t="shared" si="6"/>
        <v>0</v>
      </c>
      <c r="G457" s="754"/>
      <c r="H457" s="754"/>
      <c r="I457"/>
      <c r="J457"/>
      <c r="K457"/>
      <c r="L457"/>
      <c r="M457"/>
      <c r="N457"/>
      <c r="O457"/>
      <c r="P457"/>
    </row>
    <row r="458" spans="1:16" ht="20.100000000000001" customHeight="1" x14ac:dyDescent="0.15">
      <c r="A458" s="723"/>
      <c r="B458" s="724"/>
      <c r="C458" s="794"/>
      <c r="D458" s="784"/>
      <c r="E458" s="92" t="s">
        <v>30</v>
      </c>
      <c r="F458" s="795">
        <f t="shared" si="6"/>
        <v>0</v>
      </c>
      <c r="G458" s="754"/>
      <c r="H458" s="754"/>
      <c r="I458"/>
      <c r="J458"/>
      <c r="K458"/>
      <c r="L458"/>
      <c r="M458"/>
      <c r="N458"/>
      <c r="O458"/>
      <c r="P458"/>
    </row>
    <row r="459" spans="1:16" ht="20.100000000000001" customHeight="1" x14ac:dyDescent="0.15">
      <c r="A459" s="723"/>
      <c r="B459" s="724"/>
      <c r="C459" s="794" t="s">
        <v>47</v>
      </c>
      <c r="D459" s="784"/>
      <c r="E459" s="92" t="s">
        <v>1</v>
      </c>
      <c r="F459" s="795">
        <f t="shared" si="6"/>
        <v>0</v>
      </c>
      <c r="G459" s="754"/>
      <c r="H459" s="754"/>
      <c r="I459"/>
      <c r="J459"/>
      <c r="K459"/>
      <c r="L459"/>
      <c r="M459"/>
      <c r="N459"/>
      <c r="O459"/>
      <c r="P459"/>
    </row>
    <row r="460" spans="1:16" ht="20.100000000000001" customHeight="1" x14ac:dyDescent="0.15">
      <c r="A460" s="723"/>
      <c r="B460" s="724"/>
      <c r="C460" s="794"/>
      <c r="D460" s="784"/>
      <c r="E460" s="92" t="s">
        <v>37</v>
      </c>
      <c r="F460" s="795">
        <f t="shared" si="6"/>
        <v>0</v>
      </c>
      <c r="G460" s="754"/>
      <c r="H460" s="754"/>
      <c r="I460"/>
      <c r="J460"/>
      <c r="K460"/>
      <c r="L460"/>
      <c r="M460"/>
      <c r="N460"/>
      <c r="O460"/>
      <c r="P460"/>
    </row>
    <row r="461" spans="1:16" ht="20.100000000000001" customHeight="1" x14ac:dyDescent="0.15">
      <c r="A461" s="723"/>
      <c r="B461" s="724"/>
      <c r="C461" s="794"/>
      <c r="D461" s="784"/>
      <c r="E461" s="92" t="s">
        <v>12</v>
      </c>
      <c r="F461" s="795">
        <f t="shared" si="6"/>
        <v>0</v>
      </c>
      <c r="G461" s="754"/>
      <c r="H461" s="754"/>
      <c r="I461"/>
      <c r="J461"/>
      <c r="K461"/>
      <c r="L461"/>
      <c r="M461"/>
      <c r="N461"/>
      <c r="O461"/>
      <c r="P461"/>
    </row>
    <row r="462" spans="1:16" ht="20.100000000000001" customHeight="1" x14ac:dyDescent="0.15">
      <c r="A462" s="723"/>
      <c r="B462" s="724"/>
      <c r="C462" s="794" t="s">
        <v>62</v>
      </c>
      <c r="D462" s="784"/>
      <c r="E462" s="92" t="s">
        <v>36</v>
      </c>
      <c r="F462" s="795">
        <f t="shared" si="6"/>
        <v>0</v>
      </c>
      <c r="G462" s="754"/>
      <c r="H462" s="754"/>
      <c r="I462"/>
      <c r="J462"/>
      <c r="K462"/>
      <c r="L462"/>
      <c r="M462"/>
      <c r="N462"/>
      <c r="O462"/>
      <c r="P462"/>
    </row>
    <row r="463" spans="1:16" ht="20.100000000000001" customHeight="1" x14ac:dyDescent="0.15">
      <c r="A463" s="723"/>
      <c r="B463" s="724"/>
      <c r="C463" s="794"/>
      <c r="D463" s="784"/>
      <c r="E463" s="92" t="s">
        <v>2</v>
      </c>
      <c r="F463" s="795">
        <f t="shared" si="6"/>
        <v>0</v>
      </c>
      <c r="G463" s="754"/>
      <c r="H463" s="754"/>
      <c r="I463"/>
      <c r="J463"/>
      <c r="K463"/>
      <c r="L463"/>
      <c r="M463"/>
      <c r="N463"/>
      <c r="O463"/>
      <c r="P463"/>
    </row>
    <row r="464" spans="1:16" ht="20.100000000000001" customHeight="1" x14ac:dyDescent="0.15">
      <c r="A464" s="723"/>
      <c r="B464" s="724"/>
      <c r="C464" s="794"/>
      <c r="D464" s="784"/>
      <c r="E464" s="92" t="s">
        <v>34</v>
      </c>
      <c r="F464" s="795">
        <f t="shared" si="6"/>
        <v>0</v>
      </c>
      <c r="G464" s="754"/>
      <c r="H464" s="754"/>
      <c r="I464"/>
      <c r="J464"/>
      <c r="K464"/>
      <c r="L464"/>
      <c r="M464"/>
      <c r="N464"/>
      <c r="O464"/>
      <c r="P464"/>
    </row>
    <row r="465" spans="1:24" ht="20.100000000000001" customHeight="1" x14ac:dyDescent="0.15">
      <c r="A465" s="723"/>
      <c r="B465" s="724"/>
      <c r="C465" s="794"/>
      <c r="D465" s="784"/>
      <c r="E465" s="92" t="s">
        <v>38</v>
      </c>
      <c r="F465" s="795">
        <f t="shared" si="6"/>
        <v>0</v>
      </c>
      <c r="G465" s="754"/>
      <c r="H465" s="754"/>
      <c r="I465"/>
      <c r="J465"/>
      <c r="K465"/>
      <c r="L465"/>
      <c r="M465"/>
      <c r="N465"/>
      <c r="O465"/>
      <c r="P465"/>
    </row>
    <row r="466" spans="1:24" ht="20.100000000000001" customHeight="1" x14ac:dyDescent="0.15">
      <c r="A466" s="723"/>
      <c r="B466" s="724"/>
      <c r="C466" s="794"/>
      <c r="D466" s="784"/>
      <c r="E466" s="92"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03" t="s">
        <v>11</v>
      </c>
      <c r="F467" s="795">
        <f t="shared" si="6"/>
        <v>0</v>
      </c>
      <c r="G467" s="754"/>
      <c r="H467" s="754"/>
      <c r="I467"/>
      <c r="J467"/>
      <c r="K467"/>
      <c r="L467"/>
      <c r="M467"/>
      <c r="N467"/>
      <c r="O467"/>
      <c r="P467"/>
    </row>
    <row r="468" spans="1:24" ht="20.100000000000001" customHeight="1" x14ac:dyDescent="0.15">
      <c r="A468" s="723"/>
      <c r="B468" s="724"/>
      <c r="C468" s="802"/>
      <c r="D468" s="803"/>
      <c r="E468" s="92" t="s">
        <v>195</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40:B40"/>
    <mergeCell ref="A41:B41"/>
    <mergeCell ref="A42:B42"/>
    <mergeCell ref="A43:B43"/>
    <mergeCell ref="A44:B44"/>
    <mergeCell ref="A63:B63"/>
    <mergeCell ref="A64:B64"/>
    <mergeCell ref="A65:B65"/>
    <mergeCell ref="A66:B66"/>
    <mergeCell ref="A18:B18"/>
    <mergeCell ref="A19:B19"/>
    <mergeCell ref="A20:B20"/>
    <mergeCell ref="A21:B21"/>
    <mergeCell ref="A22:B22"/>
    <mergeCell ref="A23:B23"/>
    <mergeCell ref="A24:B24"/>
    <mergeCell ref="A25:B25"/>
    <mergeCell ref="A26:B26"/>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9:B9"/>
    <mergeCell ref="A10:B10"/>
    <mergeCell ref="A11:B11"/>
    <mergeCell ref="A12:B12"/>
    <mergeCell ref="A13:B13"/>
    <mergeCell ref="A14:B14"/>
    <mergeCell ref="A15:B15"/>
    <mergeCell ref="A16:B16"/>
    <mergeCell ref="A17:B1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C3:C4"/>
    <mergeCell ref="E3:M3"/>
    <mergeCell ref="E4:M4"/>
    <mergeCell ref="C354:C355"/>
    <mergeCell ref="C362:D362"/>
    <mergeCell ref="C363:D363"/>
    <mergeCell ref="C364:D364"/>
    <mergeCell ref="C365:D365"/>
    <mergeCell ref="C366:D366"/>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s>
  <phoneticPr fontId="7"/>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269</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302</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2-2</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270</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2-3</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303</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271</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2-4</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8" t="s">
        <v>285</v>
      </c>
      <c r="D3" s="60" t="s">
        <v>177</v>
      </c>
      <c r="E3" s="759"/>
      <c r="F3" s="760"/>
      <c r="G3" s="760"/>
      <c r="H3" s="760"/>
      <c r="I3" s="760"/>
      <c r="J3" s="760"/>
      <c r="K3" s="760"/>
      <c r="L3" s="760"/>
      <c r="M3" s="761"/>
      <c r="N3"/>
      <c r="O3"/>
      <c r="P3"/>
      <c r="Q3" s="15"/>
      <c r="X3" s="5">
        <v>18</v>
      </c>
    </row>
    <row r="4" spans="1:24" ht="32.1" customHeight="1" x14ac:dyDescent="0.15">
      <c r="C4" s="758"/>
      <c r="D4" s="61" t="s">
        <v>178</v>
      </c>
      <c r="E4" s="762"/>
      <c r="F4" s="763"/>
      <c r="G4" s="763"/>
      <c r="H4" s="763"/>
      <c r="I4" s="763"/>
      <c r="J4" s="763"/>
      <c r="K4" s="763"/>
      <c r="L4" s="763"/>
      <c r="M4" s="764"/>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7" t="s">
        <v>46</v>
      </c>
      <c r="D6" s="728"/>
      <c r="E6" s="211" t="s">
        <v>51</v>
      </c>
      <c r="F6" s="729" t="s">
        <v>59</v>
      </c>
      <c r="G6" s="730"/>
      <c r="H6" s="730"/>
      <c r="I6" s="730"/>
      <c r="J6" s="730"/>
      <c r="K6" s="731"/>
      <c r="L6" s="3"/>
      <c r="M6" s="755" t="str">
        <f>IF($F$445&lt;&gt;0,"「費目：その他」で補助対象外に仕分けされていないものがある","")</f>
        <v/>
      </c>
      <c r="N6" s="755"/>
      <c r="O6" s="755"/>
      <c r="P6" s="755"/>
      <c r="Q6" s="755"/>
    </row>
    <row r="7" spans="1:24" ht="21.75" customHeight="1" x14ac:dyDescent="0.15">
      <c r="A7" s="6"/>
      <c r="B7" s="6"/>
      <c r="C7" s="732">
        <f>SUMIFS($Q$10:$Q$351,$R$10:$R$351,"")</f>
        <v>0</v>
      </c>
      <c r="D7" s="733"/>
      <c r="E7" s="212">
        <f>SUMIFS($Q$10:$Q$351,$R$10:$R$351,"○")</f>
        <v>0</v>
      </c>
      <c r="F7" s="734">
        <f>SUM(C7,E7)</f>
        <v>0</v>
      </c>
      <c r="G7" s="735"/>
      <c r="H7" s="735"/>
      <c r="I7" s="735"/>
      <c r="J7" s="735"/>
      <c r="K7" s="736"/>
      <c r="L7" s="3"/>
      <c r="M7" s="755"/>
      <c r="N7" s="755"/>
      <c r="O7" s="755"/>
      <c r="P7" s="755"/>
      <c r="Q7" s="755"/>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7" t="s">
        <v>303</v>
      </c>
      <c r="B9" s="808"/>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9">
        <v>1</v>
      </c>
      <c r="B10" s="810"/>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11">
        <v>2</v>
      </c>
      <c r="B11" s="812"/>
      <c r="C11" s="214"/>
      <c r="D11" s="14"/>
      <c r="E11" s="189"/>
      <c r="F11" s="168"/>
      <c r="G11" s="163"/>
      <c r="H11" s="168"/>
      <c r="I11" s="163"/>
      <c r="J11" s="21"/>
      <c r="K11" s="169"/>
      <c r="L11" s="164"/>
      <c r="M11" s="21"/>
      <c r="N11" s="169"/>
      <c r="O11" s="44"/>
      <c r="P11" s="172"/>
      <c r="Q11" s="141">
        <f t="shared" si="0"/>
        <v>0</v>
      </c>
      <c r="R11" s="143"/>
    </row>
    <row r="12" spans="1:24" ht="18" customHeight="1" x14ac:dyDescent="0.15">
      <c r="A12" s="811">
        <v>3</v>
      </c>
      <c r="B12" s="812"/>
      <c r="C12" s="214"/>
      <c r="D12" s="14"/>
      <c r="E12" s="189"/>
      <c r="F12" s="168"/>
      <c r="G12" s="163"/>
      <c r="H12" s="168"/>
      <c r="I12" s="163"/>
      <c r="J12" s="21"/>
      <c r="K12" s="169"/>
      <c r="L12" s="164"/>
      <c r="M12" s="21"/>
      <c r="N12" s="169"/>
      <c r="O12" s="44"/>
      <c r="P12" s="172"/>
      <c r="Q12" s="141">
        <f t="shared" si="0"/>
        <v>0</v>
      </c>
      <c r="R12" s="143"/>
    </row>
    <row r="13" spans="1:24" ht="18" customHeight="1" x14ac:dyDescent="0.15">
      <c r="A13" s="811">
        <v>4</v>
      </c>
      <c r="B13" s="812"/>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11">
        <v>5</v>
      </c>
      <c r="B14" s="812"/>
      <c r="C14" s="214"/>
      <c r="D14" s="14"/>
      <c r="E14" s="189"/>
      <c r="F14" s="168"/>
      <c r="G14" s="163"/>
      <c r="H14" s="168"/>
      <c r="I14" s="163"/>
      <c r="J14" s="21"/>
      <c r="K14" s="169"/>
      <c r="L14" s="164"/>
      <c r="M14" s="21"/>
      <c r="N14" s="169"/>
      <c r="O14" s="44"/>
      <c r="P14" s="172"/>
      <c r="Q14" s="141">
        <f t="shared" si="0"/>
        <v>0</v>
      </c>
      <c r="R14" s="143"/>
    </row>
    <row r="15" spans="1:24" ht="18" customHeight="1" x14ac:dyDescent="0.15">
      <c r="A15" s="811">
        <v>6</v>
      </c>
      <c r="B15" s="812"/>
      <c r="C15" s="214"/>
      <c r="D15" s="14"/>
      <c r="E15" s="189"/>
      <c r="F15" s="168"/>
      <c r="G15" s="163"/>
      <c r="H15" s="168"/>
      <c r="I15" s="163"/>
      <c r="J15" s="21"/>
      <c r="K15" s="169"/>
      <c r="L15" s="164"/>
      <c r="M15" s="21"/>
      <c r="N15" s="169"/>
      <c r="O15" s="44"/>
      <c r="P15" s="172"/>
      <c r="Q15" s="141">
        <f t="shared" si="0"/>
        <v>0</v>
      </c>
      <c r="R15" s="143"/>
    </row>
    <row r="16" spans="1:24" ht="18" customHeight="1" x14ac:dyDescent="0.15">
      <c r="A16" s="811">
        <v>7</v>
      </c>
      <c r="B16" s="812"/>
      <c r="C16" s="214"/>
      <c r="D16" s="14"/>
      <c r="E16" s="189"/>
      <c r="F16" s="168"/>
      <c r="G16" s="163"/>
      <c r="H16" s="168"/>
      <c r="I16" s="163"/>
      <c r="J16" s="21"/>
      <c r="K16" s="169"/>
      <c r="L16" s="164"/>
      <c r="M16" s="21"/>
      <c r="N16" s="169"/>
      <c r="O16" s="44"/>
      <c r="P16" s="172"/>
      <c r="Q16" s="141">
        <f t="shared" si="0"/>
        <v>0</v>
      </c>
      <c r="R16" s="143"/>
    </row>
    <row r="17" spans="1:18" ht="18" customHeight="1" x14ac:dyDescent="0.15">
      <c r="A17" s="811">
        <v>8</v>
      </c>
      <c r="B17" s="812"/>
      <c r="C17" s="214"/>
      <c r="D17" s="14"/>
      <c r="E17" s="189"/>
      <c r="F17" s="168"/>
      <c r="G17" s="163"/>
      <c r="H17" s="168"/>
      <c r="I17" s="163"/>
      <c r="J17" s="21"/>
      <c r="K17" s="169"/>
      <c r="L17" s="164"/>
      <c r="M17" s="21"/>
      <c r="N17" s="169"/>
      <c r="O17" s="44"/>
      <c r="P17" s="172"/>
      <c r="Q17" s="141">
        <f t="shared" si="0"/>
        <v>0</v>
      </c>
      <c r="R17" s="143"/>
    </row>
    <row r="18" spans="1:18" ht="18" customHeight="1" x14ac:dyDescent="0.15">
      <c r="A18" s="811">
        <v>9</v>
      </c>
      <c r="B18" s="812"/>
      <c r="C18" s="214"/>
      <c r="D18" s="14"/>
      <c r="E18" s="189"/>
      <c r="F18" s="168"/>
      <c r="G18" s="163"/>
      <c r="H18" s="168"/>
      <c r="I18" s="163"/>
      <c r="J18" s="21"/>
      <c r="K18" s="169"/>
      <c r="L18" s="164"/>
      <c r="M18" s="21"/>
      <c r="N18" s="169"/>
      <c r="O18" s="44"/>
      <c r="P18" s="172"/>
      <c r="Q18" s="141">
        <f t="shared" si="0"/>
        <v>0</v>
      </c>
      <c r="R18" s="143"/>
    </row>
    <row r="19" spans="1:18" ht="18" customHeight="1" x14ac:dyDescent="0.15">
      <c r="A19" s="811">
        <v>10</v>
      </c>
      <c r="B19" s="812"/>
      <c r="C19" s="214"/>
      <c r="D19" s="14"/>
      <c r="E19" s="189"/>
      <c r="F19" s="168"/>
      <c r="G19" s="163"/>
      <c r="H19" s="168"/>
      <c r="I19" s="163"/>
      <c r="J19" s="21"/>
      <c r="K19" s="169"/>
      <c r="L19" s="164"/>
      <c r="M19" s="21"/>
      <c r="N19" s="169"/>
      <c r="O19" s="44"/>
      <c r="P19" s="172"/>
      <c r="Q19" s="141">
        <f t="shared" si="0"/>
        <v>0</v>
      </c>
      <c r="R19" s="143"/>
    </row>
    <row r="20" spans="1:18" ht="18" customHeight="1" x14ac:dyDescent="0.15">
      <c r="A20" s="811">
        <v>11</v>
      </c>
      <c r="B20" s="812"/>
      <c r="C20" s="214"/>
      <c r="D20" s="14"/>
      <c r="E20" s="189"/>
      <c r="F20" s="168"/>
      <c r="G20" s="163"/>
      <c r="H20" s="168"/>
      <c r="I20" s="163"/>
      <c r="J20" s="21"/>
      <c r="K20" s="169"/>
      <c r="L20" s="164"/>
      <c r="M20" s="21"/>
      <c r="N20" s="169"/>
      <c r="O20" s="44"/>
      <c r="P20" s="172"/>
      <c r="Q20" s="141">
        <f t="shared" si="0"/>
        <v>0</v>
      </c>
      <c r="R20" s="143"/>
    </row>
    <row r="21" spans="1:18" ht="18" customHeight="1" x14ac:dyDescent="0.15">
      <c r="A21" s="811">
        <v>12</v>
      </c>
      <c r="B21" s="812"/>
      <c r="C21" s="214"/>
      <c r="D21" s="14"/>
      <c r="E21" s="189"/>
      <c r="F21" s="168"/>
      <c r="G21" s="163"/>
      <c r="H21" s="169"/>
      <c r="I21" s="164"/>
      <c r="J21" s="21"/>
      <c r="K21" s="169"/>
      <c r="L21" s="164"/>
      <c r="M21" s="21"/>
      <c r="N21" s="169"/>
      <c r="O21" s="44"/>
      <c r="P21" s="172"/>
      <c r="Q21" s="141">
        <f t="shared" si="0"/>
        <v>0</v>
      </c>
      <c r="R21" s="143"/>
    </row>
    <row r="22" spans="1:18" ht="18" customHeight="1" x14ac:dyDescent="0.15">
      <c r="A22" s="811">
        <v>13</v>
      </c>
      <c r="B22" s="812"/>
      <c r="C22" s="214"/>
      <c r="D22" s="14"/>
      <c r="E22" s="189"/>
      <c r="F22" s="168"/>
      <c r="G22" s="163"/>
      <c r="H22" s="169"/>
      <c r="I22" s="164"/>
      <c r="J22" s="21"/>
      <c r="K22" s="169"/>
      <c r="L22" s="164"/>
      <c r="M22" s="21"/>
      <c r="N22" s="169"/>
      <c r="O22" s="44"/>
      <c r="P22" s="172"/>
      <c r="Q22" s="141">
        <f t="shared" si="0"/>
        <v>0</v>
      </c>
      <c r="R22" s="143"/>
    </row>
    <row r="23" spans="1:18" ht="18" customHeight="1" x14ac:dyDescent="0.15">
      <c r="A23" s="811">
        <v>14</v>
      </c>
      <c r="B23" s="812"/>
      <c r="C23" s="214"/>
      <c r="D23" s="14"/>
      <c r="E23" s="189"/>
      <c r="F23" s="168"/>
      <c r="G23" s="163"/>
      <c r="H23" s="169"/>
      <c r="I23" s="164"/>
      <c r="J23" s="21"/>
      <c r="K23" s="169"/>
      <c r="L23" s="164"/>
      <c r="M23" s="21"/>
      <c r="N23" s="169"/>
      <c r="O23" s="44"/>
      <c r="P23" s="172"/>
      <c r="Q23" s="141">
        <f t="shared" si="0"/>
        <v>0</v>
      </c>
      <c r="R23" s="143"/>
    </row>
    <row r="24" spans="1:18" ht="18" customHeight="1" x14ac:dyDescent="0.15">
      <c r="A24" s="811">
        <v>15</v>
      </c>
      <c r="B24" s="812"/>
      <c r="C24" s="214"/>
      <c r="D24" s="14"/>
      <c r="E24" s="189"/>
      <c r="F24" s="168"/>
      <c r="G24" s="163"/>
      <c r="H24" s="169"/>
      <c r="I24" s="164"/>
      <c r="J24" s="21"/>
      <c r="K24" s="169"/>
      <c r="L24" s="164"/>
      <c r="M24" s="21"/>
      <c r="N24" s="169"/>
      <c r="O24" s="44"/>
      <c r="P24" s="172"/>
      <c r="Q24" s="141">
        <f t="shared" si="0"/>
        <v>0</v>
      </c>
      <c r="R24" s="143"/>
    </row>
    <row r="25" spans="1:18" ht="18" customHeight="1" x14ac:dyDescent="0.15">
      <c r="A25" s="811">
        <v>16</v>
      </c>
      <c r="B25" s="812"/>
      <c r="C25" s="214"/>
      <c r="D25" s="14"/>
      <c r="E25" s="189"/>
      <c r="F25" s="168"/>
      <c r="G25" s="163"/>
      <c r="H25" s="169"/>
      <c r="I25" s="164"/>
      <c r="J25" s="21"/>
      <c r="K25" s="169"/>
      <c r="L25" s="164"/>
      <c r="M25" s="21"/>
      <c r="N25" s="169"/>
      <c r="O25" s="44"/>
      <c r="P25" s="172"/>
      <c r="Q25" s="141">
        <f t="shared" si="0"/>
        <v>0</v>
      </c>
      <c r="R25" s="143"/>
    </row>
    <row r="26" spans="1:18" ht="18" customHeight="1" x14ac:dyDescent="0.15">
      <c r="A26" s="811">
        <v>17</v>
      </c>
      <c r="B26" s="812"/>
      <c r="C26" s="214"/>
      <c r="D26" s="14"/>
      <c r="E26" s="189"/>
      <c r="F26" s="168"/>
      <c r="G26" s="163"/>
      <c r="H26" s="168"/>
      <c r="I26" s="163"/>
      <c r="J26" s="21"/>
      <c r="K26" s="168"/>
      <c r="L26" s="164"/>
      <c r="M26" s="38"/>
      <c r="N26" s="169"/>
      <c r="O26" s="44"/>
      <c r="P26" s="172"/>
      <c r="Q26" s="141">
        <f t="shared" si="0"/>
        <v>0</v>
      </c>
      <c r="R26" s="143"/>
    </row>
    <row r="27" spans="1:18" ht="18" customHeight="1" x14ac:dyDescent="0.15">
      <c r="A27" s="811">
        <v>18</v>
      </c>
      <c r="B27" s="812"/>
      <c r="C27" s="214"/>
      <c r="D27" s="14"/>
      <c r="E27" s="189"/>
      <c r="F27" s="168"/>
      <c r="G27" s="163"/>
      <c r="H27" s="168"/>
      <c r="I27" s="163"/>
      <c r="J27" s="21"/>
      <c r="K27" s="168"/>
      <c r="L27" s="164"/>
      <c r="M27" s="38"/>
      <c r="N27" s="169"/>
      <c r="O27" s="44"/>
      <c r="P27" s="172"/>
      <c r="Q27" s="141">
        <f t="shared" si="0"/>
        <v>0</v>
      </c>
      <c r="R27" s="143"/>
    </row>
    <row r="28" spans="1:18" ht="18" customHeight="1" x14ac:dyDescent="0.15">
      <c r="A28" s="811">
        <v>19</v>
      </c>
      <c r="B28" s="812"/>
      <c r="C28" s="214"/>
      <c r="D28" s="14"/>
      <c r="E28" s="189"/>
      <c r="F28" s="168"/>
      <c r="G28" s="163"/>
      <c r="H28" s="168"/>
      <c r="I28" s="163"/>
      <c r="J28" s="21"/>
      <c r="K28" s="168"/>
      <c r="L28" s="164"/>
      <c r="M28" s="38"/>
      <c r="N28" s="169"/>
      <c r="O28" s="44"/>
      <c r="P28" s="172"/>
      <c r="Q28" s="141">
        <f t="shared" si="0"/>
        <v>0</v>
      </c>
      <c r="R28" s="143"/>
    </row>
    <row r="29" spans="1:18" ht="18" customHeight="1" x14ac:dyDescent="0.15">
      <c r="A29" s="811">
        <v>20</v>
      </c>
      <c r="B29" s="812"/>
      <c r="C29" s="214"/>
      <c r="D29" s="14"/>
      <c r="E29" s="189"/>
      <c r="F29" s="168"/>
      <c r="G29" s="163"/>
      <c r="H29" s="168"/>
      <c r="I29" s="163"/>
      <c r="J29" s="21"/>
      <c r="K29" s="169"/>
      <c r="L29" s="164"/>
      <c r="M29" s="21"/>
      <c r="N29" s="169"/>
      <c r="O29" s="44"/>
      <c r="P29" s="172"/>
      <c r="Q29" s="141">
        <f t="shared" si="0"/>
        <v>0</v>
      </c>
      <c r="R29" s="143"/>
    </row>
    <row r="30" spans="1:18" ht="18" customHeight="1" x14ac:dyDescent="0.15">
      <c r="A30" s="811">
        <v>21</v>
      </c>
      <c r="B30" s="812"/>
      <c r="C30" s="214"/>
      <c r="D30" s="14"/>
      <c r="E30" s="189"/>
      <c r="F30" s="168"/>
      <c r="G30" s="163"/>
      <c r="H30" s="168"/>
      <c r="I30" s="163"/>
      <c r="J30" s="21"/>
      <c r="K30" s="169"/>
      <c r="L30" s="164"/>
      <c r="M30" s="21"/>
      <c r="N30" s="169"/>
      <c r="O30" s="44"/>
      <c r="P30" s="172"/>
      <c r="Q30" s="141">
        <f t="shared" si="0"/>
        <v>0</v>
      </c>
      <c r="R30" s="143"/>
    </row>
    <row r="31" spans="1:18" ht="18" customHeight="1" x14ac:dyDescent="0.15">
      <c r="A31" s="811">
        <v>22</v>
      </c>
      <c r="B31" s="812"/>
      <c r="C31" s="214"/>
      <c r="D31" s="14"/>
      <c r="E31" s="189"/>
      <c r="F31" s="168"/>
      <c r="G31" s="163"/>
      <c r="H31" s="168"/>
      <c r="I31" s="163"/>
      <c r="J31" s="21"/>
      <c r="K31" s="169"/>
      <c r="L31" s="164"/>
      <c r="M31" s="21"/>
      <c r="N31" s="169"/>
      <c r="O31" s="44"/>
      <c r="P31" s="172"/>
      <c r="Q31" s="141">
        <f t="shared" si="0"/>
        <v>0</v>
      </c>
      <c r="R31" s="143"/>
    </row>
    <row r="32" spans="1:18" ht="18" customHeight="1" x14ac:dyDescent="0.15">
      <c r="A32" s="811">
        <v>23</v>
      </c>
      <c r="B32" s="812"/>
      <c r="C32" s="214"/>
      <c r="D32" s="14"/>
      <c r="E32" s="189"/>
      <c r="F32" s="168"/>
      <c r="G32" s="163"/>
      <c r="H32" s="168"/>
      <c r="I32" s="163"/>
      <c r="J32" s="21"/>
      <c r="K32" s="169"/>
      <c r="L32" s="164"/>
      <c r="M32" s="21"/>
      <c r="N32" s="169"/>
      <c r="O32" s="44"/>
      <c r="P32" s="172"/>
      <c r="Q32" s="141">
        <f t="shared" si="0"/>
        <v>0</v>
      </c>
      <c r="R32" s="143"/>
    </row>
    <row r="33" spans="1:18" ht="18" customHeight="1" x14ac:dyDescent="0.15">
      <c r="A33" s="811">
        <v>24</v>
      </c>
      <c r="B33" s="812"/>
      <c r="C33" s="214"/>
      <c r="D33" s="14"/>
      <c r="E33" s="189"/>
      <c r="F33" s="168"/>
      <c r="G33" s="163"/>
      <c r="H33" s="168"/>
      <c r="I33" s="163"/>
      <c r="J33" s="21"/>
      <c r="K33" s="169"/>
      <c r="L33" s="164"/>
      <c r="M33" s="21"/>
      <c r="N33" s="169"/>
      <c r="O33" s="44"/>
      <c r="P33" s="172"/>
      <c r="Q33" s="141">
        <f t="shared" si="0"/>
        <v>0</v>
      </c>
      <c r="R33" s="143"/>
    </row>
    <row r="34" spans="1:18" ht="18" customHeight="1" x14ac:dyDescent="0.15">
      <c r="A34" s="811">
        <v>25</v>
      </c>
      <c r="B34" s="812"/>
      <c r="C34" s="214"/>
      <c r="D34" s="14"/>
      <c r="E34" s="189"/>
      <c r="F34" s="168"/>
      <c r="G34" s="163"/>
      <c r="H34" s="168"/>
      <c r="I34" s="163"/>
      <c r="J34" s="21"/>
      <c r="K34" s="169"/>
      <c r="L34" s="164"/>
      <c r="M34" s="21"/>
      <c r="N34" s="169"/>
      <c r="O34" s="44"/>
      <c r="P34" s="172"/>
      <c r="Q34" s="141">
        <f t="shared" si="0"/>
        <v>0</v>
      </c>
      <c r="R34" s="143"/>
    </row>
    <row r="35" spans="1:18" ht="18" customHeight="1" x14ac:dyDescent="0.15">
      <c r="A35" s="811">
        <v>26</v>
      </c>
      <c r="B35" s="812"/>
      <c r="C35" s="214"/>
      <c r="D35" s="14"/>
      <c r="E35" s="189"/>
      <c r="F35" s="168"/>
      <c r="G35" s="163"/>
      <c r="H35" s="168"/>
      <c r="I35" s="163"/>
      <c r="J35" s="21"/>
      <c r="K35" s="169"/>
      <c r="L35" s="164"/>
      <c r="M35" s="21"/>
      <c r="N35" s="169"/>
      <c r="O35" s="44"/>
      <c r="P35" s="172"/>
      <c r="Q35" s="141">
        <f t="shared" si="0"/>
        <v>0</v>
      </c>
      <c r="R35" s="143"/>
    </row>
    <row r="36" spans="1:18" ht="18" customHeight="1" x14ac:dyDescent="0.15">
      <c r="A36" s="811">
        <v>27</v>
      </c>
      <c r="B36" s="812"/>
      <c r="C36" s="214"/>
      <c r="D36" s="14"/>
      <c r="E36" s="189"/>
      <c r="F36" s="168"/>
      <c r="G36" s="163"/>
      <c r="H36" s="168"/>
      <c r="I36" s="163"/>
      <c r="J36" s="21"/>
      <c r="K36" s="169"/>
      <c r="L36" s="164"/>
      <c r="M36" s="21"/>
      <c r="N36" s="169"/>
      <c r="O36" s="44"/>
      <c r="P36" s="172"/>
      <c r="Q36" s="141">
        <f t="shared" si="0"/>
        <v>0</v>
      </c>
      <c r="R36" s="143"/>
    </row>
    <row r="37" spans="1:18" ht="18" customHeight="1" x14ac:dyDescent="0.15">
      <c r="A37" s="811">
        <v>28</v>
      </c>
      <c r="B37" s="812"/>
      <c r="C37" s="214"/>
      <c r="D37" s="14"/>
      <c r="E37" s="189"/>
      <c r="F37" s="168"/>
      <c r="G37" s="163"/>
      <c r="H37" s="168"/>
      <c r="I37" s="163"/>
      <c r="J37" s="21"/>
      <c r="K37" s="169"/>
      <c r="L37" s="164"/>
      <c r="M37" s="21"/>
      <c r="N37" s="169"/>
      <c r="O37" s="44"/>
      <c r="P37" s="172"/>
      <c r="Q37" s="141">
        <f t="shared" si="0"/>
        <v>0</v>
      </c>
      <c r="R37" s="143"/>
    </row>
    <row r="38" spans="1:18" ht="18" customHeight="1" x14ac:dyDescent="0.15">
      <c r="A38" s="811">
        <v>29</v>
      </c>
      <c r="B38" s="812"/>
      <c r="C38" s="214"/>
      <c r="D38" s="14"/>
      <c r="E38" s="189"/>
      <c r="F38" s="168"/>
      <c r="G38" s="163"/>
      <c r="H38" s="168"/>
      <c r="I38" s="163"/>
      <c r="J38" s="21"/>
      <c r="K38" s="169"/>
      <c r="L38" s="164"/>
      <c r="M38" s="21"/>
      <c r="N38" s="169"/>
      <c r="O38" s="44"/>
      <c r="P38" s="172"/>
      <c r="Q38" s="141">
        <f t="shared" si="0"/>
        <v>0</v>
      </c>
      <c r="R38" s="143"/>
    </row>
    <row r="39" spans="1:18" ht="18" customHeight="1" x14ac:dyDescent="0.15">
      <c r="A39" s="811">
        <v>30</v>
      </c>
      <c r="B39" s="812"/>
      <c r="C39" s="214"/>
      <c r="D39" s="14"/>
      <c r="E39" s="189"/>
      <c r="F39" s="168"/>
      <c r="G39" s="163"/>
      <c r="H39" s="168"/>
      <c r="I39" s="163"/>
      <c r="J39" s="21"/>
      <c r="K39" s="169"/>
      <c r="L39" s="164"/>
      <c r="M39" s="21"/>
      <c r="N39" s="169"/>
      <c r="O39" s="44"/>
      <c r="P39" s="172"/>
      <c r="Q39" s="141">
        <f t="shared" si="0"/>
        <v>0</v>
      </c>
      <c r="R39" s="143"/>
    </row>
    <row r="40" spans="1:18" ht="18" customHeight="1" x14ac:dyDescent="0.15">
      <c r="A40" s="811">
        <v>31</v>
      </c>
      <c r="B40" s="812"/>
      <c r="C40" s="214"/>
      <c r="D40" s="14"/>
      <c r="E40" s="189"/>
      <c r="F40" s="168"/>
      <c r="G40" s="163"/>
      <c r="H40" s="168"/>
      <c r="I40" s="163"/>
      <c r="J40" s="21"/>
      <c r="K40" s="169"/>
      <c r="L40" s="164"/>
      <c r="M40" s="21"/>
      <c r="N40" s="169"/>
      <c r="O40" s="44"/>
      <c r="P40" s="172"/>
      <c r="Q40" s="141">
        <f t="shared" si="0"/>
        <v>0</v>
      </c>
      <c r="R40" s="143"/>
    </row>
    <row r="41" spans="1:18" ht="18" customHeight="1" x14ac:dyDescent="0.15">
      <c r="A41" s="811">
        <v>32</v>
      </c>
      <c r="B41" s="812"/>
      <c r="C41" s="214"/>
      <c r="D41" s="14"/>
      <c r="E41" s="189"/>
      <c r="F41" s="168"/>
      <c r="G41" s="163"/>
      <c r="H41" s="168"/>
      <c r="I41" s="163"/>
      <c r="J41" s="21"/>
      <c r="K41" s="169"/>
      <c r="L41" s="164"/>
      <c r="M41" s="21"/>
      <c r="N41" s="169"/>
      <c r="O41" s="44"/>
      <c r="P41" s="172"/>
      <c r="Q41" s="141">
        <f t="shared" si="0"/>
        <v>0</v>
      </c>
      <c r="R41" s="143"/>
    </row>
    <row r="42" spans="1:18" ht="18" customHeight="1" x14ac:dyDescent="0.15">
      <c r="A42" s="811">
        <v>33</v>
      </c>
      <c r="B42" s="812"/>
      <c r="C42" s="214"/>
      <c r="D42" s="14"/>
      <c r="E42" s="189"/>
      <c r="F42" s="168"/>
      <c r="G42" s="163"/>
      <c r="H42" s="168"/>
      <c r="I42" s="163"/>
      <c r="J42" s="21"/>
      <c r="K42" s="169"/>
      <c r="L42" s="164"/>
      <c r="M42" s="21"/>
      <c r="N42" s="169"/>
      <c r="O42" s="44"/>
      <c r="P42" s="172"/>
      <c r="Q42" s="141">
        <f t="shared" si="0"/>
        <v>0</v>
      </c>
      <c r="R42" s="143"/>
    </row>
    <row r="43" spans="1:18" ht="18" customHeight="1" x14ac:dyDescent="0.15">
      <c r="A43" s="811">
        <v>34</v>
      </c>
      <c r="B43" s="812"/>
      <c r="C43" s="214"/>
      <c r="D43" s="14"/>
      <c r="E43" s="189"/>
      <c r="F43" s="168"/>
      <c r="G43" s="163"/>
      <c r="H43" s="168"/>
      <c r="I43" s="163"/>
      <c r="J43" s="21"/>
      <c r="K43" s="169"/>
      <c r="L43" s="164"/>
      <c r="M43" s="21"/>
      <c r="N43" s="169"/>
      <c r="O43" s="44"/>
      <c r="P43" s="172"/>
      <c r="Q43" s="141">
        <f t="shared" si="0"/>
        <v>0</v>
      </c>
      <c r="R43" s="143"/>
    </row>
    <row r="44" spans="1:18" ht="18" customHeight="1" x14ac:dyDescent="0.15">
      <c r="A44" s="811">
        <v>35</v>
      </c>
      <c r="B44" s="812"/>
      <c r="C44" s="214"/>
      <c r="D44" s="14"/>
      <c r="E44" s="189"/>
      <c r="F44" s="168"/>
      <c r="G44" s="163"/>
      <c r="H44" s="168"/>
      <c r="I44" s="163"/>
      <c r="J44" s="21"/>
      <c r="K44" s="169"/>
      <c r="L44" s="164"/>
      <c r="M44" s="21"/>
      <c r="N44" s="169"/>
      <c r="O44" s="44"/>
      <c r="P44" s="172"/>
      <c r="Q44" s="141">
        <f t="shared" si="0"/>
        <v>0</v>
      </c>
      <c r="R44" s="143"/>
    </row>
    <row r="45" spans="1:18" ht="18" customHeight="1" x14ac:dyDescent="0.15">
      <c r="A45" s="811">
        <v>36</v>
      </c>
      <c r="B45" s="812"/>
      <c r="C45" s="214"/>
      <c r="D45" s="14"/>
      <c r="E45" s="189"/>
      <c r="F45" s="168"/>
      <c r="G45" s="163"/>
      <c r="H45" s="169"/>
      <c r="I45" s="164"/>
      <c r="J45" s="21"/>
      <c r="K45" s="169"/>
      <c r="L45" s="164"/>
      <c r="M45" s="21"/>
      <c r="N45" s="169"/>
      <c r="O45" s="44"/>
      <c r="P45" s="172"/>
      <c r="Q45" s="141">
        <f t="shared" si="0"/>
        <v>0</v>
      </c>
      <c r="R45" s="143"/>
    </row>
    <row r="46" spans="1:18" ht="18" customHeight="1" x14ac:dyDescent="0.15">
      <c r="A46" s="811">
        <v>37</v>
      </c>
      <c r="B46" s="812"/>
      <c r="C46" s="214"/>
      <c r="D46" s="14"/>
      <c r="E46" s="189"/>
      <c r="F46" s="168"/>
      <c r="G46" s="163"/>
      <c r="H46" s="168"/>
      <c r="I46" s="163"/>
      <c r="J46" s="21"/>
      <c r="K46" s="169"/>
      <c r="L46" s="164"/>
      <c r="M46" s="21"/>
      <c r="N46" s="169"/>
      <c r="O46" s="44"/>
      <c r="P46" s="172"/>
      <c r="Q46" s="141">
        <f t="shared" si="0"/>
        <v>0</v>
      </c>
      <c r="R46" s="143"/>
    </row>
    <row r="47" spans="1:18" ht="18" customHeight="1" x14ac:dyDescent="0.15">
      <c r="A47" s="811">
        <v>38</v>
      </c>
      <c r="B47" s="812"/>
      <c r="C47" s="214"/>
      <c r="D47" s="14"/>
      <c r="E47" s="189"/>
      <c r="F47" s="168"/>
      <c r="G47" s="163"/>
      <c r="H47" s="168"/>
      <c r="I47" s="163"/>
      <c r="J47" s="21"/>
      <c r="K47" s="169"/>
      <c r="L47" s="164"/>
      <c r="M47" s="21"/>
      <c r="N47" s="169"/>
      <c r="O47" s="44"/>
      <c r="P47" s="172"/>
      <c r="Q47" s="141">
        <f t="shared" si="0"/>
        <v>0</v>
      </c>
      <c r="R47" s="143"/>
    </row>
    <row r="48" spans="1:18" ht="18" customHeight="1" x14ac:dyDescent="0.15">
      <c r="A48" s="811">
        <v>39</v>
      </c>
      <c r="B48" s="812"/>
      <c r="C48" s="214"/>
      <c r="D48" s="14"/>
      <c r="E48" s="189"/>
      <c r="F48" s="168"/>
      <c r="G48" s="164"/>
      <c r="H48" s="169"/>
      <c r="I48" s="164"/>
      <c r="J48" s="21"/>
      <c r="K48" s="169"/>
      <c r="L48" s="164"/>
      <c r="M48" s="21"/>
      <c r="N48" s="169"/>
      <c r="O48" s="44"/>
      <c r="P48" s="172"/>
      <c r="Q48" s="141">
        <f t="shared" si="0"/>
        <v>0</v>
      </c>
      <c r="R48" s="143"/>
    </row>
    <row r="49" spans="1:18" ht="18" customHeight="1" x14ac:dyDescent="0.15">
      <c r="A49" s="811">
        <v>40</v>
      </c>
      <c r="B49" s="812"/>
      <c r="C49" s="214"/>
      <c r="D49" s="14"/>
      <c r="E49" s="189"/>
      <c r="F49" s="168"/>
      <c r="G49" s="164"/>
      <c r="H49" s="169"/>
      <c r="I49" s="164"/>
      <c r="J49" s="21"/>
      <c r="K49" s="169"/>
      <c r="L49" s="164"/>
      <c r="M49" s="21"/>
      <c r="N49" s="169"/>
      <c r="O49" s="44"/>
      <c r="P49" s="172"/>
      <c r="Q49" s="141">
        <f t="shared" si="0"/>
        <v>0</v>
      </c>
      <c r="R49" s="143"/>
    </row>
    <row r="50" spans="1:18" ht="18" customHeight="1" x14ac:dyDescent="0.15">
      <c r="A50" s="811">
        <v>41</v>
      </c>
      <c r="B50" s="812"/>
      <c r="C50" s="214"/>
      <c r="D50" s="14"/>
      <c r="E50" s="189"/>
      <c r="F50" s="168"/>
      <c r="G50" s="164"/>
      <c r="H50" s="169"/>
      <c r="I50" s="164"/>
      <c r="J50" s="21"/>
      <c r="K50" s="169"/>
      <c r="L50" s="164"/>
      <c r="M50" s="21"/>
      <c r="N50" s="169"/>
      <c r="O50" s="44"/>
      <c r="P50" s="172"/>
      <c r="Q50" s="141">
        <f t="shared" si="0"/>
        <v>0</v>
      </c>
      <c r="R50" s="143"/>
    </row>
    <row r="51" spans="1:18" ht="18" customHeight="1" x14ac:dyDescent="0.15">
      <c r="A51" s="811">
        <v>42</v>
      </c>
      <c r="B51" s="812"/>
      <c r="C51" s="214"/>
      <c r="D51" s="214"/>
      <c r="E51" s="189"/>
      <c r="F51" s="168"/>
      <c r="G51" s="164"/>
      <c r="H51" s="169"/>
      <c r="I51" s="164"/>
      <c r="J51" s="21"/>
      <c r="K51" s="169"/>
      <c r="L51" s="164"/>
      <c r="M51" s="21"/>
      <c r="N51" s="169"/>
      <c r="O51" s="44"/>
      <c r="P51" s="172"/>
      <c r="Q51" s="141">
        <f t="shared" si="0"/>
        <v>0</v>
      </c>
      <c r="R51" s="143"/>
    </row>
    <row r="52" spans="1:18" ht="18" customHeight="1" x14ac:dyDescent="0.15">
      <c r="A52" s="811">
        <v>43</v>
      </c>
      <c r="B52" s="812"/>
      <c r="C52" s="214"/>
      <c r="D52" s="214"/>
      <c r="E52" s="189"/>
      <c r="F52" s="168"/>
      <c r="G52" s="164"/>
      <c r="H52" s="169"/>
      <c r="I52" s="164"/>
      <c r="J52" s="21"/>
      <c r="K52" s="169"/>
      <c r="L52" s="164"/>
      <c r="M52" s="21"/>
      <c r="N52" s="169"/>
      <c r="O52" s="44"/>
      <c r="P52" s="172"/>
      <c r="Q52" s="141">
        <f t="shared" si="0"/>
        <v>0</v>
      </c>
      <c r="R52" s="143"/>
    </row>
    <row r="53" spans="1:18" ht="18" customHeight="1" x14ac:dyDescent="0.15">
      <c r="A53" s="811">
        <v>44</v>
      </c>
      <c r="B53" s="812"/>
      <c r="C53" s="214"/>
      <c r="D53" s="214"/>
      <c r="E53" s="189"/>
      <c r="F53" s="168"/>
      <c r="G53" s="164"/>
      <c r="H53" s="169"/>
      <c r="I53" s="164"/>
      <c r="J53" s="21"/>
      <c r="K53" s="169"/>
      <c r="L53" s="164"/>
      <c r="M53" s="21"/>
      <c r="N53" s="169"/>
      <c r="O53" s="44"/>
      <c r="P53" s="172"/>
      <c r="Q53" s="141">
        <f t="shared" si="0"/>
        <v>0</v>
      </c>
      <c r="R53" s="143"/>
    </row>
    <row r="54" spans="1:18" ht="18" customHeight="1" x14ac:dyDescent="0.15">
      <c r="A54" s="811">
        <v>45</v>
      </c>
      <c r="B54" s="812"/>
      <c r="C54" s="214"/>
      <c r="D54" s="214"/>
      <c r="E54" s="189"/>
      <c r="F54" s="168"/>
      <c r="G54" s="164"/>
      <c r="H54" s="169"/>
      <c r="I54" s="164"/>
      <c r="J54" s="21"/>
      <c r="K54" s="169"/>
      <c r="L54" s="164"/>
      <c r="M54" s="21"/>
      <c r="N54" s="169"/>
      <c r="O54" s="44"/>
      <c r="P54" s="172"/>
      <c r="Q54" s="141">
        <f t="shared" si="0"/>
        <v>0</v>
      </c>
      <c r="R54" s="143"/>
    </row>
    <row r="55" spans="1:18" ht="18" customHeight="1" x14ac:dyDescent="0.15">
      <c r="A55" s="811">
        <v>46</v>
      </c>
      <c r="B55" s="812"/>
      <c r="C55" s="214"/>
      <c r="D55" s="214"/>
      <c r="E55" s="189"/>
      <c r="F55" s="168"/>
      <c r="G55" s="164"/>
      <c r="H55" s="169"/>
      <c r="I55" s="164"/>
      <c r="J55" s="21"/>
      <c r="K55" s="169"/>
      <c r="L55" s="164"/>
      <c r="M55" s="21"/>
      <c r="N55" s="169"/>
      <c r="O55" s="44"/>
      <c r="P55" s="172"/>
      <c r="Q55" s="141">
        <f t="shared" si="0"/>
        <v>0</v>
      </c>
      <c r="R55" s="143"/>
    </row>
    <row r="56" spans="1:18" ht="18" customHeight="1" x14ac:dyDescent="0.15">
      <c r="A56" s="811">
        <v>47</v>
      </c>
      <c r="B56" s="812"/>
      <c r="C56" s="214"/>
      <c r="D56" s="214"/>
      <c r="E56" s="189"/>
      <c r="F56" s="168"/>
      <c r="G56" s="164"/>
      <c r="H56" s="169"/>
      <c r="I56" s="164"/>
      <c r="J56" s="21"/>
      <c r="K56" s="169"/>
      <c r="L56" s="164"/>
      <c r="M56" s="21"/>
      <c r="N56" s="169"/>
      <c r="O56" s="44"/>
      <c r="P56" s="172"/>
      <c r="Q56" s="141">
        <f t="shared" si="0"/>
        <v>0</v>
      </c>
      <c r="R56" s="143"/>
    </row>
    <row r="57" spans="1:18" ht="18" customHeight="1" x14ac:dyDescent="0.15">
      <c r="A57" s="811">
        <v>48</v>
      </c>
      <c r="B57" s="812"/>
      <c r="C57" s="214"/>
      <c r="D57" s="214"/>
      <c r="E57" s="189"/>
      <c r="F57" s="168"/>
      <c r="G57" s="164"/>
      <c r="H57" s="169"/>
      <c r="I57" s="164"/>
      <c r="J57" s="21"/>
      <c r="K57" s="169"/>
      <c r="L57" s="164"/>
      <c r="M57" s="21"/>
      <c r="N57" s="169"/>
      <c r="O57" s="44"/>
      <c r="P57" s="172"/>
      <c r="Q57" s="141">
        <f t="shared" si="0"/>
        <v>0</v>
      </c>
      <c r="R57" s="143"/>
    </row>
    <row r="58" spans="1:18" ht="18" customHeight="1" x14ac:dyDescent="0.15">
      <c r="A58" s="811">
        <v>49</v>
      </c>
      <c r="B58" s="812"/>
      <c r="C58" s="214"/>
      <c r="D58" s="214"/>
      <c r="E58" s="189"/>
      <c r="F58" s="168"/>
      <c r="G58" s="164"/>
      <c r="H58" s="169"/>
      <c r="I58" s="164"/>
      <c r="J58" s="21"/>
      <c r="K58" s="169"/>
      <c r="L58" s="164"/>
      <c r="M58" s="21"/>
      <c r="N58" s="169"/>
      <c r="O58" s="44"/>
      <c r="P58" s="172"/>
      <c r="Q58" s="141">
        <f t="shared" si="0"/>
        <v>0</v>
      </c>
      <c r="R58" s="143"/>
    </row>
    <row r="59" spans="1:18" ht="18" customHeight="1" x14ac:dyDescent="0.15">
      <c r="A59" s="811">
        <v>50</v>
      </c>
      <c r="B59" s="812"/>
      <c r="C59" s="214"/>
      <c r="D59" s="214"/>
      <c r="E59" s="189"/>
      <c r="F59" s="168"/>
      <c r="G59" s="164"/>
      <c r="H59" s="169"/>
      <c r="I59" s="164"/>
      <c r="J59" s="21"/>
      <c r="K59" s="169"/>
      <c r="L59" s="164"/>
      <c r="M59" s="21"/>
      <c r="N59" s="169"/>
      <c r="O59" s="44"/>
      <c r="P59" s="172"/>
      <c r="Q59" s="141">
        <f t="shared" si="0"/>
        <v>0</v>
      </c>
      <c r="R59" s="143"/>
    </row>
    <row r="60" spans="1:18" ht="18" customHeight="1" x14ac:dyDescent="0.15">
      <c r="A60" s="811">
        <v>51</v>
      </c>
      <c r="B60" s="812"/>
      <c r="C60" s="214"/>
      <c r="D60" s="214"/>
      <c r="E60" s="189"/>
      <c r="F60" s="168"/>
      <c r="G60" s="164"/>
      <c r="H60" s="169"/>
      <c r="I60" s="164"/>
      <c r="J60" s="21"/>
      <c r="K60" s="169"/>
      <c r="L60" s="164"/>
      <c r="M60" s="21"/>
      <c r="N60" s="169"/>
      <c r="O60" s="44"/>
      <c r="P60" s="172"/>
      <c r="Q60" s="141">
        <f t="shared" si="0"/>
        <v>0</v>
      </c>
      <c r="R60" s="143"/>
    </row>
    <row r="61" spans="1:18" ht="18" customHeight="1" x14ac:dyDescent="0.15">
      <c r="A61" s="811">
        <v>52</v>
      </c>
      <c r="B61" s="812"/>
      <c r="C61" s="214"/>
      <c r="D61" s="214"/>
      <c r="E61" s="189"/>
      <c r="F61" s="168"/>
      <c r="G61" s="164"/>
      <c r="H61" s="169"/>
      <c r="I61" s="164"/>
      <c r="J61" s="21"/>
      <c r="K61" s="169"/>
      <c r="L61" s="164"/>
      <c r="M61" s="21"/>
      <c r="N61" s="169"/>
      <c r="O61" s="44"/>
      <c r="P61" s="172"/>
      <c r="Q61" s="141">
        <f t="shared" si="0"/>
        <v>0</v>
      </c>
      <c r="R61" s="143"/>
    </row>
    <row r="62" spans="1:18" ht="18" customHeight="1" x14ac:dyDescent="0.15">
      <c r="A62" s="811">
        <v>53</v>
      </c>
      <c r="B62" s="812"/>
      <c r="C62" s="214"/>
      <c r="D62" s="214"/>
      <c r="E62" s="189"/>
      <c r="F62" s="168"/>
      <c r="G62" s="164"/>
      <c r="H62" s="169"/>
      <c r="I62" s="164"/>
      <c r="J62" s="21"/>
      <c r="K62" s="169"/>
      <c r="L62" s="164"/>
      <c r="M62" s="21"/>
      <c r="N62" s="169"/>
      <c r="O62" s="44"/>
      <c r="P62" s="172"/>
      <c r="Q62" s="141">
        <f t="shared" si="0"/>
        <v>0</v>
      </c>
      <c r="R62" s="143"/>
    </row>
    <row r="63" spans="1:18" ht="18" customHeight="1" x14ac:dyDescent="0.15">
      <c r="A63" s="811">
        <v>54</v>
      </c>
      <c r="B63" s="812"/>
      <c r="C63" s="214"/>
      <c r="D63" s="214"/>
      <c r="E63" s="189"/>
      <c r="F63" s="168"/>
      <c r="G63" s="164"/>
      <c r="H63" s="169"/>
      <c r="I63" s="164"/>
      <c r="J63" s="21"/>
      <c r="K63" s="169"/>
      <c r="L63" s="164"/>
      <c r="M63" s="21"/>
      <c r="N63" s="169"/>
      <c r="O63" s="44"/>
      <c r="P63" s="172"/>
      <c r="Q63" s="141">
        <f t="shared" si="0"/>
        <v>0</v>
      </c>
      <c r="R63" s="143"/>
    </row>
    <row r="64" spans="1:18" ht="18" customHeight="1" x14ac:dyDescent="0.15">
      <c r="A64" s="811">
        <v>55</v>
      </c>
      <c r="B64" s="812"/>
      <c r="C64" s="214"/>
      <c r="D64" s="214"/>
      <c r="E64" s="189"/>
      <c r="F64" s="168"/>
      <c r="G64" s="164"/>
      <c r="H64" s="169"/>
      <c r="I64" s="164"/>
      <c r="J64" s="21"/>
      <c r="K64" s="169"/>
      <c r="L64" s="164"/>
      <c r="M64" s="21"/>
      <c r="N64" s="169"/>
      <c r="O64" s="44"/>
      <c r="P64" s="172"/>
      <c r="Q64" s="141">
        <f t="shared" si="0"/>
        <v>0</v>
      </c>
      <c r="R64" s="143"/>
    </row>
    <row r="65" spans="1:18" ht="18" customHeight="1" x14ac:dyDescent="0.15">
      <c r="A65" s="811">
        <v>56</v>
      </c>
      <c r="B65" s="812"/>
      <c r="C65" s="214"/>
      <c r="D65" s="214"/>
      <c r="E65" s="189"/>
      <c r="F65" s="168"/>
      <c r="G65" s="164"/>
      <c r="H65" s="169"/>
      <c r="I65" s="164"/>
      <c r="J65" s="21"/>
      <c r="K65" s="169"/>
      <c r="L65" s="164"/>
      <c r="M65" s="21"/>
      <c r="N65" s="169"/>
      <c r="O65" s="44"/>
      <c r="P65" s="172"/>
      <c r="Q65" s="141">
        <f t="shared" si="0"/>
        <v>0</v>
      </c>
      <c r="R65" s="143"/>
    </row>
    <row r="66" spans="1:18" ht="18" customHeight="1" x14ac:dyDescent="0.15">
      <c r="A66" s="811">
        <v>57</v>
      </c>
      <c r="B66" s="812"/>
      <c r="C66" s="214"/>
      <c r="D66" s="214"/>
      <c r="E66" s="189"/>
      <c r="F66" s="168"/>
      <c r="G66" s="164"/>
      <c r="H66" s="169"/>
      <c r="I66" s="164"/>
      <c r="J66" s="21"/>
      <c r="K66" s="169"/>
      <c r="L66" s="164"/>
      <c r="M66" s="21"/>
      <c r="N66" s="169"/>
      <c r="O66" s="44"/>
      <c r="P66" s="172"/>
      <c r="Q66" s="141">
        <f t="shared" si="0"/>
        <v>0</v>
      </c>
      <c r="R66" s="143"/>
    </row>
    <row r="67" spans="1:18" ht="18" customHeight="1" x14ac:dyDescent="0.15">
      <c r="A67" s="811">
        <v>58</v>
      </c>
      <c r="B67" s="812"/>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11">
        <v>59</v>
      </c>
      <c r="B68" s="812"/>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11">
        <v>60</v>
      </c>
      <c r="B69" s="812"/>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11">
        <v>61</v>
      </c>
      <c r="B70" s="812"/>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11">
        <v>62</v>
      </c>
      <c r="B71" s="812"/>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11">
        <v>63</v>
      </c>
      <c r="B72" s="812"/>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11">
        <v>64</v>
      </c>
      <c r="B73" s="812"/>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11">
        <v>65</v>
      </c>
      <c r="B74" s="812"/>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11">
        <v>66</v>
      </c>
      <c r="B75" s="812"/>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11">
        <v>67</v>
      </c>
      <c r="B76" s="812"/>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11">
        <v>68</v>
      </c>
      <c r="B77" s="812"/>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11">
        <v>69</v>
      </c>
      <c r="B78" s="812"/>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11">
        <v>70</v>
      </c>
      <c r="B79" s="812"/>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11">
        <v>71</v>
      </c>
      <c r="B80" s="812"/>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11">
        <v>72</v>
      </c>
      <c r="B81" s="812"/>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11">
        <v>73</v>
      </c>
      <c r="B82" s="812"/>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11">
        <v>74</v>
      </c>
      <c r="B83" s="812"/>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11">
        <v>75</v>
      </c>
      <c r="B84" s="812"/>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11">
        <v>76</v>
      </c>
      <c r="B85" s="812"/>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11">
        <v>77</v>
      </c>
      <c r="B86" s="812"/>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11">
        <v>78</v>
      </c>
      <c r="B87" s="812"/>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11">
        <v>79</v>
      </c>
      <c r="B88" s="812"/>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11">
        <v>80</v>
      </c>
      <c r="B89" s="812"/>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11">
        <v>81</v>
      </c>
      <c r="B90" s="812"/>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11">
        <v>82</v>
      </c>
      <c r="B91" s="812"/>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11">
        <v>83</v>
      </c>
      <c r="B92" s="812"/>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11">
        <v>84</v>
      </c>
      <c r="B93" s="812"/>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11">
        <v>85</v>
      </c>
      <c r="B94" s="812"/>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11">
        <v>86</v>
      </c>
      <c r="B95" s="812"/>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11">
        <v>87</v>
      </c>
      <c r="B96" s="812"/>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11">
        <v>88</v>
      </c>
      <c r="B97" s="812"/>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11">
        <v>89</v>
      </c>
      <c r="B98" s="812"/>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11">
        <v>90</v>
      </c>
      <c r="B99" s="812"/>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11">
        <v>91</v>
      </c>
      <c r="B100" s="812"/>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11">
        <v>92</v>
      </c>
      <c r="B101" s="812"/>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11">
        <v>93</v>
      </c>
      <c r="B102" s="812"/>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11">
        <v>94</v>
      </c>
      <c r="B103" s="812"/>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11">
        <v>95</v>
      </c>
      <c r="B104" s="812"/>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11">
        <v>96</v>
      </c>
      <c r="B105" s="812"/>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11">
        <v>97</v>
      </c>
      <c r="B106" s="812"/>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11">
        <v>98</v>
      </c>
      <c r="B107" s="812"/>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11">
        <v>99</v>
      </c>
      <c r="B108" s="812"/>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11">
        <v>100</v>
      </c>
      <c r="B109" s="812"/>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11">
        <v>101</v>
      </c>
      <c r="B110" s="812"/>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11">
        <v>102</v>
      </c>
      <c r="B111" s="812"/>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11">
        <v>103</v>
      </c>
      <c r="B112" s="812"/>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11">
        <v>104</v>
      </c>
      <c r="B113" s="812"/>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11">
        <v>105</v>
      </c>
      <c r="B114" s="812"/>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11">
        <v>106</v>
      </c>
      <c r="B115" s="812"/>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11">
        <v>107</v>
      </c>
      <c r="B116" s="812"/>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11">
        <v>108</v>
      </c>
      <c r="B117" s="812"/>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11">
        <v>109</v>
      </c>
      <c r="B118" s="812"/>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11">
        <v>110</v>
      </c>
      <c r="B119" s="812"/>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11">
        <v>111</v>
      </c>
      <c r="B120" s="812"/>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11">
        <v>112</v>
      </c>
      <c r="B121" s="812"/>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11">
        <v>113</v>
      </c>
      <c r="B122" s="812"/>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11">
        <v>114</v>
      </c>
      <c r="B123" s="812"/>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11">
        <v>115</v>
      </c>
      <c r="B124" s="812"/>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11">
        <v>116</v>
      </c>
      <c r="B125" s="812"/>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11">
        <v>117</v>
      </c>
      <c r="B126" s="812"/>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11">
        <v>118</v>
      </c>
      <c r="B127" s="812"/>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11">
        <v>119</v>
      </c>
      <c r="B128" s="812"/>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11">
        <v>120</v>
      </c>
      <c r="B129" s="812"/>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11">
        <v>121</v>
      </c>
      <c r="B130" s="812"/>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11">
        <v>122</v>
      </c>
      <c r="B131" s="812"/>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11">
        <v>123</v>
      </c>
      <c r="B132" s="812"/>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11">
        <v>124</v>
      </c>
      <c r="B133" s="812"/>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11">
        <v>125</v>
      </c>
      <c r="B134" s="812"/>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11">
        <v>126</v>
      </c>
      <c r="B135" s="812"/>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11">
        <v>127</v>
      </c>
      <c r="B136" s="812"/>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11">
        <v>128</v>
      </c>
      <c r="B137" s="812"/>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11">
        <v>129</v>
      </c>
      <c r="B138" s="812"/>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11">
        <v>130</v>
      </c>
      <c r="B139" s="812"/>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11">
        <v>131</v>
      </c>
      <c r="B140" s="812"/>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11">
        <v>132</v>
      </c>
      <c r="B141" s="812"/>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11">
        <v>133</v>
      </c>
      <c r="B142" s="812"/>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11">
        <v>134</v>
      </c>
      <c r="B143" s="812"/>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11">
        <v>135</v>
      </c>
      <c r="B144" s="812"/>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11">
        <v>136</v>
      </c>
      <c r="B145" s="812"/>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11">
        <v>137</v>
      </c>
      <c r="B146" s="812"/>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11">
        <v>138</v>
      </c>
      <c r="B147" s="812"/>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11">
        <v>139</v>
      </c>
      <c r="B148" s="812"/>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11">
        <v>140</v>
      </c>
      <c r="B149" s="812"/>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11">
        <v>141</v>
      </c>
      <c r="B150" s="812"/>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11">
        <v>142</v>
      </c>
      <c r="B151" s="812"/>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11">
        <v>143</v>
      </c>
      <c r="B152" s="812"/>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11">
        <v>144</v>
      </c>
      <c r="B153" s="812"/>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11">
        <v>145</v>
      </c>
      <c r="B154" s="812"/>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11">
        <v>146</v>
      </c>
      <c r="B155" s="812"/>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11">
        <v>147</v>
      </c>
      <c r="B156" s="812"/>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11">
        <v>148</v>
      </c>
      <c r="B157" s="812"/>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11">
        <v>149</v>
      </c>
      <c r="B158" s="812"/>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11">
        <v>150</v>
      </c>
      <c r="B159" s="812"/>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11">
        <v>151</v>
      </c>
      <c r="B160" s="812"/>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11">
        <v>152</v>
      </c>
      <c r="B161" s="812"/>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11">
        <v>153</v>
      </c>
      <c r="B162" s="812"/>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11">
        <v>154</v>
      </c>
      <c r="B163" s="812"/>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11">
        <v>155</v>
      </c>
      <c r="B164" s="812"/>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11">
        <v>156</v>
      </c>
      <c r="B165" s="812"/>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11">
        <v>157</v>
      </c>
      <c r="B166" s="812"/>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11">
        <v>158</v>
      </c>
      <c r="B167" s="812"/>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11">
        <v>159</v>
      </c>
      <c r="B168" s="812"/>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11">
        <v>160</v>
      </c>
      <c r="B169" s="812"/>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11">
        <v>161</v>
      </c>
      <c r="B170" s="812"/>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11">
        <v>162</v>
      </c>
      <c r="B171" s="812"/>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11">
        <v>163</v>
      </c>
      <c r="B172" s="812"/>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11">
        <v>164</v>
      </c>
      <c r="B173" s="812"/>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11">
        <v>165</v>
      </c>
      <c r="B174" s="812"/>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11">
        <v>166</v>
      </c>
      <c r="B175" s="812"/>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11">
        <v>167</v>
      </c>
      <c r="B176" s="812"/>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11">
        <v>168</v>
      </c>
      <c r="B177" s="812"/>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11">
        <v>169</v>
      </c>
      <c r="B178" s="812"/>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11">
        <v>170</v>
      </c>
      <c r="B179" s="812"/>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11">
        <v>171</v>
      </c>
      <c r="B180" s="812"/>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11">
        <v>172</v>
      </c>
      <c r="B181" s="812"/>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11">
        <v>173</v>
      </c>
      <c r="B182" s="812"/>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11">
        <v>174</v>
      </c>
      <c r="B183" s="812"/>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11">
        <v>175</v>
      </c>
      <c r="B184" s="812"/>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11">
        <v>176</v>
      </c>
      <c r="B185" s="812"/>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11">
        <v>177</v>
      </c>
      <c r="B186" s="812"/>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11">
        <v>178</v>
      </c>
      <c r="B187" s="812"/>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11">
        <v>179</v>
      </c>
      <c r="B188" s="812"/>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11">
        <v>180</v>
      </c>
      <c r="B189" s="812"/>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11">
        <v>181</v>
      </c>
      <c r="B190" s="812"/>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11">
        <v>182</v>
      </c>
      <c r="B191" s="812"/>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11">
        <v>183</v>
      </c>
      <c r="B192" s="812"/>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11">
        <v>184</v>
      </c>
      <c r="B193" s="812"/>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11">
        <v>185</v>
      </c>
      <c r="B194" s="812"/>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11">
        <v>186</v>
      </c>
      <c r="B195" s="812"/>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11">
        <v>187</v>
      </c>
      <c r="B196" s="812"/>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11">
        <v>188</v>
      </c>
      <c r="B197" s="812"/>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11">
        <v>189</v>
      </c>
      <c r="B198" s="812"/>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11">
        <v>190</v>
      </c>
      <c r="B199" s="812"/>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11">
        <v>191</v>
      </c>
      <c r="B200" s="812"/>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11">
        <v>192</v>
      </c>
      <c r="B201" s="812"/>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11">
        <v>193</v>
      </c>
      <c r="B202" s="812"/>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11">
        <v>194</v>
      </c>
      <c r="B203" s="812"/>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11">
        <v>195</v>
      </c>
      <c r="B204" s="812"/>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11">
        <v>196</v>
      </c>
      <c r="B205" s="812"/>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11">
        <v>197</v>
      </c>
      <c r="B206" s="812"/>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11">
        <v>198</v>
      </c>
      <c r="B207" s="812"/>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11">
        <v>199</v>
      </c>
      <c r="B208" s="812"/>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11">
        <v>200</v>
      </c>
      <c r="B209" s="812"/>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11">
        <v>201</v>
      </c>
      <c r="B210" s="812"/>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11">
        <v>202</v>
      </c>
      <c r="B211" s="812"/>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11">
        <v>203</v>
      </c>
      <c r="B212" s="812"/>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11">
        <v>204</v>
      </c>
      <c r="B213" s="812"/>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11">
        <v>205</v>
      </c>
      <c r="B214" s="812"/>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11">
        <v>206</v>
      </c>
      <c r="B215" s="812"/>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11">
        <v>207</v>
      </c>
      <c r="B216" s="812"/>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11">
        <v>208</v>
      </c>
      <c r="B217" s="812"/>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11">
        <v>209</v>
      </c>
      <c r="B218" s="812"/>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11">
        <v>210</v>
      </c>
      <c r="B219" s="812"/>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11">
        <v>211</v>
      </c>
      <c r="B220" s="812"/>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11">
        <v>212</v>
      </c>
      <c r="B221" s="812"/>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11">
        <v>213</v>
      </c>
      <c r="B222" s="812"/>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11">
        <v>214</v>
      </c>
      <c r="B223" s="812"/>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11">
        <v>215</v>
      </c>
      <c r="B224" s="812"/>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11">
        <v>216</v>
      </c>
      <c r="B225" s="812"/>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11">
        <v>217</v>
      </c>
      <c r="B226" s="812"/>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11">
        <v>218</v>
      </c>
      <c r="B227" s="812"/>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11">
        <v>219</v>
      </c>
      <c r="B228" s="812"/>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11">
        <v>220</v>
      </c>
      <c r="B229" s="812"/>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11">
        <v>221</v>
      </c>
      <c r="B230" s="812"/>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11">
        <v>222</v>
      </c>
      <c r="B231" s="812"/>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11">
        <v>223</v>
      </c>
      <c r="B232" s="812"/>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11">
        <v>224</v>
      </c>
      <c r="B233" s="812"/>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11">
        <v>225</v>
      </c>
      <c r="B234" s="812"/>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11">
        <v>226</v>
      </c>
      <c r="B235" s="812"/>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11">
        <v>227</v>
      </c>
      <c r="B236" s="812"/>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11">
        <v>228</v>
      </c>
      <c r="B237" s="812"/>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11">
        <v>229</v>
      </c>
      <c r="B238" s="812"/>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11">
        <v>230</v>
      </c>
      <c r="B239" s="812"/>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11">
        <v>231</v>
      </c>
      <c r="B240" s="812"/>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11">
        <v>232</v>
      </c>
      <c r="B241" s="812"/>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11">
        <v>233</v>
      </c>
      <c r="B242" s="812"/>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11">
        <v>234</v>
      </c>
      <c r="B243" s="812"/>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11">
        <v>235</v>
      </c>
      <c r="B244" s="812"/>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11">
        <v>236</v>
      </c>
      <c r="B245" s="812"/>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11">
        <v>237</v>
      </c>
      <c r="B246" s="812"/>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11">
        <v>238</v>
      </c>
      <c r="B247" s="812"/>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11">
        <v>239</v>
      </c>
      <c r="B248" s="812"/>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11">
        <v>240</v>
      </c>
      <c r="B249" s="812"/>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11">
        <v>241</v>
      </c>
      <c r="B250" s="812"/>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11">
        <v>242</v>
      </c>
      <c r="B251" s="812"/>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11">
        <v>243</v>
      </c>
      <c r="B252" s="812"/>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11">
        <v>244</v>
      </c>
      <c r="B253" s="812"/>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11">
        <v>245</v>
      </c>
      <c r="B254" s="812"/>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11">
        <v>246</v>
      </c>
      <c r="B255" s="812"/>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11">
        <v>247</v>
      </c>
      <c r="B256" s="812"/>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11">
        <v>248</v>
      </c>
      <c r="B257" s="812"/>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11">
        <v>249</v>
      </c>
      <c r="B258" s="812"/>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11">
        <v>250</v>
      </c>
      <c r="B259" s="812"/>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11">
        <v>251</v>
      </c>
      <c r="B260" s="812"/>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11">
        <v>252</v>
      </c>
      <c r="B261" s="812"/>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11">
        <v>253</v>
      </c>
      <c r="B262" s="812"/>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11">
        <v>254</v>
      </c>
      <c r="B263" s="812"/>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11">
        <v>255</v>
      </c>
      <c r="B264" s="812"/>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11">
        <v>256</v>
      </c>
      <c r="B265" s="812"/>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11">
        <v>257</v>
      </c>
      <c r="B266" s="812"/>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11">
        <v>258</v>
      </c>
      <c r="B267" s="812"/>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11">
        <v>259</v>
      </c>
      <c r="B268" s="812"/>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11">
        <v>260</v>
      </c>
      <c r="B269" s="812"/>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11">
        <v>261</v>
      </c>
      <c r="B270" s="812"/>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11">
        <v>262</v>
      </c>
      <c r="B271" s="812"/>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11">
        <v>263</v>
      </c>
      <c r="B272" s="812"/>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11">
        <v>264</v>
      </c>
      <c r="B273" s="812"/>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11">
        <v>265</v>
      </c>
      <c r="B274" s="812"/>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11">
        <v>266</v>
      </c>
      <c r="B275" s="812"/>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11">
        <v>267</v>
      </c>
      <c r="B276" s="812"/>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11">
        <v>268</v>
      </c>
      <c r="B277" s="812"/>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11">
        <v>269</v>
      </c>
      <c r="B278" s="812"/>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11">
        <v>270</v>
      </c>
      <c r="B279" s="812"/>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11">
        <v>271</v>
      </c>
      <c r="B280" s="812"/>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11">
        <v>272</v>
      </c>
      <c r="B281" s="812"/>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11">
        <v>273</v>
      </c>
      <c r="B282" s="812"/>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11">
        <v>274</v>
      </c>
      <c r="B283" s="812"/>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11">
        <v>275</v>
      </c>
      <c r="B284" s="812"/>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11">
        <v>276</v>
      </c>
      <c r="B285" s="812"/>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11">
        <v>277</v>
      </c>
      <c r="B286" s="812"/>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11">
        <v>278</v>
      </c>
      <c r="B287" s="812"/>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11">
        <v>279</v>
      </c>
      <c r="B288" s="812"/>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11">
        <v>280</v>
      </c>
      <c r="B289" s="812"/>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11">
        <v>281</v>
      </c>
      <c r="B290" s="812"/>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11">
        <v>282</v>
      </c>
      <c r="B291" s="812"/>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11">
        <v>283</v>
      </c>
      <c r="B292" s="812"/>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11">
        <v>284</v>
      </c>
      <c r="B293" s="812"/>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11">
        <v>285</v>
      </c>
      <c r="B294" s="812"/>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11">
        <v>286</v>
      </c>
      <c r="B295" s="812"/>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11">
        <v>287</v>
      </c>
      <c r="B296" s="812"/>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11">
        <v>288</v>
      </c>
      <c r="B297" s="812"/>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11">
        <v>289</v>
      </c>
      <c r="B298" s="812"/>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11">
        <v>290</v>
      </c>
      <c r="B299" s="812"/>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11">
        <v>291</v>
      </c>
      <c r="B300" s="812"/>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11">
        <v>292</v>
      </c>
      <c r="B301" s="812"/>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11">
        <v>293</v>
      </c>
      <c r="B302" s="812"/>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11">
        <v>294</v>
      </c>
      <c r="B303" s="812"/>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11">
        <v>295</v>
      </c>
      <c r="B304" s="812"/>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11">
        <v>296</v>
      </c>
      <c r="B305" s="812"/>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11">
        <v>297</v>
      </c>
      <c r="B306" s="812"/>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11">
        <v>298</v>
      </c>
      <c r="B307" s="812"/>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11">
        <v>299</v>
      </c>
      <c r="B308" s="812"/>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11">
        <v>300</v>
      </c>
      <c r="B309" s="812"/>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11">
        <v>301</v>
      </c>
      <c r="B310" s="812"/>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11">
        <v>302</v>
      </c>
      <c r="B311" s="812"/>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11">
        <v>303</v>
      </c>
      <c r="B312" s="812"/>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11">
        <v>304</v>
      </c>
      <c r="B313" s="812"/>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11">
        <v>305</v>
      </c>
      <c r="B314" s="812"/>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11">
        <v>306</v>
      </c>
      <c r="B315" s="812"/>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11">
        <v>307</v>
      </c>
      <c r="B316" s="812"/>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11">
        <v>308</v>
      </c>
      <c r="B317" s="812"/>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11">
        <v>309</v>
      </c>
      <c r="B318" s="812"/>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11">
        <v>310</v>
      </c>
      <c r="B319" s="812"/>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11">
        <v>311</v>
      </c>
      <c r="B320" s="812"/>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11">
        <v>312</v>
      </c>
      <c r="B321" s="812"/>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11">
        <v>313</v>
      </c>
      <c r="B322" s="812"/>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11">
        <v>314</v>
      </c>
      <c r="B323" s="812"/>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11">
        <v>315</v>
      </c>
      <c r="B324" s="812"/>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11">
        <v>316</v>
      </c>
      <c r="B325" s="812"/>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11">
        <v>317</v>
      </c>
      <c r="B326" s="812"/>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11">
        <v>318</v>
      </c>
      <c r="B327" s="812"/>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11">
        <v>319</v>
      </c>
      <c r="B328" s="812"/>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11">
        <v>320</v>
      </c>
      <c r="B329" s="812"/>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11">
        <v>321</v>
      </c>
      <c r="B330" s="812"/>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11">
        <v>322</v>
      </c>
      <c r="B331" s="812"/>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11">
        <v>323</v>
      </c>
      <c r="B332" s="812"/>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11">
        <v>324</v>
      </c>
      <c r="B333" s="812"/>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11">
        <v>325</v>
      </c>
      <c r="B334" s="812"/>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11">
        <v>326</v>
      </c>
      <c r="B335" s="812"/>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11">
        <v>327</v>
      </c>
      <c r="B336" s="812"/>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11">
        <v>328</v>
      </c>
      <c r="B337" s="812"/>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11">
        <v>329</v>
      </c>
      <c r="B338" s="812"/>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11">
        <v>330</v>
      </c>
      <c r="B339" s="812"/>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11">
        <v>331</v>
      </c>
      <c r="B340" s="812"/>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11">
        <v>332</v>
      </c>
      <c r="B341" s="812"/>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11">
        <v>333</v>
      </c>
      <c r="B342" s="812"/>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11">
        <v>334</v>
      </c>
      <c r="B343" s="812"/>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11">
        <v>335</v>
      </c>
      <c r="B344" s="812"/>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11">
        <v>336</v>
      </c>
      <c r="B345" s="812"/>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11">
        <v>337</v>
      </c>
      <c r="B346" s="812"/>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11">
        <v>338</v>
      </c>
      <c r="B347" s="812"/>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11">
        <v>339</v>
      </c>
      <c r="B348" s="812"/>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11">
        <v>340</v>
      </c>
      <c r="B349" s="812"/>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11">
        <v>341</v>
      </c>
      <c r="B350" s="812"/>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11">
        <v>342</v>
      </c>
      <c r="B351" s="812"/>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5" t="str">
        <f>$C$3</f>
        <v>2-5</v>
      </c>
      <c r="D354" s="60" t="s">
        <v>177</v>
      </c>
      <c r="E354" s="747">
        <f>$E$3</f>
        <v>0</v>
      </c>
      <c r="F354" s="748"/>
      <c r="G354" s="748"/>
      <c r="H354" s="748"/>
      <c r="I354" s="748"/>
      <c r="J354" s="748"/>
      <c r="K354" s="748"/>
      <c r="L354" s="748"/>
      <c r="M354" s="749"/>
      <c r="N354"/>
      <c r="O354"/>
      <c r="P354"/>
      <c r="Q354"/>
      <c r="R354" s="70"/>
      <c r="X354" s="2"/>
      <c r="Y354" s="5"/>
    </row>
    <row r="355" spans="1:25" ht="31.5" customHeight="1" x14ac:dyDescent="0.15">
      <c r="C355" s="766"/>
      <c r="D355" s="61" t="s">
        <v>178</v>
      </c>
      <c r="E355" s="750">
        <f>$E$4</f>
        <v>0</v>
      </c>
      <c r="F355" s="751"/>
      <c r="G355" s="751"/>
      <c r="H355" s="751"/>
      <c r="I355" s="751"/>
      <c r="J355" s="751"/>
      <c r="K355" s="751"/>
      <c r="L355" s="751"/>
      <c r="M355" s="752"/>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7" t="s">
        <v>10</v>
      </c>
      <c r="G357" s="738"/>
      <c r="H357" s="738"/>
      <c r="I357" s="738"/>
      <c r="J357" s="738"/>
      <c r="K357" s="739"/>
      <c r="L357" s="181"/>
      <c r="M357" s="182"/>
      <c r="N357" s="182"/>
      <c r="O357" s="182"/>
      <c r="P357" s="182"/>
      <c r="Q357" s="182"/>
    </row>
    <row r="358" spans="1:25" ht="21.75" customHeight="1" x14ac:dyDescent="0.15">
      <c r="A358" s="75"/>
      <c r="B358" s="75"/>
      <c r="C358" s="74"/>
      <c r="D358" s="74"/>
      <c r="E358" s="73"/>
      <c r="F358" s="740">
        <f>SUM(Q361:Q410)</f>
        <v>0</v>
      </c>
      <c r="G358" s="741"/>
      <c r="H358" s="741"/>
      <c r="I358" s="741"/>
      <c r="J358" s="741"/>
      <c r="K358" s="742"/>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7" t="s">
        <v>302</v>
      </c>
      <c r="B360" s="808"/>
      <c r="C360" s="743" t="s">
        <v>13</v>
      </c>
      <c r="D360" s="744"/>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3">
        <v>1</v>
      </c>
      <c r="B361" s="814"/>
      <c r="C361" s="745"/>
      <c r="D361" s="746"/>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6">
        <v>2</v>
      </c>
      <c r="B362" s="787"/>
      <c r="C362" s="767"/>
      <c r="D362" s="768"/>
      <c r="E362" s="189"/>
      <c r="F362" s="174"/>
      <c r="G362" s="165"/>
      <c r="H362" s="176"/>
      <c r="I362" s="165"/>
      <c r="J362" s="39"/>
      <c r="K362" s="176"/>
      <c r="L362" s="165"/>
      <c r="M362" s="39"/>
      <c r="N362" s="176"/>
      <c r="O362" s="46"/>
      <c r="P362" s="172"/>
      <c r="Q362" s="62">
        <f t="shared" si="4"/>
        <v>0</v>
      </c>
    </row>
    <row r="363" spans="1:25" ht="18" customHeight="1" x14ac:dyDescent="0.15">
      <c r="A363" s="786">
        <v>3</v>
      </c>
      <c r="B363" s="787"/>
      <c r="C363" s="767"/>
      <c r="D363" s="768"/>
      <c r="E363" s="190"/>
      <c r="F363" s="174"/>
      <c r="G363" s="164"/>
      <c r="H363" s="176"/>
      <c r="I363" s="165"/>
      <c r="J363" s="39"/>
      <c r="K363" s="176"/>
      <c r="L363" s="165"/>
      <c r="M363" s="39"/>
      <c r="N363" s="176"/>
      <c r="O363" s="46"/>
      <c r="P363" s="172"/>
      <c r="Q363" s="62">
        <f t="shared" si="4"/>
        <v>0</v>
      </c>
    </row>
    <row r="364" spans="1:25" ht="18" customHeight="1" x14ac:dyDescent="0.15">
      <c r="A364" s="786">
        <v>4</v>
      </c>
      <c r="B364" s="787"/>
      <c r="C364" s="767"/>
      <c r="D364" s="768"/>
      <c r="E364" s="190"/>
      <c r="F364" s="174"/>
      <c r="G364" s="164"/>
      <c r="H364" s="176"/>
      <c r="I364" s="165"/>
      <c r="J364" s="39"/>
      <c r="K364" s="176"/>
      <c r="L364" s="165"/>
      <c r="M364" s="39"/>
      <c r="N364" s="176"/>
      <c r="O364" s="46"/>
      <c r="P364" s="172"/>
      <c r="Q364" s="62">
        <f t="shared" si="4"/>
        <v>0</v>
      </c>
    </row>
    <row r="365" spans="1:25" ht="18" customHeight="1" x14ac:dyDescent="0.15">
      <c r="A365" s="786">
        <v>5</v>
      </c>
      <c r="B365" s="787"/>
      <c r="C365" s="756"/>
      <c r="D365" s="769"/>
      <c r="E365" s="190"/>
      <c r="F365" s="174"/>
      <c r="G365" s="164"/>
      <c r="H365" s="176"/>
      <c r="I365" s="165"/>
      <c r="J365" s="39"/>
      <c r="K365" s="176"/>
      <c r="L365" s="165"/>
      <c r="M365" s="39"/>
      <c r="N365" s="176"/>
      <c r="O365" s="46"/>
      <c r="P365" s="172"/>
      <c r="Q365" s="62">
        <f t="shared" si="4"/>
        <v>0</v>
      </c>
    </row>
    <row r="366" spans="1:25" ht="18" customHeight="1" x14ac:dyDescent="0.15">
      <c r="A366" s="786">
        <v>6</v>
      </c>
      <c r="B366" s="787"/>
      <c r="C366" s="756"/>
      <c r="D366" s="757"/>
      <c r="E366" s="190"/>
      <c r="F366" s="174"/>
      <c r="G366" s="164"/>
      <c r="H366" s="176"/>
      <c r="I366" s="165"/>
      <c r="J366" s="39"/>
      <c r="K366" s="176"/>
      <c r="L366" s="165"/>
      <c r="M366" s="39"/>
      <c r="N366" s="176"/>
      <c r="O366" s="46"/>
      <c r="P366" s="172"/>
      <c r="Q366" s="62">
        <f t="shared" si="4"/>
        <v>0</v>
      </c>
    </row>
    <row r="367" spans="1:25" ht="18" customHeight="1" x14ac:dyDescent="0.15">
      <c r="A367" s="786">
        <v>7</v>
      </c>
      <c r="B367" s="787"/>
      <c r="C367" s="756"/>
      <c r="D367" s="757"/>
      <c r="E367" s="190"/>
      <c r="F367" s="174"/>
      <c r="G367" s="164"/>
      <c r="H367" s="176"/>
      <c r="I367" s="165"/>
      <c r="J367" s="39"/>
      <c r="K367" s="176"/>
      <c r="L367" s="165"/>
      <c r="M367" s="39"/>
      <c r="N367" s="176"/>
      <c r="O367" s="46"/>
      <c r="P367" s="172"/>
      <c r="Q367" s="62">
        <f t="shared" si="4"/>
        <v>0</v>
      </c>
    </row>
    <row r="368" spans="1:25" ht="18" customHeight="1" x14ac:dyDescent="0.15">
      <c r="A368" s="786">
        <v>8</v>
      </c>
      <c r="B368" s="787"/>
      <c r="C368" s="756"/>
      <c r="D368" s="757"/>
      <c r="E368" s="190"/>
      <c r="F368" s="174"/>
      <c r="G368" s="164"/>
      <c r="H368" s="176"/>
      <c r="I368" s="165"/>
      <c r="J368" s="39"/>
      <c r="K368" s="176"/>
      <c r="L368" s="165"/>
      <c r="M368" s="39"/>
      <c r="N368" s="176"/>
      <c r="O368" s="46"/>
      <c r="P368" s="172"/>
      <c r="Q368" s="62">
        <f t="shared" si="4"/>
        <v>0</v>
      </c>
    </row>
    <row r="369" spans="1:17" ht="18" customHeight="1" x14ac:dyDescent="0.15">
      <c r="A369" s="786">
        <v>9</v>
      </c>
      <c r="B369" s="787"/>
      <c r="C369" s="756"/>
      <c r="D369" s="757"/>
      <c r="E369" s="190"/>
      <c r="F369" s="174"/>
      <c r="G369" s="164"/>
      <c r="H369" s="176"/>
      <c r="I369" s="165"/>
      <c r="J369" s="39"/>
      <c r="K369" s="176"/>
      <c r="L369" s="165"/>
      <c r="M369" s="39"/>
      <c r="N369" s="176"/>
      <c r="O369" s="46"/>
      <c r="P369" s="172"/>
      <c r="Q369" s="62">
        <f t="shared" si="4"/>
        <v>0</v>
      </c>
    </row>
    <row r="370" spans="1:17" ht="18" customHeight="1" x14ac:dyDescent="0.15">
      <c r="A370" s="786">
        <v>10</v>
      </c>
      <c r="B370" s="787"/>
      <c r="C370" s="756"/>
      <c r="D370" s="757"/>
      <c r="E370" s="190"/>
      <c r="F370" s="174"/>
      <c r="G370" s="164"/>
      <c r="H370" s="176"/>
      <c r="I370" s="165"/>
      <c r="J370" s="39"/>
      <c r="K370" s="176"/>
      <c r="L370" s="165"/>
      <c r="M370" s="39"/>
      <c r="N370" s="176"/>
      <c r="O370" s="46"/>
      <c r="P370" s="172"/>
      <c r="Q370" s="62">
        <f t="shared" si="4"/>
        <v>0</v>
      </c>
    </row>
    <row r="371" spans="1:17" ht="18" customHeight="1" x14ac:dyDescent="0.15">
      <c r="A371" s="786">
        <v>11</v>
      </c>
      <c r="B371" s="787"/>
      <c r="C371" s="756"/>
      <c r="D371" s="757"/>
      <c r="E371" s="190"/>
      <c r="F371" s="174"/>
      <c r="G371" s="164"/>
      <c r="H371" s="176"/>
      <c r="I371" s="165"/>
      <c r="J371" s="39"/>
      <c r="K371" s="176"/>
      <c r="L371" s="165"/>
      <c r="M371" s="39"/>
      <c r="N371" s="176"/>
      <c r="O371" s="46"/>
      <c r="P371" s="172"/>
      <c r="Q371" s="62">
        <f t="shared" si="4"/>
        <v>0</v>
      </c>
    </row>
    <row r="372" spans="1:17" ht="18" customHeight="1" x14ac:dyDescent="0.15">
      <c r="A372" s="786">
        <v>12</v>
      </c>
      <c r="B372" s="787"/>
      <c r="C372" s="756"/>
      <c r="D372" s="757"/>
      <c r="E372" s="190"/>
      <c r="F372" s="174"/>
      <c r="G372" s="164"/>
      <c r="H372" s="176"/>
      <c r="I372" s="165"/>
      <c r="J372" s="39"/>
      <c r="K372" s="176"/>
      <c r="L372" s="165"/>
      <c r="M372" s="39"/>
      <c r="N372" s="176"/>
      <c r="O372" s="46"/>
      <c r="P372" s="172"/>
      <c r="Q372" s="62">
        <f t="shared" si="4"/>
        <v>0</v>
      </c>
    </row>
    <row r="373" spans="1:17" ht="18" customHeight="1" x14ac:dyDescent="0.15">
      <c r="A373" s="786">
        <v>13</v>
      </c>
      <c r="B373" s="787"/>
      <c r="C373" s="756"/>
      <c r="D373" s="757"/>
      <c r="E373" s="190"/>
      <c r="F373" s="174"/>
      <c r="G373" s="164"/>
      <c r="H373" s="176"/>
      <c r="I373" s="165"/>
      <c r="J373" s="39"/>
      <c r="K373" s="176"/>
      <c r="L373" s="165"/>
      <c r="M373" s="39"/>
      <c r="N373" s="176"/>
      <c r="O373" s="46"/>
      <c r="P373" s="172"/>
      <c r="Q373" s="62">
        <f t="shared" si="4"/>
        <v>0</v>
      </c>
    </row>
    <row r="374" spans="1:17" ht="18" customHeight="1" x14ac:dyDescent="0.15">
      <c r="A374" s="786">
        <v>14</v>
      </c>
      <c r="B374" s="787"/>
      <c r="C374" s="756"/>
      <c r="D374" s="757"/>
      <c r="E374" s="190"/>
      <c r="F374" s="174"/>
      <c r="G374" s="164"/>
      <c r="H374" s="176"/>
      <c r="I374" s="165"/>
      <c r="J374" s="39"/>
      <c r="K374" s="176"/>
      <c r="L374" s="165"/>
      <c r="M374" s="39"/>
      <c r="N374" s="176"/>
      <c r="O374" s="46"/>
      <c r="P374" s="172"/>
      <c r="Q374" s="62">
        <f t="shared" si="4"/>
        <v>0</v>
      </c>
    </row>
    <row r="375" spans="1:17" ht="18" customHeight="1" x14ac:dyDescent="0.15">
      <c r="A375" s="786">
        <v>15</v>
      </c>
      <c r="B375" s="787"/>
      <c r="C375" s="756"/>
      <c r="D375" s="757"/>
      <c r="E375" s="190"/>
      <c r="F375" s="174"/>
      <c r="G375" s="164"/>
      <c r="H375" s="176"/>
      <c r="I375" s="165"/>
      <c r="J375" s="39"/>
      <c r="K375" s="176"/>
      <c r="L375" s="165"/>
      <c r="M375" s="39"/>
      <c r="N375" s="176"/>
      <c r="O375" s="46"/>
      <c r="P375" s="172"/>
      <c r="Q375" s="62">
        <f t="shared" si="4"/>
        <v>0</v>
      </c>
    </row>
    <row r="376" spans="1:17" ht="18" customHeight="1" x14ac:dyDescent="0.15">
      <c r="A376" s="786">
        <v>16</v>
      </c>
      <c r="B376" s="787"/>
      <c r="C376" s="756"/>
      <c r="D376" s="757"/>
      <c r="E376" s="190"/>
      <c r="F376" s="174"/>
      <c r="G376" s="164"/>
      <c r="H376" s="176"/>
      <c r="I376" s="165"/>
      <c r="J376" s="39"/>
      <c r="K376" s="176"/>
      <c r="L376" s="165"/>
      <c r="M376" s="39"/>
      <c r="N376" s="176"/>
      <c r="O376" s="46"/>
      <c r="P376" s="172"/>
      <c r="Q376" s="62">
        <f t="shared" si="4"/>
        <v>0</v>
      </c>
    </row>
    <row r="377" spans="1:17" ht="18" customHeight="1" x14ac:dyDescent="0.15">
      <c r="A377" s="786">
        <v>17</v>
      </c>
      <c r="B377" s="787"/>
      <c r="C377" s="756"/>
      <c r="D377" s="757"/>
      <c r="E377" s="190"/>
      <c r="F377" s="174"/>
      <c r="G377" s="164"/>
      <c r="H377" s="176"/>
      <c r="I377" s="165"/>
      <c r="J377" s="39"/>
      <c r="K377" s="176"/>
      <c r="L377" s="165"/>
      <c r="M377" s="39"/>
      <c r="N377" s="176"/>
      <c r="O377" s="46"/>
      <c r="P377" s="172"/>
      <c r="Q377" s="62">
        <f t="shared" si="4"/>
        <v>0</v>
      </c>
    </row>
    <row r="378" spans="1:17" ht="18" customHeight="1" x14ac:dyDescent="0.15">
      <c r="A378" s="786">
        <v>18</v>
      </c>
      <c r="B378" s="787"/>
      <c r="C378" s="756"/>
      <c r="D378" s="757"/>
      <c r="E378" s="190"/>
      <c r="F378" s="174"/>
      <c r="G378" s="164"/>
      <c r="H378" s="176"/>
      <c r="I378" s="165"/>
      <c r="J378" s="39"/>
      <c r="K378" s="176"/>
      <c r="L378" s="165"/>
      <c r="M378" s="39"/>
      <c r="N378" s="176"/>
      <c r="O378" s="46"/>
      <c r="P378" s="172"/>
      <c r="Q378" s="62">
        <f t="shared" si="4"/>
        <v>0</v>
      </c>
    </row>
    <row r="379" spans="1:17" ht="18" customHeight="1" x14ac:dyDescent="0.15">
      <c r="A379" s="786">
        <v>19</v>
      </c>
      <c r="B379" s="787"/>
      <c r="C379" s="756"/>
      <c r="D379" s="757"/>
      <c r="E379" s="190"/>
      <c r="F379" s="174"/>
      <c r="G379" s="164"/>
      <c r="H379" s="176"/>
      <c r="I379" s="165"/>
      <c r="J379" s="39"/>
      <c r="K379" s="176"/>
      <c r="L379" s="165"/>
      <c r="M379" s="39"/>
      <c r="N379" s="176"/>
      <c r="O379" s="46"/>
      <c r="P379" s="172"/>
      <c r="Q379" s="62">
        <f t="shared" si="4"/>
        <v>0</v>
      </c>
    </row>
    <row r="380" spans="1:17" ht="18" customHeight="1" x14ac:dyDescent="0.15">
      <c r="A380" s="786">
        <v>20</v>
      </c>
      <c r="B380" s="787"/>
      <c r="C380" s="756"/>
      <c r="D380" s="757"/>
      <c r="E380" s="190"/>
      <c r="F380" s="174"/>
      <c r="G380" s="164"/>
      <c r="H380" s="176"/>
      <c r="I380" s="165"/>
      <c r="J380" s="39"/>
      <c r="K380" s="176"/>
      <c r="L380" s="165"/>
      <c r="M380" s="39"/>
      <c r="N380" s="176"/>
      <c r="O380" s="46"/>
      <c r="P380" s="172"/>
      <c r="Q380" s="62">
        <f t="shared" si="4"/>
        <v>0</v>
      </c>
    </row>
    <row r="381" spans="1:17" ht="18" customHeight="1" x14ac:dyDescent="0.15">
      <c r="A381" s="786">
        <v>21</v>
      </c>
      <c r="B381" s="787"/>
      <c r="C381" s="756"/>
      <c r="D381" s="757"/>
      <c r="E381" s="190"/>
      <c r="F381" s="174"/>
      <c r="G381" s="164"/>
      <c r="H381" s="176"/>
      <c r="I381" s="165"/>
      <c r="J381" s="39"/>
      <c r="K381" s="176"/>
      <c r="L381" s="165"/>
      <c r="M381" s="39"/>
      <c r="N381" s="176"/>
      <c r="O381" s="46"/>
      <c r="P381" s="172"/>
      <c r="Q381" s="62">
        <f t="shared" si="4"/>
        <v>0</v>
      </c>
    </row>
    <row r="382" spans="1:17" ht="18" customHeight="1" x14ac:dyDescent="0.15">
      <c r="A382" s="786">
        <v>22</v>
      </c>
      <c r="B382" s="787"/>
      <c r="C382" s="756"/>
      <c r="D382" s="757"/>
      <c r="E382" s="190"/>
      <c r="F382" s="174"/>
      <c r="G382" s="164"/>
      <c r="H382" s="176"/>
      <c r="I382" s="165"/>
      <c r="J382" s="39"/>
      <c r="K382" s="176"/>
      <c r="L382" s="165"/>
      <c r="M382" s="39"/>
      <c r="N382" s="176"/>
      <c r="O382" s="46"/>
      <c r="P382" s="172"/>
      <c r="Q382" s="62">
        <f t="shared" si="4"/>
        <v>0</v>
      </c>
    </row>
    <row r="383" spans="1:17" ht="18" customHeight="1" x14ac:dyDescent="0.15">
      <c r="A383" s="786">
        <v>23</v>
      </c>
      <c r="B383" s="787"/>
      <c r="C383" s="756"/>
      <c r="D383" s="757"/>
      <c r="E383" s="190"/>
      <c r="F383" s="174"/>
      <c r="G383" s="164"/>
      <c r="H383" s="176"/>
      <c r="I383" s="165"/>
      <c r="J383" s="39"/>
      <c r="K383" s="176"/>
      <c r="L383" s="165"/>
      <c r="M383" s="39"/>
      <c r="N383" s="176"/>
      <c r="O383" s="46"/>
      <c r="P383" s="172"/>
      <c r="Q383" s="62">
        <f t="shared" si="4"/>
        <v>0</v>
      </c>
    </row>
    <row r="384" spans="1:17" ht="18" customHeight="1" x14ac:dyDescent="0.15">
      <c r="A384" s="786">
        <v>24</v>
      </c>
      <c r="B384" s="787"/>
      <c r="C384" s="756"/>
      <c r="D384" s="757"/>
      <c r="E384" s="190"/>
      <c r="F384" s="174"/>
      <c r="G384" s="164"/>
      <c r="H384" s="176"/>
      <c r="I384" s="165"/>
      <c r="J384" s="39"/>
      <c r="K384" s="176"/>
      <c r="L384" s="165"/>
      <c r="M384" s="39"/>
      <c r="N384" s="176"/>
      <c r="O384" s="46"/>
      <c r="P384" s="172"/>
      <c r="Q384" s="62">
        <f t="shared" si="4"/>
        <v>0</v>
      </c>
    </row>
    <row r="385" spans="1:17" ht="18" customHeight="1" x14ac:dyDescent="0.15">
      <c r="A385" s="786">
        <v>25</v>
      </c>
      <c r="B385" s="787"/>
      <c r="C385" s="756"/>
      <c r="D385" s="757"/>
      <c r="E385" s="190"/>
      <c r="F385" s="174"/>
      <c r="G385" s="164"/>
      <c r="H385" s="176"/>
      <c r="I385" s="165"/>
      <c r="J385" s="39"/>
      <c r="K385" s="176"/>
      <c r="L385" s="165"/>
      <c r="M385" s="39"/>
      <c r="N385" s="176"/>
      <c r="O385" s="46"/>
      <c r="P385" s="172"/>
      <c r="Q385" s="62">
        <f t="shared" si="4"/>
        <v>0</v>
      </c>
    </row>
    <row r="386" spans="1:17" ht="18" customHeight="1" x14ac:dyDescent="0.15">
      <c r="A386" s="786">
        <v>26</v>
      </c>
      <c r="B386" s="787"/>
      <c r="C386" s="756"/>
      <c r="D386" s="757"/>
      <c r="E386" s="190"/>
      <c r="F386" s="174"/>
      <c r="G386" s="164"/>
      <c r="H386" s="176"/>
      <c r="I386" s="165"/>
      <c r="J386" s="39"/>
      <c r="K386" s="176"/>
      <c r="L386" s="165"/>
      <c r="M386" s="39"/>
      <c r="N386" s="176"/>
      <c r="O386" s="46"/>
      <c r="P386" s="172"/>
      <c r="Q386" s="62">
        <f t="shared" si="4"/>
        <v>0</v>
      </c>
    </row>
    <row r="387" spans="1:17" ht="18" customHeight="1" x14ac:dyDescent="0.15">
      <c r="A387" s="786">
        <v>27</v>
      </c>
      <c r="B387" s="787"/>
      <c r="C387" s="756"/>
      <c r="D387" s="757"/>
      <c r="E387" s="190"/>
      <c r="F387" s="174"/>
      <c r="G387" s="164"/>
      <c r="H387" s="176"/>
      <c r="I387" s="165"/>
      <c r="J387" s="39"/>
      <c r="K387" s="176"/>
      <c r="L387" s="165"/>
      <c r="M387" s="39"/>
      <c r="N387" s="176"/>
      <c r="O387" s="46"/>
      <c r="P387" s="172"/>
      <c r="Q387" s="62">
        <f t="shared" si="4"/>
        <v>0</v>
      </c>
    </row>
    <row r="388" spans="1:17" ht="18" customHeight="1" x14ac:dyDescent="0.15">
      <c r="A388" s="786">
        <v>28</v>
      </c>
      <c r="B388" s="787"/>
      <c r="C388" s="756"/>
      <c r="D388" s="757"/>
      <c r="E388" s="190"/>
      <c r="F388" s="174"/>
      <c r="G388" s="164"/>
      <c r="H388" s="176"/>
      <c r="I388" s="165"/>
      <c r="J388" s="39"/>
      <c r="K388" s="176"/>
      <c r="L388" s="165"/>
      <c r="M388" s="39"/>
      <c r="N388" s="176"/>
      <c r="O388" s="46"/>
      <c r="P388" s="172"/>
      <c r="Q388" s="62">
        <f t="shared" si="4"/>
        <v>0</v>
      </c>
    </row>
    <row r="389" spans="1:17" ht="18" customHeight="1" x14ac:dyDescent="0.15">
      <c r="A389" s="786">
        <v>29</v>
      </c>
      <c r="B389" s="787"/>
      <c r="C389" s="756"/>
      <c r="D389" s="757"/>
      <c r="E389" s="190"/>
      <c r="F389" s="174"/>
      <c r="G389" s="164"/>
      <c r="H389" s="176"/>
      <c r="I389" s="165"/>
      <c r="J389" s="39"/>
      <c r="K389" s="176"/>
      <c r="L389" s="165"/>
      <c r="M389" s="39"/>
      <c r="N389" s="176"/>
      <c r="O389" s="46"/>
      <c r="P389" s="172"/>
      <c r="Q389" s="62">
        <f t="shared" si="4"/>
        <v>0</v>
      </c>
    </row>
    <row r="390" spans="1:17" ht="18" customHeight="1" x14ac:dyDescent="0.15">
      <c r="A390" s="786">
        <v>30</v>
      </c>
      <c r="B390" s="787"/>
      <c r="C390" s="756"/>
      <c r="D390" s="757"/>
      <c r="E390" s="190"/>
      <c r="F390" s="174"/>
      <c r="G390" s="164"/>
      <c r="H390" s="176"/>
      <c r="I390" s="165"/>
      <c r="J390" s="39"/>
      <c r="K390" s="176"/>
      <c r="L390" s="165"/>
      <c r="M390" s="39"/>
      <c r="N390" s="176"/>
      <c r="O390" s="46"/>
      <c r="P390" s="172"/>
      <c r="Q390" s="62">
        <f t="shared" si="4"/>
        <v>0</v>
      </c>
    </row>
    <row r="391" spans="1:17" ht="18" customHeight="1" x14ac:dyDescent="0.15">
      <c r="A391" s="786">
        <v>31</v>
      </c>
      <c r="B391" s="787"/>
      <c r="C391" s="756"/>
      <c r="D391" s="757"/>
      <c r="E391" s="190"/>
      <c r="F391" s="174"/>
      <c r="G391" s="164"/>
      <c r="H391" s="176"/>
      <c r="I391" s="165"/>
      <c r="J391" s="39"/>
      <c r="K391" s="176"/>
      <c r="L391" s="165"/>
      <c r="M391" s="39"/>
      <c r="N391" s="176"/>
      <c r="O391" s="46"/>
      <c r="P391" s="172"/>
      <c r="Q391" s="62">
        <f t="shared" si="4"/>
        <v>0</v>
      </c>
    </row>
    <row r="392" spans="1:17" ht="18" customHeight="1" x14ac:dyDescent="0.15">
      <c r="A392" s="786">
        <v>32</v>
      </c>
      <c r="B392" s="787"/>
      <c r="C392" s="756"/>
      <c r="D392" s="757"/>
      <c r="E392" s="190"/>
      <c r="F392" s="174"/>
      <c r="G392" s="164"/>
      <c r="H392" s="176"/>
      <c r="I392" s="165"/>
      <c r="J392" s="39"/>
      <c r="K392" s="176"/>
      <c r="L392" s="165"/>
      <c r="M392" s="39"/>
      <c r="N392" s="176"/>
      <c r="O392" s="46"/>
      <c r="P392" s="172"/>
      <c r="Q392" s="62">
        <f t="shared" si="4"/>
        <v>0</v>
      </c>
    </row>
    <row r="393" spans="1:17" ht="18" customHeight="1" x14ac:dyDescent="0.15">
      <c r="A393" s="786">
        <v>33</v>
      </c>
      <c r="B393" s="787"/>
      <c r="C393" s="756"/>
      <c r="D393" s="757"/>
      <c r="E393" s="190"/>
      <c r="F393" s="174"/>
      <c r="G393" s="164"/>
      <c r="H393" s="176"/>
      <c r="I393" s="165"/>
      <c r="J393" s="39"/>
      <c r="K393" s="176"/>
      <c r="L393" s="165"/>
      <c r="M393" s="39"/>
      <c r="N393" s="176"/>
      <c r="O393" s="46"/>
      <c r="P393" s="172"/>
      <c r="Q393" s="62">
        <f t="shared" si="4"/>
        <v>0</v>
      </c>
    </row>
    <row r="394" spans="1:17" ht="18" customHeight="1" x14ac:dyDescent="0.15">
      <c r="A394" s="786">
        <v>34</v>
      </c>
      <c r="B394" s="787"/>
      <c r="C394" s="756"/>
      <c r="D394" s="757"/>
      <c r="E394" s="190"/>
      <c r="F394" s="174"/>
      <c r="G394" s="164"/>
      <c r="H394" s="176"/>
      <c r="I394" s="165"/>
      <c r="J394" s="39"/>
      <c r="K394" s="176"/>
      <c r="L394" s="165"/>
      <c r="M394" s="39"/>
      <c r="N394" s="176"/>
      <c r="O394" s="46"/>
      <c r="P394" s="172"/>
      <c r="Q394" s="62">
        <f t="shared" si="4"/>
        <v>0</v>
      </c>
    </row>
    <row r="395" spans="1:17" ht="18" customHeight="1" x14ac:dyDescent="0.15">
      <c r="A395" s="786">
        <v>35</v>
      </c>
      <c r="B395" s="787"/>
      <c r="C395" s="756"/>
      <c r="D395" s="757"/>
      <c r="E395" s="190"/>
      <c r="F395" s="174"/>
      <c r="G395" s="164"/>
      <c r="H395" s="176"/>
      <c r="I395" s="165"/>
      <c r="J395" s="39"/>
      <c r="K395" s="176"/>
      <c r="L395" s="165"/>
      <c r="M395" s="39"/>
      <c r="N395" s="176"/>
      <c r="O395" s="46"/>
      <c r="P395" s="172"/>
      <c r="Q395" s="62">
        <f t="shared" si="4"/>
        <v>0</v>
      </c>
    </row>
    <row r="396" spans="1:17" ht="18" customHeight="1" x14ac:dyDescent="0.15">
      <c r="A396" s="786">
        <v>36</v>
      </c>
      <c r="B396" s="787"/>
      <c r="C396" s="756"/>
      <c r="D396" s="757"/>
      <c r="E396" s="190"/>
      <c r="F396" s="174"/>
      <c r="G396" s="164"/>
      <c r="H396" s="176"/>
      <c r="I396" s="165"/>
      <c r="J396" s="39"/>
      <c r="K396" s="176"/>
      <c r="L396" s="165"/>
      <c r="M396" s="39"/>
      <c r="N396" s="176"/>
      <c r="O396" s="46"/>
      <c r="P396" s="172"/>
      <c r="Q396" s="62">
        <f t="shared" si="4"/>
        <v>0</v>
      </c>
    </row>
    <row r="397" spans="1:17" ht="18" customHeight="1" x14ac:dyDescent="0.15">
      <c r="A397" s="786">
        <v>37</v>
      </c>
      <c r="B397" s="787"/>
      <c r="C397" s="756"/>
      <c r="D397" s="757"/>
      <c r="E397" s="190"/>
      <c r="F397" s="174"/>
      <c r="G397" s="164"/>
      <c r="H397" s="176"/>
      <c r="I397" s="165"/>
      <c r="J397" s="39"/>
      <c r="K397" s="176"/>
      <c r="L397" s="165"/>
      <c r="M397" s="39"/>
      <c r="N397" s="176"/>
      <c r="O397" s="46"/>
      <c r="P397" s="172"/>
      <c r="Q397" s="62">
        <f t="shared" si="4"/>
        <v>0</v>
      </c>
    </row>
    <row r="398" spans="1:17" ht="18" customHeight="1" x14ac:dyDescent="0.15">
      <c r="A398" s="786">
        <v>38</v>
      </c>
      <c r="B398" s="787"/>
      <c r="C398" s="756"/>
      <c r="D398" s="757"/>
      <c r="E398" s="190"/>
      <c r="F398" s="174"/>
      <c r="G398" s="164"/>
      <c r="H398" s="176"/>
      <c r="I398" s="165"/>
      <c r="J398" s="39"/>
      <c r="K398" s="176"/>
      <c r="L398" s="165"/>
      <c r="M398" s="39"/>
      <c r="N398" s="176"/>
      <c r="O398" s="46"/>
      <c r="P398" s="172"/>
      <c r="Q398" s="62">
        <f t="shared" si="4"/>
        <v>0</v>
      </c>
    </row>
    <row r="399" spans="1:17" ht="18" customHeight="1" x14ac:dyDescent="0.15">
      <c r="A399" s="786">
        <v>39</v>
      </c>
      <c r="B399" s="787"/>
      <c r="C399" s="756"/>
      <c r="D399" s="757"/>
      <c r="E399" s="190"/>
      <c r="F399" s="174"/>
      <c r="G399" s="164"/>
      <c r="H399" s="176"/>
      <c r="I399" s="165"/>
      <c r="J399" s="39"/>
      <c r="K399" s="176"/>
      <c r="L399" s="165"/>
      <c r="M399" s="39"/>
      <c r="N399" s="176"/>
      <c r="O399" s="46"/>
      <c r="P399" s="172"/>
      <c r="Q399" s="62">
        <f t="shared" si="4"/>
        <v>0</v>
      </c>
    </row>
    <row r="400" spans="1:17" ht="18" customHeight="1" x14ac:dyDescent="0.15">
      <c r="A400" s="786">
        <v>40</v>
      </c>
      <c r="B400" s="787"/>
      <c r="C400" s="756"/>
      <c r="D400" s="757"/>
      <c r="E400" s="190"/>
      <c r="F400" s="174"/>
      <c r="G400" s="164"/>
      <c r="H400" s="176"/>
      <c r="I400" s="165"/>
      <c r="J400" s="39"/>
      <c r="K400" s="176"/>
      <c r="L400" s="165"/>
      <c r="M400" s="39"/>
      <c r="N400" s="176"/>
      <c r="O400" s="46"/>
      <c r="P400" s="172"/>
      <c r="Q400" s="62">
        <f t="shared" si="4"/>
        <v>0</v>
      </c>
    </row>
    <row r="401" spans="1:17" ht="18" customHeight="1" x14ac:dyDescent="0.15">
      <c r="A401" s="786">
        <v>41</v>
      </c>
      <c r="B401" s="787"/>
      <c r="C401" s="756"/>
      <c r="D401" s="757"/>
      <c r="E401" s="190"/>
      <c r="F401" s="174"/>
      <c r="G401" s="164"/>
      <c r="H401" s="176"/>
      <c r="I401" s="165"/>
      <c r="J401" s="39"/>
      <c r="K401" s="176"/>
      <c r="L401" s="165"/>
      <c r="M401" s="39"/>
      <c r="N401" s="176"/>
      <c r="O401" s="46"/>
      <c r="P401" s="172"/>
      <c r="Q401" s="62">
        <f t="shared" si="4"/>
        <v>0</v>
      </c>
    </row>
    <row r="402" spans="1:17" ht="18" customHeight="1" x14ac:dyDescent="0.15">
      <c r="A402" s="786">
        <v>42</v>
      </c>
      <c r="B402" s="787"/>
      <c r="C402" s="756"/>
      <c r="D402" s="757"/>
      <c r="E402" s="190"/>
      <c r="F402" s="174"/>
      <c r="G402" s="164"/>
      <c r="H402" s="176"/>
      <c r="I402" s="165"/>
      <c r="J402" s="39"/>
      <c r="K402" s="176"/>
      <c r="L402" s="165"/>
      <c r="M402" s="39"/>
      <c r="N402" s="176"/>
      <c r="O402" s="46"/>
      <c r="P402" s="172"/>
      <c r="Q402" s="62">
        <f t="shared" si="4"/>
        <v>0</v>
      </c>
    </row>
    <row r="403" spans="1:17" ht="18" customHeight="1" x14ac:dyDescent="0.15">
      <c r="A403" s="786">
        <v>43</v>
      </c>
      <c r="B403" s="787"/>
      <c r="C403" s="756"/>
      <c r="D403" s="757"/>
      <c r="E403" s="190"/>
      <c r="F403" s="174"/>
      <c r="G403" s="164"/>
      <c r="H403" s="176"/>
      <c r="I403" s="165"/>
      <c r="J403" s="39"/>
      <c r="K403" s="176"/>
      <c r="L403" s="165"/>
      <c r="M403" s="39"/>
      <c r="N403" s="176"/>
      <c r="O403" s="46"/>
      <c r="P403" s="172"/>
      <c r="Q403" s="62">
        <f t="shared" si="4"/>
        <v>0</v>
      </c>
    </row>
    <row r="404" spans="1:17" ht="18" customHeight="1" x14ac:dyDescent="0.15">
      <c r="A404" s="786">
        <v>44</v>
      </c>
      <c r="B404" s="787"/>
      <c r="C404" s="756"/>
      <c r="D404" s="757"/>
      <c r="E404" s="190"/>
      <c r="F404" s="174"/>
      <c r="G404" s="164"/>
      <c r="H404" s="176"/>
      <c r="I404" s="165"/>
      <c r="J404" s="39"/>
      <c r="K404" s="176"/>
      <c r="L404" s="165"/>
      <c r="M404" s="39"/>
      <c r="N404" s="176"/>
      <c r="O404" s="46"/>
      <c r="P404" s="172"/>
      <c r="Q404" s="62">
        <f t="shared" si="4"/>
        <v>0</v>
      </c>
    </row>
    <row r="405" spans="1:17" ht="18" customHeight="1" x14ac:dyDescent="0.15">
      <c r="A405" s="786">
        <v>45</v>
      </c>
      <c r="B405" s="787"/>
      <c r="C405" s="756"/>
      <c r="D405" s="757"/>
      <c r="E405" s="190"/>
      <c r="F405" s="174"/>
      <c r="G405" s="164"/>
      <c r="H405" s="176"/>
      <c r="I405" s="165"/>
      <c r="J405" s="39"/>
      <c r="K405" s="176"/>
      <c r="L405" s="165"/>
      <c r="M405" s="39"/>
      <c r="N405" s="176"/>
      <c r="O405" s="46"/>
      <c r="P405" s="172"/>
      <c r="Q405" s="62">
        <f t="shared" si="4"/>
        <v>0</v>
      </c>
    </row>
    <row r="406" spans="1:17" ht="18" customHeight="1" x14ac:dyDescent="0.15">
      <c r="A406" s="786">
        <v>46</v>
      </c>
      <c r="B406" s="787"/>
      <c r="C406" s="756"/>
      <c r="D406" s="757"/>
      <c r="E406" s="190"/>
      <c r="F406" s="174"/>
      <c r="G406" s="164"/>
      <c r="H406" s="176"/>
      <c r="I406" s="165"/>
      <c r="J406" s="39"/>
      <c r="K406" s="176"/>
      <c r="L406" s="165"/>
      <c r="M406" s="39"/>
      <c r="N406" s="176"/>
      <c r="O406" s="46"/>
      <c r="P406" s="172"/>
      <c r="Q406" s="62">
        <f t="shared" si="4"/>
        <v>0</v>
      </c>
    </row>
    <row r="407" spans="1:17" ht="18" customHeight="1" x14ac:dyDescent="0.15">
      <c r="A407" s="786">
        <v>47</v>
      </c>
      <c r="B407" s="787"/>
      <c r="C407" s="756"/>
      <c r="D407" s="757"/>
      <c r="E407" s="190"/>
      <c r="F407" s="174"/>
      <c r="G407" s="164"/>
      <c r="H407" s="176"/>
      <c r="I407" s="165"/>
      <c r="J407" s="39"/>
      <c r="K407" s="176"/>
      <c r="L407" s="165"/>
      <c r="M407" s="39"/>
      <c r="N407" s="176"/>
      <c r="O407" s="46"/>
      <c r="P407" s="172"/>
      <c r="Q407" s="62">
        <f t="shared" si="4"/>
        <v>0</v>
      </c>
    </row>
    <row r="408" spans="1:17" ht="18" customHeight="1" x14ac:dyDescent="0.15">
      <c r="A408" s="786">
        <v>48</v>
      </c>
      <c r="B408" s="787"/>
      <c r="C408" s="756"/>
      <c r="D408" s="757"/>
      <c r="E408" s="190"/>
      <c r="F408" s="174"/>
      <c r="G408" s="164"/>
      <c r="H408" s="176"/>
      <c r="I408" s="165"/>
      <c r="J408" s="39"/>
      <c r="K408" s="176"/>
      <c r="L408" s="165"/>
      <c r="M408" s="39"/>
      <c r="N408" s="176"/>
      <c r="O408" s="46"/>
      <c r="P408" s="172"/>
      <c r="Q408" s="62">
        <f t="shared" si="4"/>
        <v>0</v>
      </c>
    </row>
    <row r="409" spans="1:17" ht="18" customHeight="1" x14ac:dyDescent="0.15">
      <c r="A409" s="786">
        <v>49</v>
      </c>
      <c r="B409" s="787"/>
      <c r="C409" s="756"/>
      <c r="D409" s="757"/>
      <c r="E409" s="190"/>
      <c r="F409" s="174"/>
      <c r="G409" s="164"/>
      <c r="H409" s="176"/>
      <c r="I409" s="165"/>
      <c r="J409" s="39"/>
      <c r="K409" s="176"/>
      <c r="L409" s="165"/>
      <c r="M409" s="39"/>
      <c r="N409" s="176"/>
      <c r="O409" s="46"/>
      <c r="P409" s="172"/>
      <c r="Q409" s="62">
        <f t="shared" si="4"/>
        <v>0</v>
      </c>
    </row>
    <row r="410" spans="1:17" ht="18" customHeight="1" x14ac:dyDescent="0.15">
      <c r="A410" s="788">
        <v>50</v>
      </c>
      <c r="B410" s="789"/>
      <c r="C410" s="779"/>
      <c r="D410" s="780"/>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81" t="s">
        <v>19</v>
      </c>
      <c r="G414" s="782"/>
      <c r="H414" s="782"/>
    </row>
    <row r="415" spans="1:17" ht="20.100000000000001" customHeight="1" x14ac:dyDescent="0.15">
      <c r="A415" s="783" t="s">
        <v>6</v>
      </c>
      <c r="B415" s="783"/>
      <c r="C415" s="783"/>
      <c r="D415" s="783"/>
      <c r="E415" s="784"/>
      <c r="F415" s="785" t="s">
        <v>163</v>
      </c>
      <c r="G415" s="784"/>
      <c r="H415" s="784"/>
    </row>
    <row r="416" spans="1:17" ht="20.100000000000001" customHeight="1" x14ac:dyDescent="0.15">
      <c r="A416" s="770" t="s">
        <v>94</v>
      </c>
      <c r="B416" s="771"/>
      <c r="C416" s="771"/>
      <c r="D416" s="771"/>
      <c r="E416" s="772"/>
      <c r="F416" s="776">
        <f>SUMIFS($Q$361:$Q$410,$C$361:$C$410,A416)</f>
        <v>0</v>
      </c>
      <c r="G416" s="804"/>
      <c r="H416" s="805"/>
    </row>
    <row r="417" spans="1:16" ht="20.100000000000001" customHeight="1" x14ac:dyDescent="0.15">
      <c r="A417" s="770" t="s">
        <v>95</v>
      </c>
      <c r="B417" s="771"/>
      <c r="C417" s="771"/>
      <c r="D417" s="771"/>
      <c r="E417" s="772"/>
      <c r="F417" s="776">
        <f>SUMIFS($Q$361:$Q$410,$C$361:$C$410,A417)</f>
        <v>0</v>
      </c>
      <c r="G417" s="804"/>
      <c r="H417" s="805"/>
    </row>
    <row r="418" spans="1:16" ht="20.100000000000001" customHeight="1" x14ac:dyDescent="0.15">
      <c r="A418" s="773" t="s">
        <v>173</v>
      </c>
      <c r="B418" s="215"/>
      <c r="C418" s="770" t="s">
        <v>96</v>
      </c>
      <c r="D418" s="771"/>
      <c r="E418" s="772"/>
      <c r="F418" s="776">
        <f>SUMIFS($Q$361:$Q$410,$C$361:$C$410,C418)</f>
        <v>0</v>
      </c>
      <c r="G418" s="804"/>
      <c r="H418" s="805"/>
    </row>
    <row r="419" spans="1:16" ht="20.100000000000001" customHeight="1" x14ac:dyDescent="0.15">
      <c r="A419" s="774"/>
      <c r="B419" s="216"/>
      <c r="C419" s="770" t="s">
        <v>97</v>
      </c>
      <c r="D419" s="771"/>
      <c r="E419" s="772"/>
      <c r="F419" s="776">
        <f>SUMIFS($Q$361:$Q$410,$C$361:$C$410,C419)</f>
        <v>0</v>
      </c>
      <c r="G419" s="804"/>
      <c r="H419" s="805"/>
    </row>
    <row r="420" spans="1:16" ht="20.100000000000001" customHeight="1" x14ac:dyDescent="0.15">
      <c r="A420" s="774"/>
      <c r="B420" s="216"/>
      <c r="C420" s="770" t="s">
        <v>98</v>
      </c>
      <c r="D420" s="771"/>
      <c r="E420" s="772"/>
      <c r="F420" s="776">
        <f>SUMIFS($Q$361:$Q$410,$C$361:$C$410,C420)</f>
        <v>0</v>
      </c>
      <c r="G420" s="804"/>
      <c r="H420" s="805"/>
    </row>
    <row r="421" spans="1:16" ht="20.100000000000001" customHeight="1" x14ac:dyDescent="0.15">
      <c r="A421" s="774"/>
      <c r="B421" s="216"/>
      <c r="C421" s="770" t="s">
        <v>99</v>
      </c>
      <c r="D421" s="771"/>
      <c r="E421" s="772"/>
      <c r="F421" s="776">
        <f>SUMIFS($Q$361:$Q$410,$C$361:$C$410,C421)</f>
        <v>0</v>
      </c>
      <c r="G421" s="804"/>
      <c r="H421" s="805"/>
    </row>
    <row r="422" spans="1:16" ht="20.100000000000001" customHeight="1" x14ac:dyDescent="0.15">
      <c r="A422" s="775"/>
      <c r="B422" s="186"/>
      <c r="C422" s="771" t="s">
        <v>172</v>
      </c>
      <c r="D422" s="771"/>
      <c r="E422" s="772"/>
      <c r="F422" s="776">
        <f>SUM($F$418:$H$421)</f>
        <v>0</v>
      </c>
      <c r="G422" s="777"/>
      <c r="H422" s="778"/>
    </row>
    <row r="423" spans="1:16" ht="19.5" customHeight="1" x14ac:dyDescent="0.15">
      <c r="A423" s="770" t="s">
        <v>100</v>
      </c>
      <c r="B423" s="771"/>
      <c r="C423" s="771"/>
      <c r="D423" s="771"/>
      <c r="E423" s="772"/>
      <c r="F423" s="776">
        <f>SUM($F$416:$H$417,$F$422)</f>
        <v>0</v>
      </c>
      <c r="G423" s="804"/>
      <c r="H423" s="805"/>
    </row>
    <row r="424" spans="1:16" ht="19.5" customHeight="1" x14ac:dyDescent="0.15">
      <c r="A424" s="770" t="s">
        <v>164</v>
      </c>
      <c r="B424" s="771"/>
      <c r="C424" s="771"/>
      <c r="D424" s="771"/>
      <c r="E424" s="772"/>
      <c r="F424" s="776">
        <f>SUMIFS($Q$361:$Q$410,$C$361:$C$410,A424)</f>
        <v>0</v>
      </c>
      <c r="G424" s="804"/>
      <c r="H424" s="805"/>
    </row>
    <row r="425" spans="1:16" ht="19.5" customHeight="1" x14ac:dyDescent="0.15">
      <c r="A425" s="770" t="s">
        <v>165</v>
      </c>
      <c r="B425" s="771"/>
      <c r="C425" s="771"/>
      <c r="D425" s="771"/>
      <c r="E425" s="772"/>
      <c r="F425" s="776">
        <f>SUM($F$423,$F$424)</f>
        <v>0</v>
      </c>
      <c r="G425" s="804"/>
      <c r="H425" s="805"/>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3"/>
      <c r="B429" s="714"/>
      <c r="C429" s="783" t="s">
        <v>13</v>
      </c>
      <c r="D429" s="784"/>
      <c r="E429" s="218" t="s">
        <v>28</v>
      </c>
      <c r="F429" s="794" t="s">
        <v>163</v>
      </c>
      <c r="G429" s="806"/>
      <c r="H429" s="806"/>
      <c r="I429"/>
      <c r="J429"/>
      <c r="K429"/>
      <c r="L429"/>
      <c r="M429"/>
      <c r="N429"/>
      <c r="O429"/>
      <c r="P429"/>
    </row>
    <row r="430" spans="1:16" ht="20.100000000000001" customHeight="1" x14ac:dyDescent="0.15">
      <c r="A430" s="715" t="s">
        <v>29</v>
      </c>
      <c r="B430" s="716"/>
      <c r="C430" s="794" t="s">
        <v>60</v>
      </c>
      <c r="D430" s="784"/>
      <c r="E430" s="219" t="s">
        <v>31</v>
      </c>
      <c r="F430" s="753">
        <f t="shared" ref="F430:F447" si="5">SUMIFS($Q$10:$Q$351,$D$10:$D$351,$E430,$R$10:$R$351,"")</f>
        <v>0</v>
      </c>
      <c r="G430" s="754"/>
      <c r="H430" s="754"/>
      <c r="I430"/>
      <c r="J430"/>
      <c r="K430"/>
      <c r="L430"/>
      <c r="M430"/>
      <c r="N430"/>
      <c r="O430"/>
      <c r="P430"/>
    </row>
    <row r="431" spans="1:16" ht="20.100000000000001" customHeight="1" x14ac:dyDescent="0.15">
      <c r="A431" s="717"/>
      <c r="B431" s="718"/>
      <c r="C431" s="794"/>
      <c r="D431" s="784"/>
      <c r="E431" s="219" t="s">
        <v>32</v>
      </c>
      <c r="F431" s="753">
        <f t="shared" si="5"/>
        <v>0</v>
      </c>
      <c r="G431" s="754"/>
      <c r="H431" s="754"/>
      <c r="I431"/>
      <c r="J431"/>
      <c r="K431"/>
      <c r="L431"/>
      <c r="M431"/>
      <c r="N431"/>
      <c r="O431"/>
      <c r="P431"/>
    </row>
    <row r="432" spans="1:16" ht="20.100000000000001" customHeight="1" x14ac:dyDescent="0.15">
      <c r="A432" s="717"/>
      <c r="B432" s="718"/>
      <c r="C432" s="794"/>
      <c r="D432" s="784"/>
      <c r="E432" s="219" t="s">
        <v>5</v>
      </c>
      <c r="F432" s="753">
        <f t="shared" si="5"/>
        <v>0</v>
      </c>
      <c r="G432" s="754"/>
      <c r="H432" s="754"/>
      <c r="I432"/>
      <c r="J432"/>
      <c r="K432"/>
      <c r="L432"/>
      <c r="M432"/>
      <c r="N432"/>
      <c r="O432"/>
      <c r="P432"/>
    </row>
    <row r="433" spans="1:16" ht="20.100000000000001" customHeight="1" x14ac:dyDescent="0.15">
      <c r="A433" s="717"/>
      <c r="B433" s="718"/>
      <c r="C433" s="794" t="s">
        <v>61</v>
      </c>
      <c r="D433" s="784"/>
      <c r="E433" s="219" t="s">
        <v>3</v>
      </c>
      <c r="F433" s="753">
        <f t="shared" si="5"/>
        <v>0</v>
      </c>
      <c r="G433" s="754"/>
      <c r="H433" s="754"/>
      <c r="I433"/>
      <c r="J433"/>
      <c r="K433"/>
      <c r="L433"/>
      <c r="M433"/>
      <c r="N433"/>
      <c r="O433"/>
      <c r="P433"/>
    </row>
    <row r="434" spans="1:16" ht="20.100000000000001" customHeight="1" x14ac:dyDescent="0.15">
      <c r="A434" s="717"/>
      <c r="B434" s="718"/>
      <c r="C434" s="794"/>
      <c r="D434" s="784"/>
      <c r="E434" s="219" t="s">
        <v>33</v>
      </c>
      <c r="F434" s="753">
        <f t="shared" si="5"/>
        <v>0</v>
      </c>
      <c r="G434" s="754"/>
      <c r="H434" s="754"/>
      <c r="I434"/>
      <c r="J434"/>
      <c r="K434"/>
      <c r="L434"/>
      <c r="M434"/>
      <c r="N434"/>
      <c r="O434"/>
      <c r="P434"/>
    </row>
    <row r="435" spans="1:16" ht="20.100000000000001" customHeight="1" x14ac:dyDescent="0.15">
      <c r="A435" s="717"/>
      <c r="B435" s="718"/>
      <c r="C435" s="794"/>
      <c r="D435" s="784"/>
      <c r="E435" s="219" t="s">
        <v>4</v>
      </c>
      <c r="F435" s="753">
        <f t="shared" si="5"/>
        <v>0</v>
      </c>
      <c r="G435" s="754"/>
      <c r="H435" s="754"/>
      <c r="I435"/>
      <c r="J435"/>
      <c r="K435"/>
      <c r="L435"/>
      <c r="M435"/>
      <c r="N435"/>
      <c r="O435"/>
      <c r="P435"/>
    </row>
    <row r="436" spans="1:16" ht="20.100000000000001" customHeight="1" x14ac:dyDescent="0.15">
      <c r="A436" s="717"/>
      <c r="B436" s="718"/>
      <c r="C436" s="794"/>
      <c r="D436" s="784"/>
      <c r="E436" s="219" t="s">
        <v>35</v>
      </c>
      <c r="F436" s="753">
        <f t="shared" si="5"/>
        <v>0</v>
      </c>
      <c r="G436" s="754"/>
      <c r="H436" s="754"/>
      <c r="I436"/>
      <c r="J436"/>
      <c r="K436"/>
      <c r="L436"/>
      <c r="M436"/>
      <c r="N436"/>
      <c r="O436"/>
      <c r="P436"/>
    </row>
    <row r="437" spans="1:16" ht="20.100000000000001" customHeight="1" x14ac:dyDescent="0.15">
      <c r="A437" s="717"/>
      <c r="B437" s="718"/>
      <c r="C437" s="794"/>
      <c r="D437" s="784"/>
      <c r="E437" s="219" t="s">
        <v>30</v>
      </c>
      <c r="F437" s="753">
        <f t="shared" si="5"/>
        <v>0</v>
      </c>
      <c r="G437" s="754"/>
      <c r="H437" s="754"/>
      <c r="I437"/>
      <c r="J437"/>
      <c r="K437"/>
      <c r="L437"/>
      <c r="M437"/>
      <c r="N437"/>
      <c r="O437"/>
      <c r="P437"/>
    </row>
    <row r="438" spans="1:16" ht="20.100000000000001" customHeight="1" x14ac:dyDescent="0.15">
      <c r="A438" s="717"/>
      <c r="B438" s="718"/>
      <c r="C438" s="794" t="s">
        <v>47</v>
      </c>
      <c r="D438" s="784"/>
      <c r="E438" s="219" t="s">
        <v>1</v>
      </c>
      <c r="F438" s="753">
        <f t="shared" si="5"/>
        <v>0</v>
      </c>
      <c r="G438" s="754"/>
      <c r="H438" s="754"/>
      <c r="I438"/>
      <c r="J438"/>
      <c r="K438"/>
      <c r="L438"/>
      <c r="M438"/>
      <c r="N438"/>
      <c r="O438"/>
      <c r="P438"/>
    </row>
    <row r="439" spans="1:16" ht="20.100000000000001" customHeight="1" x14ac:dyDescent="0.15">
      <c r="A439" s="717"/>
      <c r="B439" s="718"/>
      <c r="C439" s="794"/>
      <c r="D439" s="784"/>
      <c r="E439" s="219" t="s">
        <v>37</v>
      </c>
      <c r="F439" s="753">
        <f t="shared" si="5"/>
        <v>0</v>
      </c>
      <c r="G439" s="754"/>
      <c r="H439" s="754"/>
      <c r="I439"/>
      <c r="J439"/>
      <c r="K439"/>
      <c r="L439"/>
      <c r="M439"/>
      <c r="N439"/>
      <c r="O439"/>
      <c r="P439"/>
    </row>
    <row r="440" spans="1:16" ht="20.100000000000001" customHeight="1" x14ac:dyDescent="0.15">
      <c r="A440" s="717"/>
      <c r="B440" s="718"/>
      <c r="C440" s="794"/>
      <c r="D440" s="784"/>
      <c r="E440" s="219" t="s">
        <v>12</v>
      </c>
      <c r="F440" s="753">
        <f t="shared" si="5"/>
        <v>0</v>
      </c>
      <c r="G440" s="754"/>
      <c r="H440" s="754"/>
      <c r="I440"/>
      <c r="J440"/>
      <c r="K440"/>
      <c r="L440"/>
      <c r="M440"/>
      <c r="N440"/>
      <c r="O440"/>
      <c r="P440"/>
    </row>
    <row r="441" spans="1:16" ht="20.100000000000001" customHeight="1" x14ac:dyDescent="0.15">
      <c r="A441" s="717"/>
      <c r="B441" s="718"/>
      <c r="C441" s="794" t="s">
        <v>62</v>
      </c>
      <c r="D441" s="784"/>
      <c r="E441" s="219" t="s">
        <v>36</v>
      </c>
      <c r="F441" s="753">
        <f t="shared" si="5"/>
        <v>0</v>
      </c>
      <c r="G441" s="754"/>
      <c r="H441" s="754"/>
      <c r="I441"/>
      <c r="J441"/>
      <c r="K441"/>
      <c r="L441"/>
      <c r="M441"/>
      <c r="N441"/>
      <c r="O441"/>
      <c r="P441"/>
    </row>
    <row r="442" spans="1:16" ht="20.100000000000001" customHeight="1" x14ac:dyDescent="0.15">
      <c r="A442" s="717"/>
      <c r="B442" s="718"/>
      <c r="C442" s="794"/>
      <c r="D442" s="784"/>
      <c r="E442" s="219" t="s">
        <v>2</v>
      </c>
      <c r="F442" s="753">
        <f t="shared" si="5"/>
        <v>0</v>
      </c>
      <c r="G442" s="754"/>
      <c r="H442" s="754"/>
      <c r="I442"/>
      <c r="J442"/>
      <c r="K442"/>
      <c r="L442"/>
      <c r="M442"/>
      <c r="N442"/>
      <c r="O442"/>
      <c r="P442"/>
    </row>
    <row r="443" spans="1:16" ht="20.100000000000001" customHeight="1" x14ac:dyDescent="0.15">
      <c r="A443" s="717"/>
      <c r="B443" s="718"/>
      <c r="C443" s="794"/>
      <c r="D443" s="784"/>
      <c r="E443" s="219" t="s">
        <v>34</v>
      </c>
      <c r="F443" s="753">
        <f t="shared" si="5"/>
        <v>0</v>
      </c>
      <c r="G443" s="754"/>
      <c r="H443" s="754"/>
      <c r="I443"/>
      <c r="J443"/>
      <c r="K443"/>
      <c r="L443"/>
      <c r="M443"/>
      <c r="N443"/>
      <c r="O443"/>
      <c r="P443"/>
    </row>
    <row r="444" spans="1:16" ht="20.100000000000001" customHeight="1" x14ac:dyDescent="0.15">
      <c r="A444" s="717"/>
      <c r="B444" s="718"/>
      <c r="C444" s="794"/>
      <c r="D444" s="784"/>
      <c r="E444" s="219" t="s">
        <v>38</v>
      </c>
      <c r="F444" s="753">
        <f t="shared" si="5"/>
        <v>0</v>
      </c>
      <c r="G444" s="754"/>
      <c r="H444" s="754"/>
      <c r="I444"/>
      <c r="J444"/>
      <c r="K444"/>
      <c r="L444"/>
      <c r="M444"/>
      <c r="N444"/>
      <c r="O444"/>
      <c r="P444"/>
    </row>
    <row r="445" spans="1:16" ht="20.100000000000001" customHeight="1" x14ac:dyDescent="0.15">
      <c r="A445" s="717"/>
      <c r="B445" s="718"/>
      <c r="C445" s="794"/>
      <c r="D445" s="784"/>
      <c r="E445" s="219" t="s">
        <v>25</v>
      </c>
      <c r="F445" s="753">
        <f t="shared" si="5"/>
        <v>0</v>
      </c>
      <c r="G445" s="754"/>
      <c r="H445" s="754"/>
      <c r="I445"/>
      <c r="J445"/>
      <c r="K445"/>
      <c r="L445"/>
      <c r="M445"/>
      <c r="N445"/>
      <c r="O445"/>
      <c r="P445"/>
    </row>
    <row r="446" spans="1:16" ht="20.100000000000001" customHeight="1" x14ac:dyDescent="0.15">
      <c r="A446" s="717"/>
      <c r="B446" s="718"/>
      <c r="C446" s="800" t="s">
        <v>171</v>
      </c>
      <c r="D446" s="801"/>
      <c r="E446" s="219" t="s">
        <v>11</v>
      </c>
      <c r="F446" s="753">
        <f t="shared" si="5"/>
        <v>0</v>
      </c>
      <c r="G446" s="754"/>
      <c r="H446" s="754"/>
      <c r="I446"/>
      <c r="J446"/>
      <c r="K446"/>
      <c r="L446"/>
      <c r="M446"/>
      <c r="N446"/>
      <c r="O446"/>
      <c r="P446"/>
    </row>
    <row r="447" spans="1:16" ht="20.100000000000001" customHeight="1" x14ac:dyDescent="0.15">
      <c r="A447" s="717"/>
      <c r="B447" s="718"/>
      <c r="C447" s="802"/>
      <c r="D447" s="803"/>
      <c r="E447" s="219" t="s">
        <v>39</v>
      </c>
      <c r="F447" s="753">
        <f t="shared" si="5"/>
        <v>0</v>
      </c>
      <c r="G447" s="754"/>
      <c r="H447" s="754"/>
      <c r="I447"/>
      <c r="J447"/>
      <c r="K447"/>
      <c r="L447"/>
      <c r="M447"/>
      <c r="N447"/>
      <c r="O447"/>
      <c r="P447"/>
    </row>
    <row r="448" spans="1:16" ht="20.100000000000001" customHeight="1" x14ac:dyDescent="0.15">
      <c r="A448" s="717"/>
      <c r="B448" s="718"/>
      <c r="C448" s="783" t="s">
        <v>23</v>
      </c>
      <c r="D448" s="783"/>
      <c r="E448" s="784"/>
      <c r="F448" s="753">
        <f>SUM($F$430:$H$447)</f>
        <v>0</v>
      </c>
      <c r="G448" s="754"/>
      <c r="H448" s="754"/>
      <c r="I448"/>
      <c r="J448"/>
      <c r="K448"/>
      <c r="L448"/>
      <c r="M448"/>
      <c r="N448"/>
      <c r="O448"/>
      <c r="P448"/>
    </row>
    <row r="449" spans="1:16" ht="20.100000000000001" customHeight="1" x14ac:dyDescent="0.15">
      <c r="A449" s="717"/>
      <c r="B449" s="718"/>
      <c r="C449" s="794" t="s">
        <v>20</v>
      </c>
      <c r="D449" s="794"/>
      <c r="E449" s="784"/>
      <c r="F449" s="798"/>
      <c r="G449" s="799"/>
      <c r="H449" s="799"/>
      <c r="I449"/>
      <c r="J449"/>
      <c r="K449"/>
      <c r="L449"/>
      <c r="M449"/>
      <c r="N449"/>
      <c r="O449"/>
      <c r="P449"/>
    </row>
    <row r="450" spans="1:16" ht="20.100000000000001" customHeight="1" x14ac:dyDescent="0.15">
      <c r="A450" s="719"/>
      <c r="B450" s="720"/>
      <c r="C450" s="783" t="s">
        <v>40</v>
      </c>
      <c r="D450" s="783"/>
      <c r="E450" s="784"/>
      <c r="F450" s="753">
        <f>$F$448-$F$449</f>
        <v>0</v>
      </c>
      <c r="G450" s="754"/>
      <c r="H450" s="754"/>
      <c r="I450"/>
      <c r="J450"/>
      <c r="K450"/>
      <c r="L450"/>
      <c r="M450"/>
      <c r="N450"/>
      <c r="O450"/>
      <c r="P450"/>
    </row>
    <row r="451" spans="1:16" ht="20.100000000000001" customHeight="1" x14ac:dyDescent="0.15">
      <c r="A451" s="721" t="s">
        <v>54</v>
      </c>
      <c r="B451" s="722"/>
      <c r="C451" s="794" t="s">
        <v>60</v>
      </c>
      <c r="D451" s="784"/>
      <c r="E451" s="219" t="s">
        <v>31</v>
      </c>
      <c r="F451" s="795">
        <f t="shared" ref="F451:F468" si="6">SUMIFS($Q$10:$Q$351,$D$10:$D$351,$E451,$R$10:$R$351,"○")</f>
        <v>0</v>
      </c>
      <c r="G451" s="754"/>
      <c r="H451" s="754"/>
      <c r="I451"/>
      <c r="J451"/>
      <c r="K451"/>
      <c r="L451"/>
      <c r="M451"/>
      <c r="N451"/>
      <c r="O451"/>
      <c r="P451"/>
    </row>
    <row r="452" spans="1:16" ht="20.100000000000001" customHeight="1" x14ac:dyDescent="0.15">
      <c r="A452" s="723"/>
      <c r="B452" s="724"/>
      <c r="C452" s="794"/>
      <c r="D452" s="784"/>
      <c r="E452" s="219" t="s">
        <v>32</v>
      </c>
      <c r="F452" s="795">
        <f t="shared" si="6"/>
        <v>0</v>
      </c>
      <c r="G452" s="754"/>
      <c r="H452" s="754"/>
      <c r="I452"/>
      <c r="J452"/>
      <c r="K452"/>
      <c r="L452"/>
      <c r="M452"/>
      <c r="N452"/>
      <c r="O452"/>
      <c r="P452"/>
    </row>
    <row r="453" spans="1:16" ht="20.100000000000001" customHeight="1" x14ac:dyDescent="0.15">
      <c r="A453" s="723"/>
      <c r="B453" s="724"/>
      <c r="C453" s="794"/>
      <c r="D453" s="784"/>
      <c r="E453" s="219" t="s">
        <v>5</v>
      </c>
      <c r="F453" s="795">
        <f t="shared" si="6"/>
        <v>0</v>
      </c>
      <c r="G453" s="754"/>
      <c r="H453" s="754"/>
      <c r="I453"/>
      <c r="J453"/>
      <c r="K453"/>
      <c r="L453"/>
      <c r="M453"/>
      <c r="N453"/>
      <c r="O453"/>
      <c r="P453"/>
    </row>
    <row r="454" spans="1:16" ht="20.100000000000001" customHeight="1" x14ac:dyDescent="0.15">
      <c r="A454" s="723"/>
      <c r="B454" s="724"/>
      <c r="C454" s="794" t="s">
        <v>61</v>
      </c>
      <c r="D454" s="784"/>
      <c r="E454" s="219" t="s">
        <v>3</v>
      </c>
      <c r="F454" s="795">
        <f t="shared" si="6"/>
        <v>0</v>
      </c>
      <c r="G454" s="754"/>
      <c r="H454" s="754"/>
      <c r="I454"/>
      <c r="J454"/>
      <c r="K454"/>
      <c r="L454"/>
      <c r="M454"/>
      <c r="N454"/>
      <c r="O454"/>
      <c r="P454"/>
    </row>
    <row r="455" spans="1:16" ht="20.100000000000001" customHeight="1" x14ac:dyDescent="0.15">
      <c r="A455" s="723"/>
      <c r="B455" s="724"/>
      <c r="C455" s="794"/>
      <c r="D455" s="784"/>
      <c r="E455" s="219" t="s">
        <v>33</v>
      </c>
      <c r="F455" s="795">
        <f t="shared" si="6"/>
        <v>0</v>
      </c>
      <c r="G455" s="754"/>
      <c r="H455" s="754"/>
      <c r="I455"/>
      <c r="J455"/>
      <c r="K455"/>
      <c r="L455"/>
      <c r="M455"/>
      <c r="N455"/>
      <c r="O455"/>
      <c r="P455"/>
    </row>
    <row r="456" spans="1:16" ht="20.100000000000001" customHeight="1" x14ac:dyDescent="0.15">
      <c r="A456" s="723"/>
      <c r="B456" s="724"/>
      <c r="C456" s="794"/>
      <c r="D456" s="784"/>
      <c r="E456" s="219" t="s">
        <v>4</v>
      </c>
      <c r="F456" s="795">
        <f t="shared" si="6"/>
        <v>0</v>
      </c>
      <c r="G456" s="754"/>
      <c r="H456" s="754"/>
      <c r="I456"/>
      <c r="J456"/>
      <c r="K456"/>
      <c r="L456"/>
      <c r="M456"/>
      <c r="N456"/>
      <c r="O456"/>
      <c r="P456"/>
    </row>
    <row r="457" spans="1:16" ht="20.100000000000001" customHeight="1" x14ac:dyDescent="0.15">
      <c r="A457" s="723"/>
      <c r="B457" s="724"/>
      <c r="C457" s="794"/>
      <c r="D457" s="784"/>
      <c r="E457" s="219" t="s">
        <v>35</v>
      </c>
      <c r="F457" s="795">
        <f t="shared" si="6"/>
        <v>0</v>
      </c>
      <c r="G457" s="754"/>
      <c r="H457" s="754"/>
      <c r="I457"/>
      <c r="J457"/>
      <c r="K457"/>
      <c r="L457"/>
      <c r="M457"/>
      <c r="N457"/>
      <c r="O457"/>
      <c r="P457"/>
    </row>
    <row r="458" spans="1:16" ht="20.100000000000001" customHeight="1" x14ac:dyDescent="0.15">
      <c r="A458" s="723"/>
      <c r="B458" s="724"/>
      <c r="C458" s="794"/>
      <c r="D458" s="784"/>
      <c r="E458" s="219" t="s">
        <v>30</v>
      </c>
      <c r="F458" s="795">
        <f t="shared" si="6"/>
        <v>0</v>
      </c>
      <c r="G458" s="754"/>
      <c r="H458" s="754"/>
      <c r="I458"/>
      <c r="J458"/>
      <c r="K458"/>
      <c r="L458"/>
      <c r="M458"/>
      <c r="N458"/>
      <c r="O458"/>
      <c r="P458"/>
    </row>
    <row r="459" spans="1:16" ht="20.100000000000001" customHeight="1" x14ac:dyDescent="0.15">
      <c r="A459" s="723"/>
      <c r="B459" s="724"/>
      <c r="C459" s="794" t="s">
        <v>47</v>
      </c>
      <c r="D459" s="784"/>
      <c r="E459" s="219" t="s">
        <v>1</v>
      </c>
      <c r="F459" s="795">
        <f t="shared" si="6"/>
        <v>0</v>
      </c>
      <c r="G459" s="754"/>
      <c r="H459" s="754"/>
      <c r="I459"/>
      <c r="J459"/>
      <c r="K459"/>
      <c r="L459"/>
      <c r="M459"/>
      <c r="N459"/>
      <c r="O459"/>
      <c r="P459"/>
    </row>
    <row r="460" spans="1:16" ht="20.100000000000001" customHeight="1" x14ac:dyDescent="0.15">
      <c r="A460" s="723"/>
      <c r="B460" s="724"/>
      <c r="C460" s="794"/>
      <c r="D460" s="784"/>
      <c r="E460" s="219" t="s">
        <v>37</v>
      </c>
      <c r="F460" s="795">
        <f t="shared" si="6"/>
        <v>0</v>
      </c>
      <c r="G460" s="754"/>
      <c r="H460" s="754"/>
      <c r="I460"/>
      <c r="J460"/>
      <c r="K460"/>
      <c r="L460"/>
      <c r="M460"/>
      <c r="N460"/>
      <c r="O460"/>
      <c r="P460"/>
    </row>
    <row r="461" spans="1:16" ht="20.100000000000001" customHeight="1" x14ac:dyDescent="0.15">
      <c r="A461" s="723"/>
      <c r="B461" s="724"/>
      <c r="C461" s="794"/>
      <c r="D461" s="784"/>
      <c r="E461" s="219" t="s">
        <v>12</v>
      </c>
      <c r="F461" s="795">
        <f t="shared" si="6"/>
        <v>0</v>
      </c>
      <c r="G461" s="754"/>
      <c r="H461" s="754"/>
      <c r="I461"/>
      <c r="J461"/>
      <c r="K461"/>
      <c r="L461"/>
      <c r="M461"/>
      <c r="N461"/>
      <c r="O461"/>
      <c r="P461"/>
    </row>
    <row r="462" spans="1:16" ht="20.100000000000001" customHeight="1" x14ac:dyDescent="0.15">
      <c r="A462" s="723"/>
      <c r="B462" s="724"/>
      <c r="C462" s="794" t="s">
        <v>62</v>
      </c>
      <c r="D462" s="784"/>
      <c r="E462" s="219" t="s">
        <v>36</v>
      </c>
      <c r="F462" s="795">
        <f t="shared" si="6"/>
        <v>0</v>
      </c>
      <c r="G462" s="754"/>
      <c r="H462" s="754"/>
      <c r="I462"/>
      <c r="J462"/>
      <c r="K462"/>
      <c r="L462"/>
      <c r="M462"/>
      <c r="N462"/>
      <c r="O462"/>
      <c r="P462"/>
    </row>
    <row r="463" spans="1:16" ht="20.100000000000001" customHeight="1" x14ac:dyDescent="0.15">
      <c r="A463" s="723"/>
      <c r="B463" s="724"/>
      <c r="C463" s="794"/>
      <c r="D463" s="784"/>
      <c r="E463" s="219" t="s">
        <v>2</v>
      </c>
      <c r="F463" s="795">
        <f t="shared" si="6"/>
        <v>0</v>
      </c>
      <c r="G463" s="754"/>
      <c r="H463" s="754"/>
      <c r="I463"/>
      <c r="J463"/>
      <c r="K463"/>
      <c r="L463"/>
      <c r="M463"/>
      <c r="N463"/>
      <c r="O463"/>
      <c r="P463"/>
    </row>
    <row r="464" spans="1:16" ht="20.100000000000001" customHeight="1" x14ac:dyDescent="0.15">
      <c r="A464" s="723"/>
      <c r="B464" s="724"/>
      <c r="C464" s="794"/>
      <c r="D464" s="784"/>
      <c r="E464" s="219" t="s">
        <v>34</v>
      </c>
      <c r="F464" s="795">
        <f t="shared" si="6"/>
        <v>0</v>
      </c>
      <c r="G464" s="754"/>
      <c r="H464" s="754"/>
      <c r="I464"/>
      <c r="J464"/>
      <c r="K464"/>
      <c r="L464"/>
      <c r="M464"/>
      <c r="N464"/>
      <c r="O464"/>
      <c r="P464"/>
    </row>
    <row r="465" spans="1:24" ht="20.100000000000001" customHeight="1" x14ac:dyDescent="0.15">
      <c r="A465" s="723"/>
      <c r="B465" s="724"/>
      <c r="C465" s="794"/>
      <c r="D465" s="784"/>
      <c r="E465" s="219" t="s">
        <v>38</v>
      </c>
      <c r="F465" s="795">
        <f t="shared" si="6"/>
        <v>0</v>
      </c>
      <c r="G465" s="754"/>
      <c r="H465" s="754"/>
      <c r="I465"/>
      <c r="J465"/>
      <c r="K465"/>
      <c r="L465"/>
      <c r="M465"/>
      <c r="N465"/>
      <c r="O465"/>
      <c r="P465"/>
    </row>
    <row r="466" spans="1:24" ht="20.100000000000001" customHeight="1" x14ac:dyDescent="0.15">
      <c r="A466" s="723"/>
      <c r="B466" s="724"/>
      <c r="C466" s="794"/>
      <c r="D466" s="784"/>
      <c r="E466" s="219" t="s">
        <v>25</v>
      </c>
      <c r="F466" s="795">
        <f t="shared" si="6"/>
        <v>0</v>
      </c>
      <c r="G466" s="754"/>
      <c r="H466" s="754"/>
      <c r="I466"/>
      <c r="J466"/>
      <c r="K466"/>
      <c r="L466"/>
      <c r="M466"/>
      <c r="N466"/>
      <c r="O466"/>
      <c r="P466"/>
    </row>
    <row r="467" spans="1:24" ht="20.100000000000001" customHeight="1" x14ac:dyDescent="0.15">
      <c r="A467" s="723"/>
      <c r="B467" s="724"/>
      <c r="C467" s="800" t="s">
        <v>171</v>
      </c>
      <c r="D467" s="801"/>
      <c r="E467" s="219" t="s">
        <v>11</v>
      </c>
      <c r="F467" s="795">
        <f t="shared" si="6"/>
        <v>0</v>
      </c>
      <c r="G467" s="754"/>
      <c r="H467" s="754"/>
      <c r="I467"/>
      <c r="J467"/>
      <c r="K467"/>
      <c r="L467"/>
      <c r="M467"/>
      <c r="N467"/>
      <c r="O467"/>
      <c r="P467"/>
    </row>
    <row r="468" spans="1:24" ht="20.100000000000001" customHeight="1" x14ac:dyDescent="0.15">
      <c r="A468" s="723"/>
      <c r="B468" s="724"/>
      <c r="C468" s="802"/>
      <c r="D468" s="803"/>
      <c r="E468" s="219" t="s">
        <v>39</v>
      </c>
      <c r="F468" s="795">
        <f t="shared" si="6"/>
        <v>0</v>
      </c>
      <c r="G468" s="754"/>
      <c r="H468" s="754"/>
      <c r="I468"/>
      <c r="J468"/>
      <c r="K468"/>
      <c r="L468"/>
      <c r="M468"/>
      <c r="N468"/>
      <c r="O468"/>
      <c r="P468"/>
    </row>
    <row r="469" spans="1:24" ht="20.100000000000001" customHeight="1" thickBot="1" x14ac:dyDescent="0.2">
      <c r="A469" s="725"/>
      <c r="B469" s="726"/>
      <c r="C469" s="783" t="s">
        <v>166</v>
      </c>
      <c r="D469" s="783"/>
      <c r="E469" s="784"/>
      <c r="F469" s="796">
        <f>SUM($F$451:$H$468)</f>
        <v>0</v>
      </c>
      <c r="G469" s="797"/>
      <c r="H469" s="797"/>
      <c r="I469"/>
      <c r="J469"/>
      <c r="K469"/>
      <c r="L469"/>
      <c r="M469"/>
      <c r="N469"/>
      <c r="O469"/>
      <c r="P469"/>
    </row>
    <row r="470" spans="1:24" ht="20.100000000000001" customHeight="1" thickTop="1" x14ac:dyDescent="0.15">
      <c r="A470" s="790" t="s">
        <v>167</v>
      </c>
      <c r="B470" s="790"/>
      <c r="C470" s="791"/>
      <c r="D470" s="791"/>
      <c r="E470" s="791"/>
      <c r="F470" s="792">
        <f>SUM($F$448,$F$469)</f>
        <v>0</v>
      </c>
      <c r="G470" s="793"/>
      <c r="H470" s="793"/>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6A44BAD-1D68-4078-B6D7-08DA163E34E1}"/>
</file>

<file path=customXml/itemProps2.xml><?xml version="1.0" encoding="utf-8"?>
<ds:datastoreItem xmlns:ds="http://schemas.openxmlformats.org/officeDocument/2006/customXml" ds:itemID="{4E625BCC-2E6C-400E-9988-97364135473D}"/>
</file>

<file path=customXml/itemProps3.xml><?xml version="1.0" encoding="utf-8"?>
<ds:datastoreItem xmlns:ds="http://schemas.openxmlformats.org/officeDocument/2006/customXml" ds:itemID="{A2998457-0817-4905-8AE9-84F8DAA26F71}"/>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26</vt:i4>
      </vt:variant>
      <vt:variant>
        <vt:lpstr>名前付き一覧</vt:lpstr>
      </vt:variant>
      <vt:variant>
        <vt:i4>39</vt:i4>
      </vt:variant>
    </vt:vector>
  </HeadingPairs>
  <TitlesOfParts>
    <vt:vector size="65"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マスター</vt:lpstr>
      <vt:lpstr>委託費・補助金内訳書!Print_Area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2020-02-05T23:30:58Z</cp:lastPrinted>
  <dcterms:created xsi:type="dcterms:W3CDTF">2018-04-26T11:11:26Z</dcterms:created>
  <dcterms:modified xsi:type="dcterms:W3CDTF">2020-05-28T09:25:08Z</dcterms:modified>
</cp:coreProperties>
</file>